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<sst xmlns="http://schemas.openxmlformats.org/spreadsheetml/2006/main" count="1103" uniqueCount="559">
  <si>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</si>
  <si>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</si>
  <si>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</si>
  <si>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</si>
  <si>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</si>
  <si>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</si>
  <si>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</si>
  <si>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</si>
  <si>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</si>
  <si>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</si>
  <si>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</si>
  <si>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</si>
  <si>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</si>
  <si>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</si>
  <si>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</si>
  <si>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</si>
  <si>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</si>
  <si>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</si>
  <si>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</si>
  <si>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</si>
  <si>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</si>
  <si>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</si>
  <si>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</si>
  <si>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</si>
  <si>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</si>
  <si>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</si>
  <si>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</si>
  <si>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</si>
  <si>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</si>
  <si>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</si>
  <si>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</si>
  <si>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</si>
  <si>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</si>
  <si>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</si>
  <si>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</si>
  <si>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</si>
  <si>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</si>
  <si>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</si>
  <si>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</si>
  <si>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</si>
  <si>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</si>
  <si>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</si>
  <si>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</si>
  <si>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</si>
  <si>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</si>
  <si>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</si>
  <si>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</si>
  <si>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</si>
  <si>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</si>
  <si>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</si>
  <si>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</si>
  <si>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</si>
  <si>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</si>
  <si>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</si>
  <si>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</si>
  <si>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</si>
  <si>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</si>
  <si>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</si>
  <si>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</si>
  <si>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</si>
  <si>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</si>
  <si>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</si>
  <si>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</si>
  <si>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</si>
  <si>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</si>
  <si>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</si>
  <si>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</si>
  <si>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</si>
  <si>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</si>
  <si>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</si>
  <si>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</si>
  <si>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</si>
  <si>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</si>
  <si>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</si>
  <si>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</si>
  <si>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</si>
  <si>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</si>
  <si>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</si>
  <si>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</si>
  <si>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</si>
  <si>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</si>
  <si>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</si>
  <si>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</si>
  <si>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</si>
  <si>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</si>
  <si>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</si>
  <si>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</si>
  <si>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</si>
  <si>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</si>
  <si>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</si>
  <si>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</si>
  <si>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</si>
  <si>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</si>
  <si>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</si>
  <si>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</si>
  <si>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</si>
  <si>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</si>
  <si>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</si>
  <si>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</si>
  <si>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</si>
  <si>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</si>
  <si>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</si>
  <si>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</si>
  <si>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</si>
  <si>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</si>
  <si>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</si>
  <si>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</si>
  <si>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</si>
  <si>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</si>
  <si>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</si>
  <si>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</si>
  <si>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</si>
  <si>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</si>
  <si>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</si>
  <si>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</si>
  <si>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</si>
  <si>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</si>
  <si>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</si>
  <si>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</si>
  <si>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</si>
  <si>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</si>
  <si>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</si>
  <si>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</si>
  <si>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</si>
  <si>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</si>
  <si>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</si>
  <si>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</si>
  <si>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</si>
  <si>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</si>
  <si>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</si>
  <si>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</si>
  <si>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</si>
  <si>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</si>
  <si>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</si>
  <si>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</si>
  <si>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</si>
  <si>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</si>
  <si>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</si>
  <si>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</si>
  <si>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</si>
  <si>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</si>
  <si>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</si>
  <si>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</si>
  <si>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</si>
  <si>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</si>
  <si>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</si>
  <si>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</si>
  <si>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</si>
  <si>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</si>
  <si>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</si>
  <si>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</si>
  <si>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</si>
  <si>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</si>
  <si>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</si>
  <si>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</si>
  <si>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</si>
  <si>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</si>
  <si>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</si>
  <si>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</si>
  <si>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</si>
  <si>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</si>
  <si>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</si>
  <si>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</si>
  <si>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</si>
  <si>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</si>
  <si>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</si>
  <si>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</si>
  <si>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</si>
  <si>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</si>
  <si>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</si>
  <si>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</si>
  <si>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</si>
  <si>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</si>
  <si>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</si>
  <si>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</si>
  <si>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</si>
  <si>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</si>
  <si>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</si>
  <si>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</si>
  <si>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</si>
  <si>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</si>
  <si>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</si>
  <si>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</si>
  <si>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</si>
  <si>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</si>
  <si>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</si>
  <si>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</si>
  <si>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</si>
  <si>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</si>
  <si>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</si>
  <si>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</si>
  <si>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</si>
  <si>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</si>
  <si>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</si>
  <si>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</si>
  <si>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</si>
  <si>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</si>
  <si>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</si>
  <si>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</si>
  <si>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</si>
  <si>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</si>
  <si>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</si>
  <si>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</si>
  <si>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</si>
  <si>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</si>
  <si>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</si>
  <si>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</si>
  <si>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</si>
  <si>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</si>
  <si>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</si>
  <si>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</si>
  <si>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</si>
  <si>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</si>
  <si>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</si>
  <si>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</si>
  <si>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</si>
  <si>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</si>
  <si>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</si>
  <si>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</si>
  <si>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</si>
  <si>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</si>
  <si>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</si>
  <si>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</si>
  <si>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</si>
  <si>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</si>
  <si>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</si>
  <si>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</si>
  <si>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</si>
  <si>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</si>
  <si>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</si>
  <si>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</si>
  <si>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</si>
  <si>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</si>
  <si>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</si>
  <si>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</si>
  <si>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</si>
  <si>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</si>
  <si>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</si>
  <si>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</si>
  <si>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</si>
  <si>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</si>
  <si>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</si>
  <si>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</si>
  <si>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</si>
  <si>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</si>
  <si>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</si>
  <si>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</si>
  <si>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</si>
  <si>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</si>
  <si>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</si>
  <si>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</si>
  <si>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</si>
  <si>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</si>
  <si>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</si>
  <si>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</si>
  <si>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</si>
  <si>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</si>
  <si>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</si>
  <si>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</si>
  <si>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</si>
  <si>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</si>
  <si>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</si>
  <si>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</si>
  <si>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</si>
  <si>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</si>
  <si>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</si>
  <si>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</si>
  <si>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</si>
  <si>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</si>
  <si>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</si>
  <si>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</si>
  <si>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</si>
  <si>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</si>
  <si>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</si>
  <si>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</si>
  <si>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</si>
  <si>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</si>
  <si>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</si>
  <si>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</si>
  <si>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</si>
  <si>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</si>
  <si>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</si>
  <si>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</si>
  <si>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</si>
  <si>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</si>
  <si>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</si>
  <si>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</si>
  <si>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</si>
  <si>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</si>
  <si>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</si>
  <si>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</si>
  <si>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</si>
  <si>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</si>
  <si>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</si>
  <si>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</si>
  <si>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</si>
  <si>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</si>
  <si>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</si>
  <si>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</si>
  <si>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</si>
  <si>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</si>
  <si>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</si>
  <si>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</si>
  <si>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</si>
  <si>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</si>
  <si>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</si>
  <si>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</si>
  <si>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</si>
  <si>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</si>
  <si>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</si>
  <si>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</si>
  <si>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</si>
  <si>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</si>
  <si>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</si>
  <si>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</si>
  <si>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</si>
  <si>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</si>
  <si>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</si>
  <si>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</si>
  <si>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</si>
  <si>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</si>
  <si>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</si>
  <si>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</si>
  <si>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</si>
  <si>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</si>
  <si>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</si>
  <si>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</si>
  <si>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</si>
  <si>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</si>
  <si>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</si>
  <si>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</si>
  <si>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</si>
  <si>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</si>
  <si>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</si>
  <si>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</si>
  <si>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</si>
  <si>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</si>
  <si>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</si>
  <si>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</si>
  <si>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</si>
  <si>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</si>
  <si>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</si>
  <si>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</si>
  <si>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</si>
  <si>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</si>
  <si>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</si>
  <si>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</si>
  <si>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</si>
  <si>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</si>
  <si>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</si>
  <si>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</si>
  <si>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</si>
  <si>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</si>
  <si>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</si>
  <si>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</si>
  <si>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</si>
  <si>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</si>
  <si>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</si>
  <si>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</si>
  <si>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</si>
  <si>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</si>
  <si>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</si>
  <si>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</si>
  <si>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</si>
  <si>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</si>
  <si>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</si>
  <si>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</si>
  <si>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</si>
  <si>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</si>
  <si>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</si>
  <si>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</si>
  <si>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</si>
  <si>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</si>
  <si>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</si>
  <si>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</si>
  <si>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</si>
  <si>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</si>
  <si>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</si>
  <si>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</si>
  <si>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</si>
  <si>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</si>
  <si>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</si>
  <si>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</si>
  <si>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</si>
  <si>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</si>
  <si>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</si>
  <si>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</si>
  <si>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</si>
  <si>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</si>
  <si>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</si>
  <si>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</si>
  <si>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</si>
  <si>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</si>
  <si>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</si>
  <si>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</si>
  <si>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</si>
  <si>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</si>
  <si>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</si>
  <si>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</si>
  <si>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</si>
  <si>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</si>
  <si>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</si>
  <si>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</si>
  <si>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</si>
  <si>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</si>
  <si>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</si>
  <si>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</si>
  <si>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</si>
  <si>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</si>
  <si>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</si>
  <si>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</si>
  <si>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</si>
  <si>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</si>
  <si>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</si>
  <si>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</si>
  <si>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</si>
  <si>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</si>
  <si>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</si>
  <si>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</si>
  <si>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</si>
  <si>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</si>
  <si>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</si>
  <si>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</si>
  <si>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</si>
  <si>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</si>
  <si>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</si>
  <si>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</si>
  <si>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</si>
  <si>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</si>
  <si>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</si>
  <si>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</si>
  <si>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</si>
  <si>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</si>
  <si>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</si>
  <si>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</si>
  <si>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</si>
  <si>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</si>
  <si>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</si>
  <si>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</si>
  <si>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</si>
  <si>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</si>
  <si>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</si>
  <si>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</si>
  <si>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</si>
  <si>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</si>
  <si>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</si>
  <si>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</si>
  <si>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</si>
  <si>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</si>
  <si>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</si>
  <si>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</si>
  <si>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</si>
  <si>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</si>
  <si>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</si>
  <si>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</si>
  <si>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</si>
  <si>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</si>
  <si>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</si>
  <si>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</si>
  <si>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</si>
  <si>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</si>
  <si>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</si>
  <si>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</si>
  <si>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</si>
  <si>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</si>
  <si>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</si>
  <si>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</si>
  <si>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</si>
  <si>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</si>
  <si>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</si>
  <si>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</si>
  <si>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</si>
  <si>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</si>
  <si>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</si>
  <si>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</si>
  <si>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</si>
  <si>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</si>
  <si>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</si>
  <si>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</si>
  <si>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</si>
  <si>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</si>
  <si>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</si>
  <si>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</si>
  <si>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</si>
  <si>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</si>
  <si>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</si>
  <si>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</si>
  <si>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</si>
  <si>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</si>
  <si>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</si>
  <si>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</si>
  <si>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</si>
  <si>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</si>
  <si>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</si>
  <si>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</si>
  <si>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</si>
  <si>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</si>
  <si>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</si>
  <si>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</si>
  <si>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</si>
  <si>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</si>
  <si>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</si>
  <si>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</si>
  <si>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</si>
  <si>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</si>
  <si>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</si>
  <si>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</si>
  <si>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</si>
  <si>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</si>
  <si>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</si>
  <si>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</si>
  <si>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</si>
  <si>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</si>
  <si>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</si>
  <si>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</si>
  <si>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</si>
  <si>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</si>
  <si>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</si>
  <si>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</si>
  <si>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</si>
  <si>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</si>
  <si>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</si>
  <si>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後期高齢者医療事業特別会計</t>
  </si>
  <si>
    <t>簡易水道事業特別会計</t>
  </si>
  <si>
    <t>土地開発事業特別会計</t>
  </si>
  <si>
    <t>その他会計（赤字）</t>
  </si>
  <si>
    <t>その他会計（黒字）</t>
  </si>
  <si>
    <t>-</t>
    <phoneticPr fontId="2"/>
  </si>
  <si>
    <t>-</t>
    <phoneticPr fontId="2"/>
  </si>
  <si>
    <t>-</t>
    <phoneticPr fontId="2"/>
  </si>
  <si>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</si>
  <si>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</si>
  <si>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8">
      <t>シチョウソンケン</t>
    </rPh>
    <rPh sb="8" eb="10">
      <t>ジム</t>
    </rPh>
    <rPh sb="10" eb="12">
      <t>クミアイ</t>
    </rPh>
    <rPh sb="13" eb="15">
      <t>イッパン</t>
    </rPh>
    <rPh sb="15" eb="17">
      <t>カイケイ</t>
    </rPh>
    <phoneticPr fontId="2"/>
  </si>
  <si>
    <t>中芸広域連合（一般会計）</t>
    <rPh sb="0" eb="1">
      <t>チュウ</t>
    </rPh>
    <rPh sb="1" eb="2">
      <t>ゲイ</t>
    </rPh>
    <rPh sb="2" eb="4">
      <t>コウイキ</t>
    </rPh>
    <rPh sb="4" eb="6">
      <t>レンゴウ</t>
    </rPh>
    <rPh sb="7" eb="9">
      <t>イッパン</t>
    </rPh>
    <rPh sb="9" eb="11">
      <t>カイケイ</t>
    </rPh>
    <phoneticPr fontId="2"/>
  </si>
  <si>
    <t>安芸広域市町村圏事務組合（滞納整理事業特別会計）</t>
    <rPh sb="0" eb="2">
      <t>アキ</t>
    </rPh>
    <rPh sb="2" eb="4">
      <t>コウイキ</t>
    </rPh>
    <rPh sb="4" eb="8">
      <t>シチョウソンケン</t>
    </rPh>
    <rPh sb="8" eb="10">
      <t>ジム</t>
    </rPh>
    <rPh sb="10" eb="12">
      <t>クミアイ</t>
    </rPh>
    <rPh sb="13" eb="15">
      <t>タイノウ</t>
    </rPh>
    <rPh sb="15" eb="17">
      <t>セイリ</t>
    </rPh>
    <rPh sb="17" eb="19">
      <t>ジギョウ</t>
    </rPh>
    <rPh sb="19" eb="21">
      <t>トクベツ</t>
    </rPh>
    <rPh sb="21" eb="23">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</si>
  <si>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</si>
  <si>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</si>
  <si>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</si>
  <si>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</si>
  <si>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</si>
  <si>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</si>
  <si>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</si>
  <si>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</si>
  <si>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こうち人づくり広域連合</t>
    <rPh sb="3" eb="4">
      <t>ヒト</t>
    </rPh>
    <rPh sb="7" eb="9">
      <t>コウイキ</t>
    </rPh>
    <rPh sb="9" eb="11">
      <t>レンゴウ</t>
    </rPh>
    <phoneticPr fontId="2"/>
  </si>
  <si>
    <t>-</t>
    <phoneticPr fontId="2"/>
  </si>
  <si>
    <t>やすだソーラーパワー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</si>
  <si>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</si>
  <si>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</si>
  <si>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</si>
  <si>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</si>
  <si>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</si>
  <si>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</si>
  <si>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</si>
  <si>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</si>
  <si>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</si>
  <si>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</si>
  <si>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</si>
  <si>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２８年度については現在整備中であるが、平成２７年度においては将来負担比率は数値に表れておらず、当面は充当可能財源等が将来負担額を上回る見込みである。有形固定資産減価償却率については、類似団体を下回っているが、認定こども園、体育館・プール、一般廃棄物処理施設で償却率が８０％を超えていることから、施設の更新、除却に取り組んでいく必要がある。</t>
    <rPh sb="0" eb="2">
      <t>ヘイセイ</t>
    </rPh>
    <rPh sb="4" eb="6">
      <t>ネンド</t>
    </rPh>
    <rPh sb="11" eb="13">
      <t>ゲンザイ</t>
    </rPh>
    <rPh sb="13" eb="15">
      <t>セイビ</t>
    </rPh>
    <rPh sb="15" eb="16">
      <t>チュウ</t>
    </rPh>
    <rPh sb="21" eb="23">
      <t>ヘイセイ</t>
    </rPh>
    <rPh sb="25" eb="26">
      <t>ネン</t>
    </rPh>
    <rPh sb="26" eb="27">
      <t>ド</t>
    </rPh>
    <rPh sb="32" eb="34">
      <t>ショウライ</t>
    </rPh>
    <rPh sb="34" eb="36">
      <t>フタン</t>
    </rPh>
    <rPh sb="36" eb="38">
      <t>ヒリツ</t>
    </rPh>
    <rPh sb="39" eb="41">
      <t>スウチ</t>
    </rPh>
    <rPh sb="42" eb="43">
      <t>アラワ</t>
    </rPh>
    <rPh sb="49" eb="51">
      <t>トウメン</t>
    </rPh>
    <rPh sb="52" eb="54">
      <t>ジュウトウ</t>
    </rPh>
    <rPh sb="54" eb="56">
      <t>カノウ</t>
    </rPh>
    <rPh sb="56" eb="58">
      <t>ザイゲン</t>
    </rPh>
    <rPh sb="58" eb="59">
      <t>トウ</t>
    </rPh>
    <rPh sb="60" eb="62">
      <t>ショウライ</t>
    </rPh>
    <rPh sb="62" eb="64">
      <t>フタン</t>
    </rPh>
    <rPh sb="64" eb="65">
      <t>ガク</t>
    </rPh>
    <rPh sb="66" eb="68">
      <t>ウワマワ</t>
    </rPh>
    <rPh sb="69" eb="71">
      <t>ミコ</t>
    </rPh>
    <rPh sb="76" eb="78">
      <t>ユウケイ</t>
    </rPh>
    <rPh sb="78" eb="80">
      <t>コテイ</t>
    </rPh>
    <rPh sb="80" eb="82">
      <t>シサン</t>
    </rPh>
    <rPh sb="82" eb="84">
      <t>ゲンカ</t>
    </rPh>
    <rPh sb="84" eb="86">
      <t>ショウキャク</t>
    </rPh>
    <rPh sb="86" eb="87">
      <t>リツ</t>
    </rPh>
    <rPh sb="93" eb="95">
      <t>ルイジ</t>
    </rPh>
    <rPh sb="95" eb="97">
      <t>ダンタイ</t>
    </rPh>
    <rPh sb="98" eb="100">
      <t>シタマワ</t>
    </rPh>
    <rPh sb="106" eb="108">
      <t>ニンテイ</t>
    </rPh>
    <rPh sb="111" eb="112">
      <t>エン</t>
    </rPh>
    <rPh sb="113" eb="116">
      <t>タイイクカン</t>
    </rPh>
    <rPh sb="121" eb="123">
      <t>イッパン</t>
    </rPh>
    <rPh sb="123" eb="126">
      <t>ハイキブツ</t>
    </rPh>
    <rPh sb="126" eb="128">
      <t>ショリ</t>
    </rPh>
    <rPh sb="128" eb="130">
      <t>シセツ</t>
    </rPh>
    <rPh sb="131" eb="133">
      <t>ショウキャク</t>
    </rPh>
    <rPh sb="133" eb="134">
      <t>リツ</t>
    </rPh>
    <rPh sb="139" eb="140">
      <t>コ</t>
    </rPh>
    <rPh sb="149" eb="151">
      <t>シセツ</t>
    </rPh>
    <rPh sb="152" eb="154">
      <t>コウシン</t>
    </rPh>
    <rPh sb="155" eb="157">
      <t>ジョキャク</t>
    </rPh>
    <rPh sb="158" eb="159">
      <t>ト</t>
    </rPh>
    <rPh sb="160" eb="161">
      <t>ク</t>
    </rPh>
    <rPh sb="165" eb="167">
      <t>ヒツヨウ</t>
    </rPh>
    <phoneticPr fontId="5"/>
  </si>
  <si>
    <t>実質公債費比率は、過去の大型建設事業に係る償還の順次終了や繰上償還の実施により年々減少しており、平成２５年度以降は類似団体平均を下回っている。将来負担比率は数値には表れておらず、当面は充当可能財源等が将来負担額を上回る見込みである。</t>
    <rPh sb="0" eb="2">
      <t>ジッシツ</t>
    </rPh>
    <rPh sb="2" eb="5">
      <t>コウサイヒ</t>
    </rPh>
    <rPh sb="5" eb="7">
      <t>ヒリツ</t>
    </rPh>
    <rPh sb="9" eb="11">
      <t>カコ</t>
    </rPh>
    <rPh sb="12" eb="14">
      <t>オオガタ</t>
    </rPh>
    <rPh sb="14" eb="16">
      <t>ケンセツ</t>
    </rPh>
    <rPh sb="16" eb="18">
      <t>ジギョウ</t>
    </rPh>
    <rPh sb="19" eb="20">
      <t>カカ</t>
    </rPh>
    <rPh sb="21" eb="23">
      <t>ショウカン</t>
    </rPh>
    <rPh sb="24" eb="26">
      <t>ジュンジ</t>
    </rPh>
    <rPh sb="26" eb="28">
      <t>シュウリョウ</t>
    </rPh>
    <rPh sb="29" eb="31">
      <t>クリア</t>
    </rPh>
    <rPh sb="31" eb="33">
      <t>ショウカン</t>
    </rPh>
    <rPh sb="34" eb="36">
      <t>ジッシ</t>
    </rPh>
    <rPh sb="39" eb="41">
      <t>ネンネン</t>
    </rPh>
    <rPh sb="41" eb="43">
      <t>ゲンショウ</t>
    </rPh>
    <rPh sb="48" eb="50">
      <t>ヘイセイ</t>
    </rPh>
    <rPh sb="52" eb="53">
      <t>ネン</t>
    </rPh>
    <rPh sb="53" eb="54">
      <t>ド</t>
    </rPh>
    <rPh sb="54" eb="56">
      <t>イコウ</t>
    </rPh>
    <rPh sb="57" eb="59">
      <t>ルイジ</t>
    </rPh>
    <rPh sb="59" eb="61">
      <t>ダンタイ</t>
    </rPh>
    <rPh sb="61" eb="63">
      <t>ヘイキン</t>
    </rPh>
    <rPh sb="64" eb="66">
      <t>シタマワ</t>
    </rPh>
    <rPh sb="71" eb="73">
      <t>ショウライ</t>
    </rPh>
    <rPh sb="73" eb="75">
      <t>フタン</t>
    </rPh>
    <rPh sb="75" eb="77">
      <t>ヒリツ</t>
    </rPh>
    <rPh sb="78" eb="80">
      <t>スウチ</t>
    </rPh>
    <rPh sb="82" eb="83">
      <t>アラワ</t>
    </rPh>
    <rPh sb="89" eb="91">
      <t>トウメン</t>
    </rPh>
    <rPh sb="92" eb="94">
      <t>ジュウトウ</t>
    </rPh>
    <rPh sb="94" eb="96">
      <t>カノウ</t>
    </rPh>
    <rPh sb="96" eb="98">
      <t>ザイゲン</t>
    </rPh>
    <rPh sb="98" eb="99">
      <t>トウ</t>
    </rPh>
    <rPh sb="100" eb="102">
      <t>ショウライ</t>
    </rPh>
    <rPh sb="102" eb="104">
      <t>フタン</t>
    </rPh>
    <rPh sb="104" eb="105">
      <t>ガク</t>
    </rPh>
    <rPh sb="106" eb="108">
      <t>ウワマワ</t>
    </rPh>
    <rPh sb="109" eb="11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</si>
</sst>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137384</c:v>
                </c:pt>
                <c:pt idx="1">
                  <c:v>292506</c:v>
                </c:pt>
                <c:pt idx="2">
                  <c:v>367289</c:v>
                </c:pt>
                <c:pt idx="3">
                  <c:v>375675</c:v>
                </c:pt>
                <c:pt idx="4">
                  <c:v>235214</c:v>
                </c:pt>
              </c:numCache>
            </c:numRef>
          </c:val>
          <c:smooth val="0"/>
        </c:ser>
        <c:dLbls>
          <c:showLegendKey val="0"/>
          <c:showVal val="0"/>
          <c:showCatName val="0"/>
          <c:showSerName val="0"/>
          <c:showPercent val="0"/>
          <c:showBubbleSize val="0"/>
        </c:dLbls>
        <c:marker val="1"/>
        <c:smooth val="0"/>
        <c:axId val="39380096"/>
        <c:axId val="39382016"/>
      </c:lineChart>
      <c:catAx>
        <c:axId val="3938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82016"/>
        <c:crosses val="autoZero"/>
        <c:auto val="1"/>
        <c:lblAlgn val="ctr"/>
        <c:lblOffset val="100"/>
        <c:tickLblSkip val="1"/>
        <c:tickMarkSkip val="1"/>
        <c:noMultiLvlLbl val="0"/>
      </c:catAx>
      <c:valAx>
        <c:axId val="393820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8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3.56</c:v>
                </c:pt>
                <c:pt idx="1">
                  <c:v>3.59</c:v>
                </c:pt>
                <c:pt idx="2">
                  <c:v>2.0699999999999998</c:v>
                </c:pt>
                <c:pt idx="3">
                  <c:v>3.9</c:v>
                </c:pt>
                <c:pt idx="4">
                  <c:v>4.97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28.89</c:v>
                </c:pt>
                <c:pt idx="1">
                  <c:v>31.55</c:v>
                </c:pt>
                <c:pt idx="2">
                  <c:v>33.729999999999997</c:v>
                </c:pt>
                <c:pt idx="3">
                  <c:v>33.880000000000003</c:v>
                </c:pt>
                <c:pt idx="4">
                  <c:v>33.619999999999997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030720"/>
        <c:axId val="12003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1.79</c:v>
                </c:pt>
                <c:pt idx="1">
                  <c:v>6.88</c:v>
                </c:pt>
                <c:pt idx="2">
                  <c:v>3.76</c:v>
                </c:pt>
                <c:pt idx="3">
                  <c:v>3.57</c:v>
                </c:pt>
                <c:pt idx="4">
                  <c:v>0.37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030720"/>
        <c:axId val="120032640"/>
      </c:lineChart>
      <c:catAx>
        <c:axId val="1200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32640"/>
        <c:crosses val="autoZero"/>
        <c:auto val="1"/>
        <c:lblAlgn val="ctr"/>
        <c:lblOffset val="100"/>
        <c:tickLblSkip val="1"/>
        <c:tickMarkSkip val="1"/>
        <c:noMultiLvlLbl val="0"/>
      </c:catAx>
      <c:valAx>
        <c:axId val="1200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0.52</c:v>
                </c:pt>
                <c:pt idx="2">
                  <c:v>#N/A</c:v>
                </c:pt>
                <c:pt idx="3">
                  <c:v>0.34</c:v>
                </c:pt>
                <c:pt idx="4">
                  <c:v>#N/A</c:v>
                </c:pt>
                <c:pt idx="5">
                  <c:v>1.82</c:v>
                </c:pt>
                <c:pt idx="6">
                  <c:v>#N/A</c:v>
                </c:pt>
                <c:pt idx="7">
                  <c:v>0.49</c:v>
                </c:pt>
                <c:pt idx="8">
                  <c:v>#N/A</c:v>
                </c:pt>
                <c:pt idx="9">
                  <c:v>0.36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3.55</c:v>
                </c:pt>
                <c:pt idx="2">
                  <c:v>#N/A</c:v>
                </c:pt>
                <c:pt idx="3">
                  <c:v>3.58</c:v>
                </c:pt>
                <c:pt idx="4">
                  <c:v>#N/A</c:v>
                </c:pt>
                <c:pt idx="5">
                  <c:v>2.06</c:v>
                </c:pt>
                <c:pt idx="6">
                  <c:v>#N/A</c:v>
                </c:pt>
                <c:pt idx="7">
                  <c:v>3.89</c:v>
                </c:pt>
                <c:pt idx="8">
                  <c:v>#N/A</c:v>
                </c:pt>
                <c:pt idx="9">
                  <c:v>4.96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156160"/>
        <c:axId val="120157696"/>
      </c:barChart>
      <c:catAx>
        <c:axId val="1201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57696"/>
        <c:crosses val="autoZero"/>
        <c:auto val="1"/>
        <c:lblAlgn val="ctr"/>
        <c:lblOffset val="100"/>
        <c:tickLblSkip val="1"/>
        <c:tickMarkSkip val="1"/>
        <c:noMultiLvlLbl val="0"/>
      </c:catAx>
      <c:valAx>
        <c:axId val="12015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5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343</c:v>
                </c:pt>
                <c:pt idx="5">
                  <c:v>310</c:v>
                </c:pt>
                <c:pt idx="8">
                  <c:v>318</c:v>
                </c:pt>
                <c:pt idx="11">
                  <c:v>304</c:v>
                </c:pt>
                <c:pt idx="14">
                  <c:v>292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c:v>
                </c:pt>
                <c:pt idx="3">
                  <c:v>32</c:v>
                </c:pt>
                <c:pt idx="6">
                  <c:v>32</c:v>
                </c:pt>
                <c:pt idx="9">
                  <c:v>32</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15</c:v>
                </c:pt>
                <c:pt idx="6">
                  <c:v>15</c:v>
                </c:pt>
                <c:pt idx="9">
                  <c:v>18</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397</c:v>
                </c:pt>
                <c:pt idx="3">
                  <c:v>332</c:v>
                </c:pt>
                <c:pt idx="6">
                  <c:v>325</c:v>
                </c:pt>
                <c:pt idx="9">
                  <c:v>288</c:v>
                </c:pt>
                <c:pt idx="12">
                  <c:v>278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514816"/>
        <c:axId val="12052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c:v>
                </c:pt>
                <c:pt idx="2">
                  <c:v>#N/A</c:v>
                </c:pt>
                <c:pt idx="3">
                  <c:v>#N/A</c:v>
                </c:pt>
                <c:pt idx="4">
                  <c:v>69</c:v>
                </c:pt>
                <c:pt idx="5">
                  <c:v>#N/A</c:v>
                </c:pt>
                <c:pt idx="6">
                  <c:v>#N/A</c:v>
                </c:pt>
                <c:pt idx="7">
                  <c:v>54</c:v>
                </c:pt>
                <c:pt idx="8">
                  <c:v>#N/A</c:v>
                </c:pt>
                <c:pt idx="9">
                  <c:v>#N/A</c:v>
                </c:pt>
                <c:pt idx="10">
                  <c:v>34</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514816"/>
        <c:axId val="120525184"/>
      </c:lineChart>
      <c:catAx>
        <c:axId val="1205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5184"/>
        <c:crosses val="autoZero"/>
        <c:auto val="1"/>
        <c:lblAlgn val="ctr"/>
        <c:lblOffset val="100"/>
        <c:tickLblSkip val="1"/>
        <c:tickMarkSkip val="1"/>
        <c:noMultiLvlLbl val="0"/>
      </c:catAx>
      <c:valAx>
        <c:axId val="12052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2432</c:v>
                </c:pt>
                <c:pt idx="5">
                  <c:v>2450</c:v>
                </c:pt>
                <c:pt idx="8">
                  <c:v>2486</c:v>
                </c:pt>
                <c:pt idx="11">
                  <c:v>2617</c:v>
                </c:pt>
                <c:pt idx="14">
                  <c:v>2566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188</c:v>
                </c:pt>
                <c:pt idx="5">
                  <c:v>170</c:v>
                </c:pt>
                <c:pt idx="8">
                  <c:v>155</c:v>
                </c:pt>
                <c:pt idx="11">
                  <c:v>223</c:v>
                </c:pt>
                <c:pt idx="14">
                  <c:v>213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2642</c:v>
                </c:pt>
                <c:pt idx="5">
                  <c:v>2825</c:v>
                </c:pt>
                <c:pt idx="8">
                  <c:v>2848</c:v>
                </c:pt>
                <c:pt idx="11">
                  <c:v>2853</c:v>
                </c:pt>
                <c:pt idx="14">
                  <c:v>2947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537</c:v>
                </c:pt>
                <c:pt idx="3">
                  <c:v>494</c:v>
                </c:pt>
                <c:pt idx="6">
                  <c:v>493</c:v>
                </c:pt>
                <c:pt idx="9">
                  <c:v>476</c:v>
                </c:pt>
                <c:pt idx="12">
                  <c:v>434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225</c:v>
                </c:pt>
                <c:pt idx="3">
                  <c:v>196</c:v>
                </c:pt>
                <c:pt idx="6">
                  <c:v>167</c:v>
                </c:pt>
                <c:pt idx="9">
                  <c:v>137</c:v>
                </c:pt>
                <c:pt idx="12">
                  <c:v>109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200</c:v>
                </c:pt>
                <c:pt idx="3">
                  <c:v>213</c:v>
                </c:pt>
                <c:pt idx="6">
                  <c:v>212</c:v>
                </c:pt>
                <c:pt idx="9">
                  <c:v>219</c:v>
                </c:pt>
                <c:pt idx="12">
                  <c:v>242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2863</c:v>
                </c:pt>
                <c:pt idx="3">
                  <c:v>2840</c:v>
                </c:pt>
                <c:pt idx="6">
                  <c:v>2980</c:v>
                </c:pt>
                <c:pt idx="9">
                  <c:v>3244</c:v>
                </c:pt>
                <c:pt idx="12">
                  <c:v>3348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32448"/>
        <c:axId val="12063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32448"/>
        <c:axId val="120634368"/>
      </c:lineChart>
      <c:catAx>
        <c:axId val="1206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34368"/>
        <c:crosses val="autoZero"/>
        <c:auto val="1"/>
        <c:lblAlgn val="ctr"/>
        <c:lblOffset val="100"/>
        <c:tickLblSkip val="1"/>
        <c:tickMarkSkip val="1"/>
        <c:noMultiLvlLbl val="0"/>
      </c:catAx>
      <c:valAx>
        <c:axId val="12063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3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{00CDA90A-EB55-432D-97F9-3DE7A7CFFAFA}</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{AF50F449-01AA-4B5B-A9AC-7D8C2C2F1A44}</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{3C38FAB8-D4B4-40C7-A43B-882BACABEB4A}</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{619BC66E-356D-4062-9A46-4443EC5598B5}</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{1BF2B3AE-885B-4DA2-B961-B9CBD9CF8530}</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48.9</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{67B5264B-6ADB-4824-8751-4D98C06EC629}</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{3F5D0B9A-6745-4B11-9B4C-FF4C8651F451}</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{EB79D3FF-CD74-4921-A550-4A400BE6F61D}</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{3A34EC9C-8719-4943-AE6E-647E7DA4427D}</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{92A31045-8131-401D-B86B-E0C77037CF2C}</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54.2</c:v>
                </c:pt>
              </c:numCache>
            </c:numRef>
          </c:xVal>
          <c:yVal>
            <c:numRef>
              <c:f>'公会計指標分析・財政指標組合せ分析表 '!$K$55:$O$55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739712"/>
        <c:axId val="120750080"/>
      </c:scatterChart>
      <c:valAx>
        <c:axId val="120739712"/>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50080"/>
        <c:crosses val="autoZero"/>
        <c:crossBetween val="midCat"/>
      </c:valAx>
      <c:valAx>
        <c:axId val="1207500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{0AC014B5-58B3-4741-9472-9C6EAC8C2D6B}</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{36E7977B-7A1E-44EF-9FCA-B7160EF1C197}</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{91527672-C30B-43EA-B379-C9C9DA7B2AC3}</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{2EDE6A14-8587-4560-A853-0AE19379DF63}</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{9FD2C063-F5B7-4E0F-80BB-C939E6108B3F}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11</c:v>
                </c:pt>
                <c:pt idx="1">
                  <c:v>8.5</c:v>
                </c:pt>
                <c:pt idx="2">
                  <c:v>6</c:v>
                </c:pt>
                <c:pt idx="3">
                  <c:v>4.2</c:v>
                </c:pt>
                <c:pt idx="4">
                  <c:v>3.1</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{4C562369-64DD-4EF4-8740-5B70E867ADF2}</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{467AFCBF-B4E1-47A4-B004-A1AD6CBBC225}</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{99E55646-C6D6-4B27-9729-D2F026A535E9}</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{55CA4223-F729-4504-BE9E-BDC7804C3292}</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{1A41BCB8-5853-4B69-ACF2-E3F65E52F5D4}</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813440"/>
        <c:axId val="120819712"/>
      </c:scatterChart>
      <c:valAx>
        <c:axId val="12081344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19712"/>
        <c:crosses val="autoZero"/>
        <c:crossBetween val="midCat"/>
      </c:valAx>
      <c:valAx>
        <c:axId val="1208197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13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過去の大型建設事業に係る償還の順次終了や公的資金補償金免除繰上償還の着実な実施などにより実質公債費比率は年々減少している。</a:t>
          </a:r>
        </a:p>
        <a:p>
          <a:r>
            <a:rPr kumimoji="1" lang="ja-JP" altLang="en-US" sz="1300">
              <a:latin typeface="ＭＳ ゴシック" pitchFamily="49" charset="-128"/>
              <a:ea typeface="ＭＳ ゴシック" pitchFamily="49" charset="-128"/>
            </a:rPr>
            <a:t>　また、現在の起債残高の約７５％を臨時財政対策債、過疎対策事業債、緊急防災・減災事業債が占めており、これらは交付税措置率の高いものであることから、算入公債費等の割合も高くなっている。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今後は、平成２５年度から実施した大型建設事業の起債償還開始や一部事務組合で施設更新等の大型建設事業も予定さておりこれに伴い負担金の増加が見込まれることから、比率が上昇する見通しである。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の実施により、一般会計等に係る地方債の現在高は、ピークであった平成１２年度からはほぼ半減しているが、近年の大型建設事業の実施により平成２６年度以降は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また、公営企業債等繰入見込額についても施設改良事業の実施により上昇しており今後も上昇する見通しである。</a:t>
          </a:r>
        </a:p>
        <a:p>
          <a:r>
            <a:rPr kumimoji="1" lang="ja-JP" altLang="en-US" sz="1400">
              <a:latin typeface="ＭＳ ゴシック" pitchFamily="49" charset="-128"/>
              <a:ea typeface="ＭＳ ゴシック" pitchFamily="49" charset="-128"/>
            </a:rPr>
            <a:t>　一方、充当可能財源については、近年、財政調整基金や施設等整備基金等への積み立てが行なえたことによる充当可能基金残高の増加や、交付税措置の高い起債の活用などにより基準財政需要額算入見込額も増加していることから、当面は充当可能財源等が将来負担額を上回る状況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年度については現在整備中であるが、平成</a:t>
          </a:r>
          <a:r>
            <a:rPr kumimoji="1" lang="en-US" altLang="ja-JP" sz="1100">
              <a:latin typeface="ＭＳ Ｐゴシック"/>
            </a:rPr>
            <a:t>27</a:t>
          </a:r>
          <a:r>
            <a:rPr kumimoji="1" lang="ja-JP" altLang="en-US" sz="1100">
              <a:latin typeface="ＭＳ Ｐゴシック"/>
            </a:rPr>
            <a:t>年度においては類似団体の数値を下回っている。個別施設計画は未策定であるが、施設の維持管理については随時行っている。今後は、早期に個別施設計画の策定を行い適正な管理に努める。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170180</xdr:rowOff>
    </xdr:from>
    <xdr:to>
      <xdr:col>3</xdr:col>
      <xdr:colOff>511175</xdr:colOff>
      <xdr:row>35</xdr:row>
      <xdr:rowOff>100330</xdr:rowOff>
    </xdr:to>
    <xdr:sp macro="" textlink="">
      <xdr:nvSpPr>
        <xdr:cNvPr id="83" name="円/楕円 82"/>
        <xdr:cNvSpPr/>
      </xdr:nvSpPr>
      <xdr:spPr>
        <a:xfrm>
          <a:off x="400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91457</xdr:rowOff>
    </xdr:from>
    <xdr:ext cx="405111" cy="259045"/>
    <xdr:sp macro="" textlink="">
      <xdr:nvSpPr>
        <xdr:cNvPr id="85" name="n_1mainValue有形固定資産減価償却率"/>
        <xdr:cNvSpPr txBox="1"/>
      </xdr:nvSpPr>
      <xdr:spPr>
        <a:xfrm>
          <a:off x="3836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143510</xdr:rowOff>
    </xdr:from>
    <xdr:to>
      <xdr:col>5</xdr:col>
      <xdr:colOff>409575</xdr:colOff>
      <xdr:row>41</xdr:row>
      <xdr:rowOff>73660</xdr:rowOff>
    </xdr:to>
    <xdr:sp macro="" textlink="">
      <xdr:nvSpPr>
        <xdr:cNvPr id="70" name="円/楕円 69"/>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64787</xdr:rowOff>
    </xdr:from>
    <xdr:ext cx="405111" cy="259045"/>
    <xdr:sp macro="" textlink="">
      <xdr:nvSpPr>
        <xdr:cNvPr id="72" name="n_1mainValue【道路】&#10;有形固定資産減価償却率"/>
        <xdr:cNvSpPr txBox="1"/>
      </xdr:nvSpPr>
      <xdr:spPr>
        <a:xfrm>
          <a:off x="3582043"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91304</xdr:rowOff>
    </xdr:from>
    <xdr:to>
      <xdr:col>14</xdr:col>
      <xdr:colOff>79375</xdr:colOff>
      <xdr:row>42</xdr:row>
      <xdr:rowOff>21454</xdr:rowOff>
    </xdr:to>
    <xdr:sp macro="" textlink="">
      <xdr:nvSpPr>
        <xdr:cNvPr id="109" name="円/楕円 108"/>
        <xdr:cNvSpPr/>
      </xdr:nvSpPr>
      <xdr:spPr>
        <a:xfrm>
          <a:off x="9588500" y="7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12581</xdr:rowOff>
    </xdr:from>
    <xdr:ext cx="534377" cy="259045"/>
    <xdr:sp macro="" textlink="">
      <xdr:nvSpPr>
        <xdr:cNvPr id="111" name="n_1mainValue【道路】&#10;一人当たり延長"/>
        <xdr:cNvSpPr txBox="1"/>
      </xdr:nvSpPr>
      <xdr:spPr>
        <a:xfrm>
          <a:off x="9359410" y="72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6" name="直線コネクタ 135"/>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7"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8" name="直線コネクタ 137"/>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41"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2" name="フローチャート : 判断 141"/>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3" name="フローチャート : 判断 142"/>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124460</xdr:rowOff>
    </xdr:from>
    <xdr:to>
      <xdr:col>5</xdr:col>
      <xdr:colOff>409575</xdr:colOff>
      <xdr:row>63</xdr:row>
      <xdr:rowOff>54610</xdr:rowOff>
    </xdr:to>
    <xdr:sp macro="" textlink="">
      <xdr:nvSpPr>
        <xdr:cNvPr id="149" name="円/楕円 148"/>
        <xdr:cNvSpPr/>
      </xdr:nvSpPr>
      <xdr:spPr>
        <a:xfrm>
          <a:off x="3746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50"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45737</xdr:rowOff>
    </xdr:from>
    <xdr:ext cx="405111" cy="259045"/>
    <xdr:sp macro="" textlink="">
      <xdr:nvSpPr>
        <xdr:cNvPr id="151" name="n_1mainValue【橋りょう・トンネル】&#10;有形固定資産減価償却率"/>
        <xdr:cNvSpPr txBox="1"/>
      </xdr:nvSpPr>
      <xdr:spPr>
        <a:xfrm>
          <a:off x="3582043"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76372</xdr:rowOff>
    </xdr:from>
    <xdr:to>
      <xdr:col>14</xdr:col>
      <xdr:colOff>79375</xdr:colOff>
      <xdr:row>61</xdr:row>
      <xdr:rowOff>6522</xdr:rowOff>
    </xdr:to>
    <xdr:sp macro="" textlink="">
      <xdr:nvSpPr>
        <xdr:cNvPr id="188" name="円/楕円 187"/>
        <xdr:cNvSpPr/>
      </xdr:nvSpPr>
      <xdr:spPr>
        <a:xfrm>
          <a:off x="9588500" y="103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9"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169099</xdr:rowOff>
    </xdr:from>
    <xdr:ext cx="599010" cy="259045"/>
    <xdr:sp macro="" textlink="">
      <xdr:nvSpPr>
        <xdr:cNvPr id="190" name="n_1mainValue【橋りょう・トンネル】&#10;一人当たり有形固定資産（償却資産）額"/>
        <xdr:cNvSpPr txBox="1"/>
      </xdr:nvSpPr>
      <xdr:spPr>
        <a:xfrm>
          <a:off x="9327094" y="1045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12446</xdr:rowOff>
    </xdr:from>
    <xdr:to>
      <xdr:col>5</xdr:col>
      <xdr:colOff>409575</xdr:colOff>
      <xdr:row>83</xdr:row>
      <xdr:rowOff>114046</xdr:rowOff>
    </xdr:to>
    <xdr:sp macro="" textlink="">
      <xdr:nvSpPr>
        <xdr:cNvPr id="226" name="円/楕円 225"/>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7"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105173</xdr:rowOff>
    </xdr:from>
    <xdr:ext cx="405111" cy="259045"/>
    <xdr:sp macro="" textlink="">
      <xdr:nvSpPr>
        <xdr:cNvPr id="228" name="n_1mainValue【公営住宅】&#10;有形固定資産減価償却率"/>
        <xdr:cNvSpPr txBox="1"/>
      </xdr:nvSpPr>
      <xdr:spPr>
        <a:xfrm>
          <a:off x="3582043"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9" name="テキスト ボックス 248"/>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51" name="テキスト ボックス 250"/>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3" name="テキスト ボックス 252"/>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5" name="テキスト ボックス 25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7" name="直線コネクタ 256"/>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8"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9" name="直線コネクタ 258"/>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60"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61" name="直線コネクタ 260"/>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2"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3" name="フローチャート : 判断 262"/>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4" name="フローチャート : 判断 263"/>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48879</xdr:rowOff>
    </xdr:from>
    <xdr:to>
      <xdr:col>14</xdr:col>
      <xdr:colOff>79375</xdr:colOff>
      <xdr:row>85</xdr:row>
      <xdr:rowOff>150479</xdr:rowOff>
    </xdr:to>
    <xdr:sp macro="" textlink="">
      <xdr:nvSpPr>
        <xdr:cNvPr id="270" name="円/楕円 269"/>
        <xdr:cNvSpPr/>
      </xdr:nvSpPr>
      <xdr:spPr>
        <a:xfrm>
          <a:off x="9588500" y="146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71"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167006</xdr:rowOff>
    </xdr:from>
    <xdr:ext cx="469744" cy="259045"/>
    <xdr:sp macro="" textlink="">
      <xdr:nvSpPr>
        <xdr:cNvPr id="272" name="n_1mainValue【公営住宅】&#10;一人当たり面積"/>
        <xdr:cNvSpPr txBox="1"/>
      </xdr:nvSpPr>
      <xdr:spPr>
        <a:xfrm>
          <a:off x="9391727" y="1439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3" name="テキスト ボックス 2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5" name="直線コネクタ 294"/>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6"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7" name="直線コネクタ 296"/>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8"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9" name="直線コネクタ 298"/>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300" name="【港湾・漁港】&#10;有形固定資産減価償却率平均値テキスト"/>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301" name="フローチャート : 判断 300"/>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302" name="フローチャート : 判断 301"/>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141987</xdr:rowOff>
    </xdr:from>
    <xdr:to>
      <xdr:col>5</xdr:col>
      <xdr:colOff>409575</xdr:colOff>
      <xdr:row>102</xdr:row>
      <xdr:rowOff>72137</xdr:rowOff>
    </xdr:to>
    <xdr:sp macro="" textlink="">
      <xdr:nvSpPr>
        <xdr:cNvPr id="308" name="円/楕円 307"/>
        <xdr:cNvSpPr/>
      </xdr:nvSpPr>
      <xdr:spPr>
        <a:xfrm>
          <a:off x="3746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309"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63264</xdr:rowOff>
    </xdr:from>
    <xdr:ext cx="405111" cy="259045"/>
    <xdr:sp macro="" textlink="">
      <xdr:nvSpPr>
        <xdr:cNvPr id="310" name="n_1mainValue【港湾・漁港】&#10;有形固定資産減価償却率"/>
        <xdr:cNvSpPr txBox="1"/>
      </xdr:nvSpPr>
      <xdr:spPr>
        <a:xfrm>
          <a:off x="3582043" y="175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2" name="テキスト ボックス 32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4" name="テキスト ボックス 32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6" name="テキスト ボックス 32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8" name="テキスト ボックス 32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0" name="テキスト ボックス 3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32" name="直線コネクタ 331"/>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3"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4" name="直線コネクタ 333"/>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5"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6" name="直線コネクタ 335"/>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7"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8" name="フローチャート : 判断 337"/>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9" name="フローチャート : 判断 338"/>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42618</xdr:rowOff>
    </xdr:from>
    <xdr:to>
      <xdr:col>14</xdr:col>
      <xdr:colOff>79375</xdr:colOff>
      <xdr:row>105</xdr:row>
      <xdr:rowOff>144218</xdr:rowOff>
    </xdr:to>
    <xdr:sp macro="" textlink="">
      <xdr:nvSpPr>
        <xdr:cNvPr id="345" name="円/楕円 344"/>
        <xdr:cNvSpPr/>
      </xdr:nvSpPr>
      <xdr:spPr>
        <a:xfrm>
          <a:off x="9588500" y="180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6"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105</xdr:row>
      <xdr:rowOff>135345</xdr:rowOff>
    </xdr:from>
    <xdr:ext cx="690189" cy="259045"/>
    <xdr:sp macro="" textlink="">
      <xdr:nvSpPr>
        <xdr:cNvPr id="347" name="n_1mainValue【港湾・漁港】&#10;一人当たり有形固定資産（償却資産）額"/>
        <xdr:cNvSpPr txBox="1"/>
      </xdr:nvSpPr>
      <xdr:spPr>
        <a:xfrm>
          <a:off x="9281504" y="18137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3" name="直線コネクタ 372"/>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4"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5" name="直線コネクタ 374"/>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6"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7" name="直線コネクタ 37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8"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9" name="フローチャート : 判断 37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80" name="フローチャート : 判断 379"/>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169092</xdr:rowOff>
    </xdr:from>
    <xdr:to>
      <xdr:col>22</xdr:col>
      <xdr:colOff>415925</xdr:colOff>
      <xdr:row>34</xdr:row>
      <xdr:rowOff>99242</xdr:rowOff>
    </xdr:to>
    <xdr:sp macro="" textlink="">
      <xdr:nvSpPr>
        <xdr:cNvPr id="386" name="円/楕円 385"/>
        <xdr:cNvSpPr/>
      </xdr:nvSpPr>
      <xdr:spPr>
        <a:xfrm>
          <a:off x="15430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7"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115769</xdr:rowOff>
    </xdr:from>
    <xdr:ext cx="405111" cy="259045"/>
    <xdr:sp macro="" textlink="">
      <xdr:nvSpPr>
        <xdr:cNvPr id="388" name="n_1mainValue【認定こども園・幼稚園・保育所】&#10;有形固定資産減価償却率"/>
        <xdr:cNvSpPr txBox="1"/>
      </xdr:nvSpPr>
      <xdr:spPr>
        <a:xfrm>
          <a:off x="15266043"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9" name="直線コネクタ 3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0" name="テキスト ボックス 39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1" name="直線コネクタ 4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2" name="テキスト ボックス 40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3" name="直線コネクタ 4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4" name="テキスト ボックス 40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5" name="直線コネクタ 4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6" name="テキスト ボックス 405"/>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8" name="テキスト ボックス 40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10" name="直線コネクタ 409"/>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1"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2" name="直線コネクタ 411"/>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3"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4" name="直線コネクタ 413"/>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5"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6" name="フローチャート : 判断 415"/>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7" name="フローチャート : 判断 416"/>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68468</xdr:rowOff>
    </xdr:from>
    <xdr:to>
      <xdr:col>31</xdr:col>
      <xdr:colOff>85725</xdr:colOff>
      <xdr:row>41</xdr:row>
      <xdr:rowOff>170068</xdr:rowOff>
    </xdr:to>
    <xdr:sp macro="" textlink="">
      <xdr:nvSpPr>
        <xdr:cNvPr id="423" name="円/楕円 422"/>
        <xdr:cNvSpPr/>
      </xdr:nvSpPr>
      <xdr:spPr>
        <a:xfrm>
          <a:off x="21272500" y="7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424"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161195</xdr:rowOff>
    </xdr:from>
    <xdr:ext cx="469744" cy="259045"/>
    <xdr:sp macro="" textlink="">
      <xdr:nvSpPr>
        <xdr:cNvPr id="425" name="n_1mainValue【認定こども園・幼稚園・保育所】&#10;一人当たり面積"/>
        <xdr:cNvSpPr txBox="1"/>
      </xdr:nvSpPr>
      <xdr:spPr>
        <a:xfrm>
          <a:off x="21075727" y="71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153162</xdr:rowOff>
    </xdr:from>
    <xdr:to>
      <xdr:col>23</xdr:col>
      <xdr:colOff>516889</xdr:colOff>
      <xdr:row>61</xdr:row>
      <xdr:rowOff>13716</xdr:rowOff>
    </xdr:to>
    <xdr:cxnSp macro="">
      <xdr:nvCxnSpPr>
        <xdr:cNvPr id="448" name="直線コネクタ 447"/>
        <xdr:cNvCxnSpPr/>
      </xdr:nvCxnSpPr>
      <xdr:spPr>
        <a:xfrm flipV="1">
          <a:off x="16318864" y="9582912"/>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17543</xdr:rowOff>
    </xdr:from>
    <xdr:ext cx="405111" cy="259045"/>
    <xdr:sp macro="" textlink="">
      <xdr:nvSpPr>
        <xdr:cNvPr id="449" name="【学校施設】&#10;有形固定資産減価償却率最小値テキスト"/>
        <xdr:cNvSpPr txBox="1"/>
      </xdr:nvSpPr>
      <xdr:spPr>
        <a:xfrm>
          <a:off x="16408400"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61</xdr:row>
      <xdr:rowOff>13716</xdr:rowOff>
    </xdr:from>
    <xdr:to>
      <xdr:col>23</xdr:col>
      <xdr:colOff>606425</xdr:colOff>
      <xdr:row>61</xdr:row>
      <xdr:rowOff>13716</xdr:rowOff>
    </xdr:to>
    <xdr:cxnSp macro="">
      <xdr:nvCxnSpPr>
        <xdr:cNvPr id="450" name="直線コネクタ 449"/>
        <xdr:cNvCxnSpPr/>
      </xdr:nvCxnSpPr>
      <xdr:spPr>
        <a:xfrm>
          <a:off x="16230600" y="104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99839</xdr:rowOff>
    </xdr:from>
    <xdr:ext cx="405111" cy="259045"/>
    <xdr:sp macro="" textlink="">
      <xdr:nvSpPr>
        <xdr:cNvPr id="451" name="【学校施設】&#10;有形固定資産減価償却率最大値テキスト"/>
        <xdr:cNvSpPr txBox="1"/>
      </xdr:nvSpPr>
      <xdr:spPr>
        <a:xfrm>
          <a:off x="164084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153162</xdr:rowOff>
    </xdr:from>
    <xdr:to>
      <xdr:col>23</xdr:col>
      <xdr:colOff>606425</xdr:colOff>
      <xdr:row>55</xdr:row>
      <xdr:rowOff>153162</xdr:rowOff>
    </xdr:to>
    <xdr:cxnSp macro="">
      <xdr:nvCxnSpPr>
        <xdr:cNvPr id="452" name="直線コネクタ 451"/>
        <xdr:cNvCxnSpPr/>
      </xdr:nvCxnSpPr>
      <xdr:spPr>
        <a:xfrm>
          <a:off x="16230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779</xdr:rowOff>
    </xdr:from>
    <xdr:ext cx="405111" cy="259045"/>
    <xdr:sp macro="" textlink="">
      <xdr:nvSpPr>
        <xdr:cNvPr id="453" name="【学校施設】&#10;有形固定資産減価償却率平均値テキスト"/>
        <xdr:cNvSpPr txBox="1"/>
      </xdr:nvSpPr>
      <xdr:spPr>
        <a:xfrm>
          <a:off x="164084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22352</xdr:rowOff>
    </xdr:from>
    <xdr:to>
      <xdr:col>23</xdr:col>
      <xdr:colOff>568325</xdr:colOff>
      <xdr:row>58</xdr:row>
      <xdr:rowOff>123952</xdr:rowOff>
    </xdr:to>
    <xdr:sp macro="" textlink="">
      <xdr:nvSpPr>
        <xdr:cNvPr id="454" name="フローチャート : 判断 453"/>
        <xdr:cNvSpPr/>
      </xdr:nvSpPr>
      <xdr:spPr>
        <a:xfrm>
          <a:off x="16268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148082</xdr:rowOff>
    </xdr:from>
    <xdr:to>
      <xdr:col>22</xdr:col>
      <xdr:colOff>415925</xdr:colOff>
      <xdr:row>59</xdr:row>
      <xdr:rowOff>78232</xdr:rowOff>
    </xdr:to>
    <xdr:sp macro="" textlink="">
      <xdr:nvSpPr>
        <xdr:cNvPr id="455" name="フローチャート : 判断 454"/>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157226</xdr:rowOff>
    </xdr:from>
    <xdr:to>
      <xdr:col>22</xdr:col>
      <xdr:colOff>415925</xdr:colOff>
      <xdr:row>63</xdr:row>
      <xdr:rowOff>87376</xdr:rowOff>
    </xdr:to>
    <xdr:sp macro="" textlink="">
      <xdr:nvSpPr>
        <xdr:cNvPr id="461" name="円/楕円 460"/>
        <xdr:cNvSpPr/>
      </xdr:nvSpPr>
      <xdr:spPr>
        <a:xfrm>
          <a:off x="1543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94759</xdr:rowOff>
    </xdr:from>
    <xdr:ext cx="405111" cy="259045"/>
    <xdr:sp macro="" textlink="">
      <xdr:nvSpPr>
        <xdr:cNvPr id="462" name="n_1aveValue【学校施設】&#10;有形固定資産減価償却率"/>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78503</xdr:rowOff>
    </xdr:from>
    <xdr:ext cx="405111" cy="259045"/>
    <xdr:sp macro="" textlink="">
      <xdr:nvSpPr>
        <xdr:cNvPr id="463" name="n_1mainValue【学校施設】&#10;有形固定資産減価償却率"/>
        <xdr:cNvSpPr txBox="1"/>
      </xdr:nvSpPr>
      <xdr:spPr>
        <a:xfrm>
          <a:off x="15266043"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9" name="テキスト ボックス 4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1" name="テキスト ボックス 4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3" name="テキスト ボックス 4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7" name="直線コネクタ 48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9" name="直線コネクタ 48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1" name="直線コネクタ 49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3" name="フローチャート : 判断 49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4" name="フローチャート : 判断 49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22199</xdr:rowOff>
    </xdr:from>
    <xdr:to>
      <xdr:col>31</xdr:col>
      <xdr:colOff>85725</xdr:colOff>
      <xdr:row>63</xdr:row>
      <xdr:rowOff>123799</xdr:rowOff>
    </xdr:to>
    <xdr:sp macro="" textlink="">
      <xdr:nvSpPr>
        <xdr:cNvPr id="500" name="円/楕円 499"/>
        <xdr:cNvSpPr/>
      </xdr:nvSpPr>
      <xdr:spPr>
        <a:xfrm>
          <a:off x="21272500" y="108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501"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114926</xdr:rowOff>
    </xdr:from>
    <xdr:ext cx="469744" cy="259045"/>
    <xdr:sp macro="" textlink="">
      <xdr:nvSpPr>
        <xdr:cNvPr id="502" name="n_1mainValue【学校施設】&#10;一人当たり面積"/>
        <xdr:cNvSpPr txBox="1"/>
      </xdr:nvSpPr>
      <xdr:spPr>
        <a:xfrm>
          <a:off x="21075727"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4" name="正方形/長方形 50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5" name="正方形/長方形 50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6" name="正方形/長方形 50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7" name="正方形/長方形 50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10" name="正方形/長方形 5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1" name="正方形/長方形 5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2" name="正方形/長方形 5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3" name="正方形/長方形 5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40" name="直線コネクタ 53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42" name="直線コネクタ 54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4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44" name="直線コネクタ 5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4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6" name="フローチャート : 判断 54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47" name="フローチャート : 判断 54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160927</xdr:rowOff>
    </xdr:from>
    <xdr:to>
      <xdr:col>22</xdr:col>
      <xdr:colOff>415925</xdr:colOff>
      <xdr:row>104</xdr:row>
      <xdr:rowOff>91077</xdr:rowOff>
    </xdr:to>
    <xdr:sp macro="" textlink="">
      <xdr:nvSpPr>
        <xdr:cNvPr id="553" name="円/楕円 552"/>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554"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82204</xdr:rowOff>
    </xdr:from>
    <xdr:ext cx="405111" cy="259045"/>
    <xdr:sp macro="" textlink="">
      <xdr:nvSpPr>
        <xdr:cNvPr id="555" name="n_1mainValue【公民館】&#10;有形固定資産減価償却率"/>
        <xdr:cNvSpPr txBox="1"/>
      </xdr:nvSpPr>
      <xdr:spPr>
        <a:xfrm>
          <a:off x="15266043"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79" name="直線コネクタ 578"/>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80"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81" name="直線コネクタ 580"/>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82"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83" name="直線コネクタ 582"/>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84"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85" name="フローチャート : 判断 584"/>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86" name="フローチャート : 判断 58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157987</xdr:rowOff>
    </xdr:from>
    <xdr:to>
      <xdr:col>31</xdr:col>
      <xdr:colOff>85725</xdr:colOff>
      <xdr:row>108</xdr:row>
      <xdr:rowOff>88137</xdr:rowOff>
    </xdr:to>
    <xdr:sp macro="" textlink="">
      <xdr:nvSpPr>
        <xdr:cNvPr id="592" name="円/楕円 591"/>
        <xdr:cNvSpPr/>
      </xdr:nvSpPr>
      <xdr:spPr>
        <a:xfrm>
          <a:off x="21272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93"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79264</xdr:rowOff>
    </xdr:from>
    <xdr:ext cx="469744" cy="259045"/>
    <xdr:sp macro="" textlink="">
      <xdr:nvSpPr>
        <xdr:cNvPr id="594" name="n_1mainValue【公民館】&#10;一人当たり面積"/>
        <xdr:cNvSpPr txBox="1"/>
      </xdr:nvSpPr>
      <xdr:spPr>
        <a:xfrm>
          <a:off x="21075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ついては現在整備中であるが、平成２７年度については、ほとんどの類型において有形固定資産減価償却率は類似団体平均を下回っているが、認定こども園・幼稚園・保育所については、類似団体平均を上回っている。</a:t>
          </a:r>
          <a:endParaRPr kumimoji="1" lang="en-US" altLang="ja-JP" sz="1300">
            <a:latin typeface="ＭＳ Ｐゴシック"/>
          </a:endParaRPr>
        </a:p>
        <a:p>
          <a:r>
            <a:rPr kumimoji="1" lang="ja-JP" altLang="en-US" sz="1300">
              <a:latin typeface="ＭＳ Ｐゴシック"/>
            </a:rPr>
            <a:t>また、学校施設は類似団体平均を大幅に下回っており、これは平成２７年度に安田中学校屋内運動場の建替え更新を実施したことにより有形固定資産減価償却率が低くなっている。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159512</xdr:rowOff>
    </xdr:from>
    <xdr:to>
      <xdr:col>5</xdr:col>
      <xdr:colOff>409575</xdr:colOff>
      <xdr:row>56</xdr:row>
      <xdr:rowOff>89662</xdr:rowOff>
    </xdr:to>
    <xdr:sp macro="" textlink="">
      <xdr:nvSpPr>
        <xdr:cNvPr id="85" name="円/楕円 84"/>
        <xdr:cNvSpPr/>
      </xdr:nvSpPr>
      <xdr:spPr>
        <a:xfrm>
          <a:off x="37465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106189</xdr:rowOff>
    </xdr:from>
    <xdr:ext cx="405111" cy="259045"/>
    <xdr:sp macro="" textlink="">
      <xdr:nvSpPr>
        <xdr:cNvPr id="86" name="n_1mainValue【体育館・プール】&#10;有形固定資産減価償却率"/>
        <xdr:cNvSpPr txBox="1"/>
      </xdr:nvSpPr>
      <xdr:spPr>
        <a:xfrm>
          <a:off x="3582043" y="936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110199</xdr:rowOff>
    </xdr:from>
    <xdr:to>
      <xdr:col>14</xdr:col>
      <xdr:colOff>79375</xdr:colOff>
      <xdr:row>64</xdr:row>
      <xdr:rowOff>40349</xdr:rowOff>
    </xdr:to>
    <xdr:sp macro="" textlink="">
      <xdr:nvSpPr>
        <xdr:cNvPr id="126" name="円/楕円 125"/>
        <xdr:cNvSpPr/>
      </xdr:nvSpPr>
      <xdr:spPr>
        <a:xfrm>
          <a:off x="9588500" y="109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31476</xdr:rowOff>
    </xdr:from>
    <xdr:ext cx="469744" cy="259045"/>
    <xdr:sp macro="" textlink="">
      <xdr:nvSpPr>
        <xdr:cNvPr id="127" name="n_1mainValue【体育館・プール】&#10;一人当たり面積"/>
        <xdr:cNvSpPr txBox="1"/>
      </xdr:nvSpPr>
      <xdr:spPr>
        <a:xfrm>
          <a:off x="9391727" y="1100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153036</xdr:rowOff>
    </xdr:from>
    <xdr:to>
      <xdr:col>5</xdr:col>
      <xdr:colOff>409575</xdr:colOff>
      <xdr:row>83</xdr:row>
      <xdr:rowOff>83186</xdr:rowOff>
    </xdr:to>
    <xdr:sp macro="" textlink="">
      <xdr:nvSpPr>
        <xdr:cNvPr id="166" name="円/楕円 165"/>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99713</xdr:rowOff>
    </xdr:from>
    <xdr:ext cx="405111" cy="259045"/>
    <xdr:sp macro="" textlink="">
      <xdr:nvSpPr>
        <xdr:cNvPr id="167" name="n_1mainValue【福祉施設】&#10;有形固定資産減価償却率"/>
        <xdr:cNvSpPr txBox="1"/>
      </xdr:nvSpPr>
      <xdr:spPr>
        <a:xfrm>
          <a:off x="3582043"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189" name="直線コネクタ 188"/>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190"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191" name="直線コネクタ 190"/>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192"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193" name="直線コネクタ 192"/>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194"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195" name="フローチャート : 判断 194"/>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196" name="フローチャート : 判断 195"/>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197"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98400</xdr:rowOff>
    </xdr:from>
    <xdr:to>
      <xdr:col>14</xdr:col>
      <xdr:colOff>79375</xdr:colOff>
      <xdr:row>86</xdr:row>
      <xdr:rowOff>28550</xdr:rowOff>
    </xdr:to>
    <xdr:sp macro="" textlink="">
      <xdr:nvSpPr>
        <xdr:cNvPr id="203" name="円/楕円 202"/>
        <xdr:cNvSpPr/>
      </xdr:nvSpPr>
      <xdr:spPr>
        <a:xfrm>
          <a:off x="9588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19677</xdr:rowOff>
    </xdr:from>
    <xdr:ext cx="469744" cy="259045"/>
    <xdr:sp macro="" textlink="">
      <xdr:nvSpPr>
        <xdr:cNvPr id="204" name="n_1mainValue【福祉施設】&#10;一人当たり面積"/>
        <xdr:cNvSpPr txBox="1"/>
      </xdr:nvSpPr>
      <xdr:spPr>
        <a:xfrm>
          <a:off x="9391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29" name="直線コネクタ 228"/>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30"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1" name="直線コネクタ 23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2"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3" name="直線コネクタ 232"/>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34"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5" name="フローチャート : 判断 234"/>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6" name="フローチャート : 判断 235"/>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237"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13970</xdr:rowOff>
    </xdr:from>
    <xdr:to>
      <xdr:col>5</xdr:col>
      <xdr:colOff>409575</xdr:colOff>
      <xdr:row>108</xdr:row>
      <xdr:rowOff>115570</xdr:rowOff>
    </xdr:to>
    <xdr:sp macro="" textlink="">
      <xdr:nvSpPr>
        <xdr:cNvPr id="243" name="円/楕円 242"/>
        <xdr:cNvSpPr/>
      </xdr:nvSpPr>
      <xdr:spPr>
        <a:xfrm>
          <a:off x="3746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132097</xdr:rowOff>
    </xdr:from>
    <xdr:ext cx="405111" cy="259045"/>
    <xdr:sp macro="" textlink="">
      <xdr:nvSpPr>
        <xdr:cNvPr id="244" name="n_1mainValue【市民会館】&#10;有形固定資産減価償却率"/>
        <xdr:cNvSpPr txBox="1"/>
      </xdr:nvSpPr>
      <xdr:spPr>
        <a:xfrm>
          <a:off x="3582043" y="183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6" name="直線コネクタ 2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7" name="テキスト ボックス 25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0" name="直線コネクタ 2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1" name="テキスト ボックス 26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5" name="直線コネクタ 264"/>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6"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67" name="直線コネクタ 266"/>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68"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69" name="直線コネクタ 268"/>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0"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1" name="フローチャート : 判断 270"/>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2" name="フローチャート : 判断 271"/>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3"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36830</xdr:rowOff>
    </xdr:from>
    <xdr:to>
      <xdr:col>14</xdr:col>
      <xdr:colOff>79375</xdr:colOff>
      <xdr:row>104</xdr:row>
      <xdr:rowOff>138430</xdr:rowOff>
    </xdr:to>
    <xdr:sp macro="" textlink="">
      <xdr:nvSpPr>
        <xdr:cNvPr id="279" name="円/楕円 278"/>
        <xdr:cNvSpPr/>
      </xdr:nvSpPr>
      <xdr:spPr>
        <a:xfrm>
          <a:off x="958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129557</xdr:rowOff>
    </xdr:from>
    <xdr:ext cx="469744" cy="259045"/>
    <xdr:sp macro="" textlink="">
      <xdr:nvSpPr>
        <xdr:cNvPr id="280" name="n_1mainValue【市民会館】&#10;一人当たり面積"/>
        <xdr:cNvSpPr txBox="1"/>
      </xdr:nvSpPr>
      <xdr:spPr>
        <a:xfrm>
          <a:off x="93917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81099</xdr:rowOff>
    </xdr:from>
    <xdr:to>
      <xdr:col>23</xdr:col>
      <xdr:colOff>516889</xdr:colOff>
      <xdr:row>42</xdr:row>
      <xdr:rowOff>105591</xdr:rowOff>
    </xdr:to>
    <xdr:cxnSp macro="">
      <xdr:nvCxnSpPr>
        <xdr:cNvPr id="307" name="直線コネクタ 306"/>
        <xdr:cNvCxnSpPr/>
      </xdr:nvCxnSpPr>
      <xdr:spPr>
        <a:xfrm flipV="1">
          <a:off x="16318864" y="6424749"/>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109418</xdr:rowOff>
    </xdr:from>
    <xdr:ext cx="405111" cy="259045"/>
    <xdr:sp macro="" textlink="">
      <xdr:nvSpPr>
        <xdr:cNvPr id="308" name="【一般廃棄物処理施設】&#10;有形固定資産減価償却率最小値テキスト"/>
        <xdr:cNvSpPr txBox="1"/>
      </xdr:nvSpPr>
      <xdr:spPr>
        <a:xfrm>
          <a:off x="16408400" y="731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42</xdr:row>
      <xdr:rowOff>105591</xdr:rowOff>
    </xdr:from>
    <xdr:to>
      <xdr:col>23</xdr:col>
      <xdr:colOff>606425</xdr:colOff>
      <xdr:row>42</xdr:row>
      <xdr:rowOff>105591</xdr:rowOff>
    </xdr:to>
    <xdr:cxnSp macro="">
      <xdr:nvCxnSpPr>
        <xdr:cNvPr id="309" name="直線コネクタ 308"/>
        <xdr:cNvCxnSpPr/>
      </xdr:nvCxnSpPr>
      <xdr:spPr>
        <a:xfrm>
          <a:off x="16230600" y="730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27776</xdr:rowOff>
    </xdr:from>
    <xdr:ext cx="405111" cy="259045"/>
    <xdr:sp macro="" textlink="">
      <xdr:nvSpPr>
        <xdr:cNvPr id="310" name="【一般廃棄物処理施設】&#10;有形固定資産減価償却率最大値テキスト"/>
        <xdr:cNvSpPr txBox="1"/>
      </xdr:nvSpPr>
      <xdr:spPr>
        <a:xfrm>
          <a:off x="16408400" y="619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37</xdr:row>
      <xdr:rowOff>81099</xdr:rowOff>
    </xdr:from>
    <xdr:to>
      <xdr:col>23</xdr:col>
      <xdr:colOff>606425</xdr:colOff>
      <xdr:row>37</xdr:row>
      <xdr:rowOff>81099</xdr:rowOff>
    </xdr:to>
    <xdr:cxnSp macro="">
      <xdr:nvCxnSpPr>
        <xdr:cNvPr id="311" name="直線コネクタ 310"/>
        <xdr:cNvCxnSpPr/>
      </xdr:nvCxnSpPr>
      <xdr:spPr>
        <a:xfrm>
          <a:off x="16230600" y="6424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155683</xdr:rowOff>
    </xdr:from>
    <xdr:ext cx="405111" cy="259045"/>
    <xdr:sp macro="" textlink="">
      <xdr:nvSpPr>
        <xdr:cNvPr id="312" name="【一般廃棄物処理施設】&#10;有形固定資産減価償却率平均値テキスト"/>
        <xdr:cNvSpPr txBox="1"/>
      </xdr:nvSpPr>
      <xdr:spPr>
        <a:xfrm>
          <a:off x="16408400" y="68422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5806</xdr:rowOff>
    </xdr:from>
    <xdr:to>
      <xdr:col>23</xdr:col>
      <xdr:colOff>568325</xdr:colOff>
      <xdr:row>40</xdr:row>
      <xdr:rowOff>107406</xdr:rowOff>
    </xdr:to>
    <xdr:sp macro="" textlink="">
      <xdr:nvSpPr>
        <xdr:cNvPr id="313" name="フローチャート : 判断 312"/>
        <xdr:cNvSpPr/>
      </xdr:nvSpPr>
      <xdr:spPr>
        <a:xfrm>
          <a:off x="16268700" y="686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100512</xdr:rowOff>
    </xdr:from>
    <xdr:to>
      <xdr:col>22</xdr:col>
      <xdr:colOff>415925</xdr:colOff>
      <xdr:row>41</xdr:row>
      <xdr:rowOff>30662</xdr:rowOff>
    </xdr:to>
    <xdr:sp macro="" textlink="">
      <xdr:nvSpPr>
        <xdr:cNvPr id="314" name="フローチャート : 判断 313"/>
        <xdr:cNvSpPr/>
      </xdr:nvSpPr>
      <xdr:spPr>
        <a:xfrm>
          <a:off x="15430500" y="695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21789</xdr:rowOff>
    </xdr:from>
    <xdr:ext cx="405111" cy="259045"/>
    <xdr:sp macro="" textlink="">
      <xdr:nvSpPr>
        <xdr:cNvPr id="315" name="n_1aveValue【一般廃棄物処理施設】&#10;有形固定資産減価償却率"/>
        <xdr:cNvSpPr txBox="1"/>
      </xdr:nvSpPr>
      <xdr:spPr>
        <a:xfrm>
          <a:off x="15266043"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162560</xdr:rowOff>
    </xdr:from>
    <xdr:to>
      <xdr:col>22</xdr:col>
      <xdr:colOff>415925</xdr:colOff>
      <xdr:row>33</xdr:row>
      <xdr:rowOff>92710</xdr:rowOff>
    </xdr:to>
    <xdr:sp macro="" textlink="">
      <xdr:nvSpPr>
        <xdr:cNvPr id="321" name="円/楕円 320"/>
        <xdr:cNvSpPr/>
      </xdr:nvSpPr>
      <xdr:spPr>
        <a:xfrm>
          <a:off x="15430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109237</xdr:rowOff>
    </xdr:from>
    <xdr:ext cx="405111" cy="259045"/>
    <xdr:sp macro="" textlink="">
      <xdr:nvSpPr>
        <xdr:cNvPr id="322" name="n_1mainValue【一般廃棄物処理施設】&#10;有形固定資産減価償却率"/>
        <xdr:cNvSpPr txBox="1"/>
      </xdr:nvSpPr>
      <xdr:spPr>
        <a:xfrm>
          <a:off x="15266043" y="54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4" name="テキスト ボックス 3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6" name="テキスト ボックス 3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8" name="テキスト ボックス 3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0" name="テキスト ボックス 3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2" name="テキスト ボックス 3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4" name="直線コネクタ 343"/>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5"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6" name="直線コネクタ 345"/>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7"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8" name="直線コネクタ 347"/>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9"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50" name="フローチャート : 判断 349"/>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51" name="フローチャート : 判断 350"/>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52"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69045</xdr:rowOff>
    </xdr:from>
    <xdr:to>
      <xdr:col>31</xdr:col>
      <xdr:colOff>85725</xdr:colOff>
      <xdr:row>40</xdr:row>
      <xdr:rowOff>170645</xdr:rowOff>
    </xdr:to>
    <xdr:sp macro="" textlink="">
      <xdr:nvSpPr>
        <xdr:cNvPr id="358" name="円/楕円 357"/>
        <xdr:cNvSpPr/>
      </xdr:nvSpPr>
      <xdr:spPr>
        <a:xfrm>
          <a:off x="21272500" y="6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161772</xdr:rowOff>
    </xdr:from>
    <xdr:ext cx="534377" cy="259045"/>
    <xdr:sp macro="" textlink="">
      <xdr:nvSpPr>
        <xdr:cNvPr id="359" name="n_1mainValue【一般廃棄物処理施設】&#10;一人当たり有形固定資産（償却資産）額"/>
        <xdr:cNvSpPr txBox="1"/>
      </xdr:nvSpPr>
      <xdr:spPr>
        <a:xfrm>
          <a:off x="21043411" y="70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4" name="直線コネクタ 383"/>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5"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6" name="直線コネクタ 38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7"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8" name="直線コネクタ 387"/>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9"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90" name="フローチャート : 判断 389"/>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91" name="フローチャート : 判断 390"/>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92"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63500</xdr:rowOff>
    </xdr:from>
    <xdr:to>
      <xdr:col>22</xdr:col>
      <xdr:colOff>415925</xdr:colOff>
      <xdr:row>59</xdr:row>
      <xdr:rowOff>165100</xdr:rowOff>
    </xdr:to>
    <xdr:sp macro="" textlink="">
      <xdr:nvSpPr>
        <xdr:cNvPr id="398" name="円/楕円 397"/>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399" name="n_1main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4" name="直線コネクタ 423"/>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5"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6" name="直線コネクタ 425"/>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7"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8" name="直線コネクタ 427"/>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29"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30" name="フローチャート : 判断 42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31" name="フローチャート : 判断 43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3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4445</xdr:rowOff>
    </xdr:from>
    <xdr:to>
      <xdr:col>31</xdr:col>
      <xdr:colOff>85725</xdr:colOff>
      <xdr:row>64</xdr:row>
      <xdr:rowOff>106045</xdr:rowOff>
    </xdr:to>
    <xdr:sp macro="" textlink="">
      <xdr:nvSpPr>
        <xdr:cNvPr id="438" name="円/楕円 437"/>
        <xdr:cNvSpPr/>
      </xdr:nvSpPr>
      <xdr:spPr>
        <a:xfrm>
          <a:off x="21272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97172</xdr:rowOff>
    </xdr:from>
    <xdr:ext cx="469744" cy="259045"/>
    <xdr:sp macro="" textlink="">
      <xdr:nvSpPr>
        <xdr:cNvPr id="439" name="n_1mainValue【保健センター・保健所】&#10;一人当たり面積"/>
        <xdr:cNvSpPr txBox="1"/>
      </xdr:nvSpPr>
      <xdr:spPr>
        <a:xfrm>
          <a:off x="21075727" y="1106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0" name="直線コネクタ 47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2" name="直線コネクタ 48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4" name="直線コネクタ 48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6" name="フローチャート : 判断 48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87" name="フローチャート : 判断 486"/>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88"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94" name="円/楕円 493"/>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143527</xdr:rowOff>
    </xdr:from>
    <xdr:ext cx="405111" cy="259045"/>
    <xdr:sp macro="" textlink="">
      <xdr:nvSpPr>
        <xdr:cNvPr id="495" name="n_1mainValue【庁舎】&#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17" name="直線コネクタ 51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1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19" name="直線コネクタ 51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1" name="直線コネクタ 52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3" name="フローチャート : 判断 52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24" name="フローチャート : 判断 52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25"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115926</xdr:rowOff>
    </xdr:from>
    <xdr:to>
      <xdr:col>31</xdr:col>
      <xdr:colOff>85725</xdr:colOff>
      <xdr:row>107</xdr:row>
      <xdr:rowOff>46076</xdr:rowOff>
    </xdr:to>
    <xdr:sp macro="" textlink="">
      <xdr:nvSpPr>
        <xdr:cNvPr id="531" name="円/楕円 530"/>
        <xdr:cNvSpPr/>
      </xdr:nvSpPr>
      <xdr:spPr>
        <a:xfrm>
          <a:off x="21272500" y="18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37203</xdr:rowOff>
    </xdr:from>
    <xdr:ext cx="469744" cy="259045"/>
    <xdr:sp macro="" textlink="">
      <xdr:nvSpPr>
        <xdr:cNvPr id="532" name="n_1mainValue【庁舎】&#10;一人当たり面積"/>
        <xdr:cNvSpPr txBox="1"/>
      </xdr:nvSpPr>
      <xdr:spPr>
        <a:xfrm>
          <a:off x="21075727" y="183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平成２８年度については現在整備中であるが、平成２７年度については、全ての類型において有形固定資産減価償却率は類似団体を上回っているが、一人当たり面積ではどの類型も類似団体を下回っている。</a:t>
          </a:r>
          <a:endParaRPr kumimoji="1" lang="en-US" altLang="ja-JP" sz="1300">
            <a:latin typeface="ＭＳ Ｐゴシック"/>
          </a:endParaRPr>
        </a:p>
        <a:p>
          <a:r>
            <a:rPr kumimoji="1" lang="ja-JP" altLang="en-US" sz="1300">
              <a:latin typeface="ＭＳ Ｐゴシック"/>
            </a:rPr>
            <a:t>このうち、一般廃棄物処理施設は現在稼働していないことから、今後は除却する方向で検討を進める。</a:t>
          </a:r>
          <a:endParaRPr kumimoji="1" lang="en-US" altLang="ja-JP" sz="1300">
            <a:latin typeface="ＭＳ Ｐゴシック"/>
          </a:endParaRPr>
        </a:p>
        <a:p>
          <a:r>
            <a:rPr kumimoji="1" lang="ja-JP" altLang="en-US" sz="1300">
              <a:latin typeface="ＭＳ Ｐゴシック"/>
            </a:rPr>
            <a:t>また、庁舎については昭和４６年に建設されており、建物の老朽化が著しく、大規模災害時の防災拠点施設機能等を考えると十分に果たせない状況にあることから、平成３０年度から平成３２年度にかけて建替え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等の増加により基準財政収入額は若干増加し、地域経済・雇用対策費の減額などにより基準財政需要額は減額となったことから、単年の財政力指数は微増したものの、３か年平均では０．１５と依然として類似団体平均を下回っている。</a:t>
          </a:r>
          <a:endParaRPr kumimoji="1" lang="en-US" altLang="ja-JP" sz="1300">
            <a:latin typeface="ＭＳ Ｐゴシック"/>
          </a:endParaRPr>
        </a:p>
        <a:p>
          <a:r>
            <a:rPr kumimoji="1" lang="ja-JP" altLang="en-US" sz="1300">
              <a:latin typeface="ＭＳ Ｐゴシック"/>
            </a:rPr>
            <a:t>　このため、税の収納率向上対策（３年間で１．５％の向上）を中心とする歳入確保に努める必要がある。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29972</xdr:rowOff>
    </xdr:to>
    <xdr:cxnSp macro="">
      <xdr:nvCxnSpPr>
        <xdr:cNvPr id="74" name="直線コネクタ 73"/>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経費は、扶助費や公債費が減額となっているが、職員数の増加や退職手当負担金の増により人件費が、電算システム関連経費など物件費が増加したことから、前年度比６４，１１４千円、５．０％の増となっている。一方、経常一般財源については、地方税が増加したものの、全体の約８割を占める地方交付税や臨時財政対策債が減額となったことから、前年度比２６，１０２千円、１．６％の減となっている。</a:t>
          </a:r>
          <a:endParaRPr kumimoji="1" lang="en-US" altLang="ja-JP" sz="1200">
            <a:latin typeface="ＭＳ Ｐゴシック"/>
          </a:endParaRPr>
        </a:p>
        <a:p>
          <a:r>
            <a:rPr kumimoji="1" lang="ja-JP" altLang="en-US" sz="1200">
              <a:latin typeface="ＭＳ Ｐゴシック"/>
            </a:rPr>
            <a:t>　このことから、経常収支比率は前年度から</a:t>
          </a:r>
          <a:r>
            <a:rPr kumimoji="1" lang="ja-JP" altLang="en-US" sz="1200">
              <a:solidFill>
                <a:sysClr val="windowText" lastClr="000000"/>
              </a:solidFill>
              <a:latin typeface="ＭＳ Ｐゴシック"/>
            </a:rPr>
            <a:t>５．５ポイント増加し類似団体平均と乖離する結果となった。</a:t>
          </a:r>
          <a:endParaRPr kumimoji="1" lang="en-US" altLang="ja-JP" sz="1200">
            <a:solidFill>
              <a:sysClr val="windowText" lastClr="000000"/>
            </a:solidFill>
            <a:latin typeface="ＭＳ Ｐゴシック"/>
          </a:endParaRPr>
        </a:p>
        <a:p>
          <a:r>
            <a:rPr kumimoji="1" lang="ja-JP" altLang="en-US" sz="1200">
              <a:latin typeface="ＭＳ Ｐゴシック"/>
            </a:rPr>
            <a:t>　今後は、町税収納率の向上などにより一般財源の確保及び更なる歳出の抑制に努める必要がある。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8346</xdr:rowOff>
    </xdr:from>
    <xdr:to>
      <xdr:col>7</xdr:col>
      <xdr:colOff>152400</xdr:colOff>
      <xdr:row>65</xdr:row>
      <xdr:rowOff>26488</xdr:rowOff>
    </xdr:to>
    <xdr:cxnSp macro="">
      <xdr:nvCxnSpPr>
        <xdr:cNvPr id="130" name="直線コネクタ 129"/>
        <xdr:cNvCxnSpPr/>
      </xdr:nvCxnSpPr>
      <xdr:spPr>
        <a:xfrm>
          <a:off x="4114800" y="10981146"/>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8346</xdr:rowOff>
    </xdr:from>
    <xdr:to>
      <xdr:col>6</xdr:col>
      <xdr:colOff>0</xdr:colOff>
      <xdr:row>65</xdr:row>
      <xdr:rowOff>40277</xdr:rowOff>
    </xdr:to>
    <xdr:cxnSp macro="">
      <xdr:nvCxnSpPr>
        <xdr:cNvPr id="133" name="直線コネクタ 132"/>
        <xdr:cNvCxnSpPr/>
      </xdr:nvCxnSpPr>
      <xdr:spPr>
        <a:xfrm flipV="1">
          <a:off x="3225800" y="1098114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153126</xdr:rowOff>
    </xdr:from>
    <xdr:to>
      <xdr:col>4</xdr:col>
      <xdr:colOff>482600</xdr:colOff>
      <xdr:row>65</xdr:row>
      <xdr:rowOff>40277</xdr:rowOff>
    </xdr:to>
    <xdr:cxnSp macro="">
      <xdr:nvCxnSpPr>
        <xdr:cNvPr id="136" name="直線コネクタ 135"/>
        <xdr:cNvCxnSpPr/>
      </xdr:nvCxnSpPr>
      <xdr:spPr>
        <a:xfrm>
          <a:off x="2336800" y="111259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153126</xdr:rowOff>
    </xdr:from>
    <xdr:to>
      <xdr:col>3</xdr:col>
      <xdr:colOff>279400</xdr:colOff>
      <xdr:row>65</xdr:row>
      <xdr:rowOff>71301</xdr:rowOff>
    </xdr:to>
    <xdr:cxnSp macro="">
      <xdr:nvCxnSpPr>
        <xdr:cNvPr id="139" name="直線コネクタ 138"/>
        <xdr:cNvCxnSpPr/>
      </xdr:nvCxnSpPr>
      <xdr:spPr>
        <a:xfrm flipV="1">
          <a:off x="1447800" y="111259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147138</xdr:rowOff>
    </xdr:from>
    <xdr:to>
      <xdr:col>7</xdr:col>
      <xdr:colOff>203200</xdr:colOff>
      <xdr:row>65</xdr:row>
      <xdr:rowOff>77288</xdr:rowOff>
    </xdr:to>
    <xdr:sp macro="" textlink="">
      <xdr:nvSpPr>
        <xdr:cNvPr id="149" name="円/楕円 148"/>
        <xdr:cNvSpPr/>
      </xdr:nvSpPr>
      <xdr:spPr>
        <a:xfrm>
          <a:off x="49022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119215</xdr:rowOff>
    </xdr:from>
    <xdr:ext cx="762000" cy="259045"/>
    <xdr:sp macro="" textlink="">
      <xdr:nvSpPr>
        <xdr:cNvPr id="150" name="財政構造の弾力性該当値テキスト"/>
        <xdr:cNvSpPr txBox="1"/>
      </xdr:nvSpPr>
      <xdr:spPr>
        <a:xfrm>
          <a:off x="5041900" y="110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128996</xdr:rowOff>
    </xdr:from>
    <xdr:to>
      <xdr:col>6</xdr:col>
      <xdr:colOff>50800</xdr:colOff>
      <xdr:row>64</xdr:row>
      <xdr:rowOff>59146</xdr:rowOff>
    </xdr:to>
    <xdr:sp macro="" textlink="">
      <xdr:nvSpPr>
        <xdr:cNvPr id="151" name="円/楕円 150"/>
        <xdr:cNvSpPr/>
      </xdr:nvSpPr>
      <xdr:spPr>
        <a:xfrm>
          <a:off x="4064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52" name="テキスト ボックス 151"/>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160927</xdr:rowOff>
    </xdr:from>
    <xdr:to>
      <xdr:col>4</xdr:col>
      <xdr:colOff>533400</xdr:colOff>
      <xdr:row>65</xdr:row>
      <xdr:rowOff>91077</xdr:rowOff>
    </xdr:to>
    <xdr:sp macro="" textlink="">
      <xdr:nvSpPr>
        <xdr:cNvPr id="153" name="円/楕円 152"/>
        <xdr:cNvSpPr/>
      </xdr:nvSpPr>
      <xdr:spPr>
        <a:xfrm>
          <a:off x="3175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75854</xdr:rowOff>
    </xdr:from>
    <xdr:ext cx="762000" cy="259045"/>
    <xdr:sp macro="" textlink="">
      <xdr:nvSpPr>
        <xdr:cNvPr id="154" name="テキスト ボックス 153"/>
        <xdr:cNvSpPr txBox="1"/>
      </xdr:nvSpPr>
      <xdr:spPr>
        <a:xfrm>
          <a:off x="2844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102326</xdr:rowOff>
    </xdr:from>
    <xdr:to>
      <xdr:col>3</xdr:col>
      <xdr:colOff>330200</xdr:colOff>
      <xdr:row>65</xdr:row>
      <xdr:rowOff>32476</xdr:rowOff>
    </xdr:to>
    <xdr:sp macro="" textlink="">
      <xdr:nvSpPr>
        <xdr:cNvPr id="155" name="円/楕円 154"/>
        <xdr:cNvSpPr/>
      </xdr:nvSpPr>
      <xdr:spPr>
        <a:xfrm>
          <a:off x="2286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17253</xdr:rowOff>
    </xdr:from>
    <xdr:ext cx="762000" cy="259045"/>
    <xdr:sp macro="" textlink="">
      <xdr:nvSpPr>
        <xdr:cNvPr id="156" name="テキスト ボックス 155"/>
        <xdr:cNvSpPr txBox="1"/>
      </xdr:nvSpPr>
      <xdr:spPr>
        <a:xfrm>
          <a:off x="1955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20501</xdr:rowOff>
    </xdr:from>
    <xdr:to>
      <xdr:col>2</xdr:col>
      <xdr:colOff>127000</xdr:colOff>
      <xdr:row>65</xdr:row>
      <xdr:rowOff>122101</xdr:rowOff>
    </xdr:to>
    <xdr:sp macro="" textlink="">
      <xdr:nvSpPr>
        <xdr:cNvPr id="157" name="円/楕円 156"/>
        <xdr:cNvSpPr/>
      </xdr:nvSpPr>
      <xdr:spPr>
        <a:xfrm>
          <a:off x="1397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106878</xdr:rowOff>
    </xdr:from>
    <xdr:ext cx="762000" cy="259045"/>
    <xdr:sp macro="" textlink="">
      <xdr:nvSpPr>
        <xdr:cNvPr id="158" name="テキスト ボックス 157"/>
        <xdr:cNvSpPr txBox="1"/>
      </xdr:nvSpPr>
      <xdr:spPr>
        <a:xfrm>
          <a:off x="1066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[323,486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集中改革プランにより縮減していた職員定数</a:t>
          </a:r>
          <a:r>
            <a:rPr kumimoji="1" lang="ja-JP" altLang="en-US" sz="1300">
              <a:solidFill>
                <a:sysClr val="windowText" lastClr="000000"/>
              </a:solidFill>
              <a:latin typeface="ＭＳ Ｐゴシック"/>
            </a:rPr>
            <a:t>を</a:t>
          </a:r>
          <a:r>
            <a:rPr kumimoji="1" lang="ja-JP" altLang="en-US" sz="1300">
              <a:latin typeface="ＭＳ Ｐゴシック"/>
            </a:rPr>
            <a:t>緩和したことにより人件費は増加し、物件費についても事務事業システムの更新やふるさと納税関連経費の増加により上昇したことから、前年度を上回る決算額となっている。　</a:t>
          </a:r>
          <a:endParaRPr kumimoji="1" lang="en-US" altLang="ja-JP" sz="1300">
            <a:latin typeface="ＭＳ Ｐゴシック"/>
          </a:endParaRPr>
        </a:p>
        <a:p>
          <a:r>
            <a:rPr kumimoji="1" lang="ja-JP" altLang="en-US" sz="1300">
              <a:latin typeface="ＭＳ Ｐゴシック"/>
            </a:rPr>
            <a:t>　近年増加傾向にあることから、引き続き行政改革の着実な実施などにより現在の水準を維持するよう努める必要がある。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34968</xdr:rowOff>
    </xdr:from>
    <xdr:to>
      <xdr:col>7</xdr:col>
      <xdr:colOff>152400</xdr:colOff>
      <xdr:row>82</xdr:row>
      <xdr:rowOff>56015</xdr:rowOff>
    </xdr:to>
    <xdr:cxnSp macro="">
      <xdr:nvCxnSpPr>
        <xdr:cNvPr id="194" name="直線コネクタ 193"/>
        <xdr:cNvCxnSpPr/>
      </xdr:nvCxnSpPr>
      <xdr:spPr>
        <a:xfrm>
          <a:off x="4114800" y="14093868"/>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22777</xdr:rowOff>
    </xdr:from>
    <xdr:to>
      <xdr:col>6</xdr:col>
      <xdr:colOff>0</xdr:colOff>
      <xdr:row>82</xdr:row>
      <xdr:rowOff>34968</xdr:rowOff>
    </xdr:to>
    <xdr:cxnSp macro="">
      <xdr:nvCxnSpPr>
        <xdr:cNvPr id="197" name="直線コネクタ 196"/>
        <xdr:cNvCxnSpPr/>
      </xdr:nvCxnSpPr>
      <xdr:spPr>
        <a:xfrm>
          <a:off x="3225800" y="1408167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162027</xdr:rowOff>
    </xdr:from>
    <xdr:to>
      <xdr:col>4</xdr:col>
      <xdr:colOff>482600</xdr:colOff>
      <xdr:row>82</xdr:row>
      <xdr:rowOff>22777</xdr:rowOff>
    </xdr:to>
    <xdr:cxnSp macro="">
      <xdr:nvCxnSpPr>
        <xdr:cNvPr id="200" name="直線コネクタ 199"/>
        <xdr:cNvCxnSpPr/>
      </xdr:nvCxnSpPr>
      <xdr:spPr>
        <a:xfrm>
          <a:off x="2336800" y="1404947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159293</xdr:rowOff>
    </xdr:from>
    <xdr:to>
      <xdr:col>3</xdr:col>
      <xdr:colOff>279400</xdr:colOff>
      <xdr:row>81</xdr:row>
      <xdr:rowOff>162027</xdr:rowOff>
    </xdr:to>
    <xdr:cxnSp macro="">
      <xdr:nvCxnSpPr>
        <xdr:cNvPr id="203" name="直線コネクタ 202"/>
        <xdr:cNvCxnSpPr/>
      </xdr:nvCxnSpPr>
      <xdr:spPr>
        <a:xfrm>
          <a:off x="1447800" y="14046743"/>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5215</xdr:rowOff>
    </xdr:from>
    <xdr:to>
      <xdr:col>7</xdr:col>
      <xdr:colOff>203200</xdr:colOff>
      <xdr:row>82</xdr:row>
      <xdr:rowOff>106815</xdr:rowOff>
    </xdr:to>
    <xdr:sp macro="" textlink="">
      <xdr:nvSpPr>
        <xdr:cNvPr id="213" name="円/楕円 212"/>
        <xdr:cNvSpPr/>
      </xdr:nvSpPr>
      <xdr:spPr>
        <a:xfrm>
          <a:off x="49022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21742</xdr:rowOff>
    </xdr:from>
    <xdr:ext cx="762000" cy="259045"/>
    <xdr:sp macro="" textlink="">
      <xdr:nvSpPr>
        <xdr:cNvPr id="214" name="人件費・物件費等の状況該当値テキスト"/>
        <xdr:cNvSpPr txBox="1"/>
      </xdr:nvSpPr>
      <xdr:spPr>
        <a:xfrm>
          <a:off x="5041900" y="139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323,486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155618</xdr:rowOff>
    </xdr:from>
    <xdr:to>
      <xdr:col>6</xdr:col>
      <xdr:colOff>50800</xdr:colOff>
      <xdr:row>82</xdr:row>
      <xdr:rowOff>85768</xdr:rowOff>
    </xdr:to>
    <xdr:sp macro="" textlink="">
      <xdr:nvSpPr>
        <xdr:cNvPr id="215" name="円/楕円 214"/>
        <xdr:cNvSpPr/>
      </xdr:nvSpPr>
      <xdr:spPr>
        <a:xfrm>
          <a:off x="40640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95945</xdr:rowOff>
    </xdr:from>
    <xdr:ext cx="736600" cy="259045"/>
    <xdr:sp macro="" textlink="">
      <xdr:nvSpPr>
        <xdr:cNvPr id="216" name="テキスト ボックス 215"/>
        <xdr:cNvSpPr txBox="1"/>
      </xdr:nvSpPr>
      <xdr:spPr>
        <a:xfrm>
          <a:off x="3733800" y="1381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305,169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143427</xdr:rowOff>
    </xdr:from>
    <xdr:to>
      <xdr:col>4</xdr:col>
      <xdr:colOff>533400</xdr:colOff>
      <xdr:row>82</xdr:row>
      <xdr:rowOff>73577</xdr:rowOff>
    </xdr:to>
    <xdr:sp macro="" textlink="">
      <xdr:nvSpPr>
        <xdr:cNvPr id="217" name="円/楕円 216"/>
        <xdr:cNvSpPr/>
      </xdr:nvSpPr>
      <xdr:spPr>
        <a:xfrm>
          <a:off x="3175000" y="14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83754</xdr:rowOff>
    </xdr:from>
    <xdr:ext cx="762000" cy="259045"/>
    <xdr:sp macro="" textlink="">
      <xdr:nvSpPr>
        <xdr:cNvPr id="218" name="テキスト ボックス 217"/>
        <xdr:cNvSpPr txBox="1"/>
      </xdr:nvSpPr>
      <xdr:spPr>
        <a:xfrm>
          <a:off x="2844800" y="137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111227</xdr:rowOff>
    </xdr:from>
    <xdr:to>
      <xdr:col>3</xdr:col>
      <xdr:colOff>330200</xdr:colOff>
      <xdr:row>82</xdr:row>
      <xdr:rowOff>41377</xdr:rowOff>
    </xdr:to>
    <xdr:sp macro="" textlink="">
      <xdr:nvSpPr>
        <xdr:cNvPr id="219" name="円/楕円 218"/>
        <xdr:cNvSpPr/>
      </xdr:nvSpPr>
      <xdr:spPr>
        <a:xfrm>
          <a:off x="2286000" y="13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51554</xdr:rowOff>
    </xdr:from>
    <xdr:ext cx="762000" cy="259045"/>
    <xdr:sp macro="" textlink="">
      <xdr:nvSpPr>
        <xdr:cNvPr id="220" name="テキスト ボックス 219"/>
        <xdr:cNvSpPr txBox="1"/>
      </xdr:nvSpPr>
      <xdr:spPr>
        <a:xfrm>
          <a:off x="1955800" y="137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108493</xdr:rowOff>
    </xdr:from>
    <xdr:to>
      <xdr:col>2</xdr:col>
      <xdr:colOff>127000</xdr:colOff>
      <xdr:row>82</xdr:row>
      <xdr:rowOff>38643</xdr:rowOff>
    </xdr:to>
    <xdr:sp macro="" textlink="">
      <xdr:nvSpPr>
        <xdr:cNvPr id="221" name="円/楕円 220"/>
        <xdr:cNvSpPr/>
      </xdr:nvSpPr>
      <xdr:spPr>
        <a:xfrm>
          <a:off x="1397000" y="139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48820</xdr:rowOff>
    </xdr:from>
    <xdr:ext cx="762000" cy="259045"/>
    <xdr:sp macro="" textlink="">
      <xdr:nvSpPr>
        <xdr:cNvPr id="222" name="テキスト ボックス 221"/>
        <xdr:cNvSpPr txBox="1"/>
      </xdr:nvSpPr>
      <xdr:spPr>
        <a:xfrm>
          <a:off x="1066800" y="1376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地方公務員の給与削減の影響を受け、ラスパイレス指数は１００．０を下回っているが、平成２８年度は類似団体を上回る結果となっている。</a:t>
          </a:r>
        </a:p>
        <a:p>
          <a:r>
            <a:rPr kumimoji="1" lang="ja-JP" altLang="en-US" sz="1300">
              <a:latin typeface="ＭＳ Ｐゴシック"/>
            </a:rPr>
            <a:t>　今後においても、他団体との均衡も考慮しつつ、適切な給与水準を維持していく。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80011</xdr:rowOff>
    </xdr:to>
    <xdr:cxnSp macro="">
      <xdr:nvCxnSpPr>
        <xdr:cNvPr id="254" name="直線コネクタ 253"/>
        <xdr:cNvCxnSpPr/>
      </xdr:nvCxnSpPr>
      <xdr:spPr>
        <a:xfrm>
          <a:off x="16179800" y="145808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85</xdr:row>
      <xdr:rowOff>7620</xdr:rowOff>
    </xdr:to>
    <xdr:cxnSp macro="">
      <xdr:nvCxnSpPr>
        <xdr:cNvPr id="257" name="直線コネクタ 256"/>
        <xdr:cNvCxnSpPr/>
      </xdr:nvCxnSpPr>
      <xdr:spPr>
        <a:xfrm>
          <a:off x="15290800" y="1449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85</xdr:row>
      <xdr:rowOff>55880</xdr:rowOff>
    </xdr:to>
    <xdr:cxnSp macro="">
      <xdr:nvCxnSpPr>
        <xdr:cNvPr id="260" name="直線コネクタ 259"/>
        <xdr:cNvCxnSpPr/>
      </xdr:nvCxnSpPr>
      <xdr:spPr>
        <a:xfrm flipV="1">
          <a:off x="14401800" y="1449882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62" name="テキスト ボックス 26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87</xdr:row>
      <xdr:rowOff>74930</xdr:rowOff>
    </xdr:to>
    <xdr:cxnSp macro="">
      <xdr:nvCxnSpPr>
        <xdr:cNvPr id="263" name="直線コネクタ 262"/>
        <xdr:cNvCxnSpPr/>
      </xdr:nvCxnSpPr>
      <xdr:spPr>
        <a:xfrm flipV="1">
          <a:off x="13512800" y="1462913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7" name="円/楕円 276"/>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158005</xdr:rowOff>
    </xdr:from>
    <xdr:ext cx="762000" cy="259045"/>
    <xdr:sp macro="" textlink="">
      <xdr:nvSpPr>
        <xdr:cNvPr id="278" name="テキスト ボックス 277"/>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1" name="円/楕円 280"/>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110507</xdr:rowOff>
    </xdr:from>
    <xdr:ext cx="762000" cy="259045"/>
    <xdr:sp macro="" textlink="">
      <xdr:nvSpPr>
        <xdr:cNvPr id="282" name="テキスト ボックス 281"/>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集中改革プランに基づく人員抑制の結果、類似団体平均と比較しても低水準で推移してきたが、増大する行政需要に的確に対応していくためには一定の増員もやむを得ない状況となっている。</a:t>
          </a:r>
        </a:p>
        <a:p>
          <a:r>
            <a:rPr kumimoji="1" lang="ja-JP" altLang="en-US" sz="1300">
              <a:latin typeface="ＭＳ Ｐゴシック"/>
            </a:rPr>
            <a:t>　こうした状況から、平成２７年度からの５年間を期間とする「第８次行政改革大綱」においては、職員縮減率を緩和し増員する計画としている。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74499</xdr:rowOff>
    </xdr:from>
    <xdr:to>
      <xdr:col>24</xdr:col>
      <xdr:colOff>558800</xdr:colOff>
      <xdr:row>61</xdr:row>
      <xdr:rowOff>88252</xdr:rowOff>
    </xdr:to>
    <xdr:cxnSp macro="">
      <xdr:nvCxnSpPr>
        <xdr:cNvPr id="314" name="直線コネクタ 313"/>
        <xdr:cNvCxnSpPr/>
      </xdr:nvCxnSpPr>
      <xdr:spPr>
        <a:xfrm>
          <a:off x="16179800" y="10532949"/>
          <a:ext cx="8382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40475</xdr:rowOff>
    </xdr:from>
    <xdr:to>
      <xdr:col>23</xdr:col>
      <xdr:colOff>406400</xdr:colOff>
      <xdr:row>61</xdr:row>
      <xdr:rowOff>74499</xdr:rowOff>
    </xdr:to>
    <xdr:cxnSp macro="">
      <xdr:nvCxnSpPr>
        <xdr:cNvPr id="317" name="直線コネクタ 316"/>
        <xdr:cNvCxnSpPr/>
      </xdr:nvCxnSpPr>
      <xdr:spPr>
        <a:xfrm>
          <a:off x="15290800" y="10498925"/>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40475</xdr:rowOff>
    </xdr:from>
    <xdr:to>
      <xdr:col>22</xdr:col>
      <xdr:colOff>203200</xdr:colOff>
      <xdr:row>61</xdr:row>
      <xdr:rowOff>41681</xdr:rowOff>
    </xdr:to>
    <xdr:cxnSp macro="">
      <xdr:nvCxnSpPr>
        <xdr:cNvPr id="320" name="直線コネクタ 319"/>
        <xdr:cNvCxnSpPr/>
      </xdr:nvCxnSpPr>
      <xdr:spPr>
        <a:xfrm flipV="1">
          <a:off x="14401800" y="1049892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41681</xdr:rowOff>
    </xdr:from>
    <xdr:to>
      <xdr:col>21</xdr:col>
      <xdr:colOff>0</xdr:colOff>
      <xdr:row>61</xdr:row>
      <xdr:rowOff>44336</xdr:rowOff>
    </xdr:to>
    <xdr:cxnSp macro="">
      <xdr:nvCxnSpPr>
        <xdr:cNvPr id="323" name="直線コネクタ 322"/>
        <xdr:cNvCxnSpPr/>
      </xdr:nvCxnSpPr>
      <xdr:spPr>
        <a:xfrm flipV="1">
          <a:off x="13512800" y="10500131"/>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37452</xdr:rowOff>
    </xdr:from>
    <xdr:to>
      <xdr:col>24</xdr:col>
      <xdr:colOff>609600</xdr:colOff>
      <xdr:row>61</xdr:row>
      <xdr:rowOff>139052</xdr:rowOff>
    </xdr:to>
    <xdr:sp macro="" textlink="">
      <xdr:nvSpPr>
        <xdr:cNvPr id="333" name="円/楕円 332"/>
        <xdr:cNvSpPr/>
      </xdr:nvSpPr>
      <xdr:spPr>
        <a:xfrm>
          <a:off x="169672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53979</xdr:rowOff>
    </xdr:from>
    <xdr:ext cx="762000" cy="259045"/>
    <xdr:sp macro="" textlink="">
      <xdr:nvSpPr>
        <xdr:cNvPr id="334" name="定員管理の状況該当値テキスト"/>
        <xdr:cNvSpPr txBox="1"/>
      </xdr:nvSpPr>
      <xdr:spPr>
        <a:xfrm>
          <a:off x="17106900" y="103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23699</xdr:rowOff>
    </xdr:from>
    <xdr:to>
      <xdr:col>23</xdr:col>
      <xdr:colOff>457200</xdr:colOff>
      <xdr:row>61</xdr:row>
      <xdr:rowOff>125299</xdr:rowOff>
    </xdr:to>
    <xdr:sp macro="" textlink="">
      <xdr:nvSpPr>
        <xdr:cNvPr id="335" name="円/楕円 334"/>
        <xdr:cNvSpPr/>
      </xdr:nvSpPr>
      <xdr:spPr>
        <a:xfrm>
          <a:off x="16129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135476</xdr:rowOff>
    </xdr:from>
    <xdr:ext cx="736600" cy="259045"/>
    <xdr:sp macro="" textlink="">
      <xdr:nvSpPr>
        <xdr:cNvPr id="336" name="テキスト ボックス 335"/>
        <xdr:cNvSpPr txBox="1"/>
      </xdr:nvSpPr>
      <xdr:spPr>
        <a:xfrm>
          <a:off x="15798800" y="10251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161125</xdr:rowOff>
    </xdr:from>
    <xdr:to>
      <xdr:col>22</xdr:col>
      <xdr:colOff>254000</xdr:colOff>
      <xdr:row>61</xdr:row>
      <xdr:rowOff>91275</xdr:rowOff>
    </xdr:to>
    <xdr:sp macro="" textlink="">
      <xdr:nvSpPr>
        <xdr:cNvPr id="337" name="円/楕円 336"/>
        <xdr:cNvSpPr/>
      </xdr:nvSpPr>
      <xdr:spPr>
        <a:xfrm>
          <a:off x="15240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101452</xdr:rowOff>
    </xdr:from>
    <xdr:ext cx="762000" cy="259045"/>
    <xdr:sp macro="" textlink="">
      <xdr:nvSpPr>
        <xdr:cNvPr id="338" name="テキスト ボックス 337"/>
        <xdr:cNvSpPr txBox="1"/>
      </xdr:nvSpPr>
      <xdr:spPr>
        <a:xfrm>
          <a:off x="14909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162331</xdr:rowOff>
    </xdr:from>
    <xdr:to>
      <xdr:col>21</xdr:col>
      <xdr:colOff>50800</xdr:colOff>
      <xdr:row>61</xdr:row>
      <xdr:rowOff>92481</xdr:rowOff>
    </xdr:to>
    <xdr:sp macro="" textlink="">
      <xdr:nvSpPr>
        <xdr:cNvPr id="339" name="円/楕円 338"/>
        <xdr:cNvSpPr/>
      </xdr:nvSpPr>
      <xdr:spPr>
        <a:xfrm>
          <a:off x="143510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102658</xdr:rowOff>
    </xdr:from>
    <xdr:ext cx="762000" cy="259045"/>
    <xdr:sp macro="" textlink="">
      <xdr:nvSpPr>
        <xdr:cNvPr id="340" name="テキスト ボックス 339"/>
        <xdr:cNvSpPr txBox="1"/>
      </xdr:nvSpPr>
      <xdr:spPr>
        <a:xfrm>
          <a:off x="14020800" y="102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164986</xdr:rowOff>
    </xdr:from>
    <xdr:to>
      <xdr:col>19</xdr:col>
      <xdr:colOff>533400</xdr:colOff>
      <xdr:row>61</xdr:row>
      <xdr:rowOff>95136</xdr:rowOff>
    </xdr:to>
    <xdr:sp macro="" textlink="">
      <xdr:nvSpPr>
        <xdr:cNvPr id="341" name="円/楕円 340"/>
        <xdr:cNvSpPr/>
      </xdr:nvSpPr>
      <xdr:spPr>
        <a:xfrm>
          <a:off x="13462000" y="104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105313</xdr:rowOff>
    </xdr:from>
    <xdr:ext cx="762000" cy="259045"/>
    <xdr:sp macro="" textlink="">
      <xdr:nvSpPr>
        <xdr:cNvPr id="342" name="テキスト ボックス 341"/>
        <xdr:cNvSpPr txBox="1"/>
      </xdr:nvSpPr>
      <xdr:spPr>
        <a:xfrm>
          <a:off x="13131800" y="1022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過去に発行した大型</a:t>
          </a:r>
          <a:r>
            <a:rPr kumimoji="1" lang="ja-JP" altLang="en-US" sz="1300">
              <a:solidFill>
                <a:sysClr val="windowText" lastClr="000000"/>
              </a:solidFill>
              <a:effectLst/>
              <a:latin typeface="+mn-lt"/>
              <a:ea typeface="+mn-ea"/>
              <a:cs typeface="+mn-cs"/>
            </a:rPr>
            <a:t>地方債</a:t>
          </a:r>
          <a:r>
            <a:rPr kumimoji="1" lang="ja-JP" altLang="ja-JP" sz="1300">
              <a:solidFill>
                <a:schemeClr val="dk1"/>
              </a:solidFill>
              <a:effectLst/>
              <a:latin typeface="+mn-lt"/>
              <a:ea typeface="+mn-ea"/>
              <a:cs typeface="+mn-cs"/>
            </a:rPr>
            <a:t>の約定償還や、公的資金補償金免除繰上償還などの実施により年々減少して</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今後は平成２５年度から平成２７年度かけて実施した大型事業に係る新規発行債の償還が順次始まることから、数値が上昇に転じることが見込まれている。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35306</xdr:rowOff>
    </xdr:from>
    <xdr:to>
      <xdr:col>24</xdr:col>
      <xdr:colOff>558800</xdr:colOff>
      <xdr:row>40</xdr:row>
      <xdr:rowOff>88392</xdr:rowOff>
    </xdr:to>
    <xdr:cxnSp macro="">
      <xdr:nvCxnSpPr>
        <xdr:cNvPr id="373" name="直線コネクタ 372"/>
        <xdr:cNvCxnSpPr/>
      </xdr:nvCxnSpPr>
      <xdr:spPr>
        <a:xfrm flipV="1">
          <a:off x="16179800" y="68933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41</xdr:row>
      <xdr:rowOff>3810</xdr:rowOff>
    </xdr:to>
    <xdr:cxnSp macro="">
      <xdr:nvCxnSpPr>
        <xdr:cNvPr id="376" name="直線コネクタ 375"/>
        <xdr:cNvCxnSpPr/>
      </xdr:nvCxnSpPr>
      <xdr:spPr>
        <a:xfrm flipV="1">
          <a:off x="15290800" y="69463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124460</xdr:rowOff>
    </xdr:to>
    <xdr:cxnSp macro="">
      <xdr:nvCxnSpPr>
        <xdr:cNvPr id="379" name="直線コネクタ 378"/>
        <xdr:cNvCxnSpPr/>
      </xdr:nvCxnSpPr>
      <xdr:spPr>
        <a:xfrm flipV="1">
          <a:off x="14401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73660</xdr:rowOff>
    </xdr:to>
    <xdr:cxnSp macro="">
      <xdr:nvCxnSpPr>
        <xdr:cNvPr id="382" name="直線コネクタ 381"/>
        <xdr:cNvCxnSpPr/>
      </xdr:nvCxnSpPr>
      <xdr:spPr>
        <a:xfrm flipV="1">
          <a:off x="13512800" y="71539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155956</xdr:rowOff>
    </xdr:from>
    <xdr:to>
      <xdr:col>24</xdr:col>
      <xdr:colOff>609600</xdr:colOff>
      <xdr:row>40</xdr:row>
      <xdr:rowOff>86106</xdr:rowOff>
    </xdr:to>
    <xdr:sp macro="" textlink="">
      <xdr:nvSpPr>
        <xdr:cNvPr id="392" name="円/楕円 391"/>
        <xdr:cNvSpPr/>
      </xdr:nvSpPr>
      <xdr:spPr>
        <a:xfrm>
          <a:off x="169672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1033</xdr:rowOff>
    </xdr:from>
    <xdr:ext cx="762000" cy="259045"/>
    <xdr:sp macro="" textlink="">
      <xdr:nvSpPr>
        <xdr:cNvPr id="393" name="公債費負担の状況該当値テキスト"/>
        <xdr:cNvSpPr txBox="1"/>
      </xdr:nvSpPr>
      <xdr:spPr>
        <a:xfrm>
          <a:off x="171069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4" name="円/楕円 393"/>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5" name="テキスト ボックス 394"/>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6" name="円/楕円 39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7" name="テキスト ボックス 396"/>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398" name="円/楕円 39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9" name="テキスト ボックス 398"/>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0" name="円/楕円 399"/>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1" name="テキスト ボックス 40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数値には表れていないが、近年進めてきた大型建設事業に伴う起債発行額の増加により今後は、数値の上昇が見込まれることから、充当可能基金への積立てや、</a:t>
          </a:r>
          <a:r>
            <a:rPr kumimoji="1" lang="ja-JP" altLang="en-US" sz="1300">
              <a:solidFill>
                <a:sysClr val="windowText" lastClr="000000"/>
              </a:solidFill>
              <a:latin typeface="ＭＳ Ｐゴシック"/>
            </a:rPr>
            <a:t>新規発行地方債の</a:t>
          </a:r>
          <a:r>
            <a:rPr kumimoji="1" lang="ja-JP" altLang="en-US" sz="1300">
              <a:latin typeface="ＭＳ Ｐゴシック"/>
            </a:rPr>
            <a:t>抑制などにより財政のさらなる健全化に努めることとする。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職員数の増員により昨年度から３．５ポイント上昇したことから、依然として類似団体平均を上回っている。</a:t>
          </a:r>
        </a:p>
        <a:p>
          <a:r>
            <a:rPr kumimoji="1" lang="ja-JP" altLang="en-US" sz="1300">
              <a:latin typeface="ＭＳ Ｐゴシック"/>
            </a:rPr>
            <a:t>　また、ゴミ処理業務や消防業務を一部事務組合及び広域連合で行なっており、一部事務組合等への人件費見合いの負担金を合計した場合では、さらに上回ることとなり、今後はこれらも含めた人件費関係経費全体を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165862</xdr:rowOff>
    </xdr:to>
    <xdr:cxnSp macro="">
      <xdr:nvCxnSpPr>
        <xdr:cNvPr id="64" name="直線コネクタ 63"/>
        <xdr:cNvCxnSpPr/>
      </xdr:nvCxnSpPr>
      <xdr:spPr>
        <a:xfrm>
          <a:off x="3987800" y="63494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97282</xdr:rowOff>
    </xdr:to>
    <xdr:cxnSp macro="">
      <xdr:nvCxnSpPr>
        <xdr:cNvPr id="67" name="直線コネクタ 66"/>
        <xdr:cNvCxnSpPr/>
      </xdr:nvCxnSpPr>
      <xdr:spPr>
        <a:xfrm flipV="1">
          <a:off x="3098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97282</xdr:rowOff>
    </xdr:to>
    <xdr:cxnSp macro="">
      <xdr:nvCxnSpPr>
        <xdr:cNvPr id="70" name="直線コネクタ 69"/>
        <xdr:cNvCxnSpPr/>
      </xdr:nvCxnSpPr>
      <xdr:spPr>
        <a:xfrm>
          <a:off x="2209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97282</xdr:rowOff>
    </xdr:to>
    <xdr:cxnSp macro="">
      <xdr:nvCxnSpPr>
        <xdr:cNvPr id="73" name="直線コネクタ 72"/>
        <xdr:cNvCxnSpPr/>
      </xdr:nvCxnSpPr>
      <xdr:spPr>
        <a:xfrm flipV="1">
          <a:off x="1320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各種計画の策定経費や電算関連経費の増加などから昨年度より０．９ポイント上昇したものの、依然として類似団体平均は下回っている。</a:t>
          </a:r>
        </a:p>
        <a:p>
          <a:r>
            <a:rPr kumimoji="1" lang="ja-JP" altLang="en-US" sz="1300">
              <a:latin typeface="ＭＳ Ｐゴシック"/>
            </a:rPr>
            <a:t>　今後も徹底した歳出の削減に努め、現行の水準を堅持していけるように努めていくこととしている。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85090</xdr:rowOff>
    </xdr:to>
    <xdr:cxnSp macro="">
      <xdr:nvCxnSpPr>
        <xdr:cNvPr id="125" name="直線コネクタ 124"/>
        <xdr:cNvCxnSpPr/>
      </xdr:nvCxnSpPr>
      <xdr:spPr>
        <a:xfrm>
          <a:off x="15671800" y="258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16510</xdr:rowOff>
    </xdr:to>
    <xdr:cxnSp macro="">
      <xdr:nvCxnSpPr>
        <xdr:cNvPr id="128" name="直線コネクタ 127"/>
        <xdr:cNvCxnSpPr/>
      </xdr:nvCxnSpPr>
      <xdr:spPr>
        <a:xfrm>
          <a:off x="14782800" y="253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15</xdr:row>
      <xdr:rowOff>46990</xdr:rowOff>
    </xdr:to>
    <xdr:cxnSp macro="">
      <xdr:nvCxnSpPr>
        <xdr:cNvPr id="131" name="直線コネクタ 130"/>
        <xdr:cNvCxnSpPr/>
      </xdr:nvCxnSpPr>
      <xdr:spPr>
        <a:xfrm flipV="1">
          <a:off x="13893800" y="253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46990</xdr:rowOff>
    </xdr:to>
    <xdr:cxnSp macro="">
      <xdr:nvCxnSpPr>
        <xdr:cNvPr id="134" name="直線コネクタ 133"/>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8" name="円/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芸５町村で構成する中芸広域連合に給付事業等が順次移管されてきており、類似団体平均を下回る結果となっているが、児童医療費助成や出産祝金など町独自の扶助を行ってきたことから近年は増加傾向にある。</a:t>
          </a:r>
        </a:p>
        <a:p>
          <a:r>
            <a:rPr kumimoji="1" lang="ja-JP" altLang="en-US" sz="1300">
              <a:latin typeface="ＭＳ Ｐゴシック"/>
            </a:rPr>
            <a:t>　費目的にも削減は厳しいところであるが、現在の水準を維持できるよう努めていくこととしている。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7" name="直線コネクタ 186"/>
        <xdr:cNvCxnSpPr/>
      </xdr:nvCxnSpPr>
      <xdr:spPr>
        <a:xfrm flipV="1">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29028</xdr:rowOff>
    </xdr:to>
    <xdr:cxnSp macro="">
      <xdr:nvCxnSpPr>
        <xdr:cNvPr id="193" name="直線コネクタ 192"/>
        <xdr:cNvCxnSpPr/>
      </xdr:nvCxnSpPr>
      <xdr:spPr>
        <a:xfrm>
          <a:off x="2209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151493</xdr:rowOff>
    </xdr:to>
    <xdr:cxnSp macro="">
      <xdr:nvCxnSpPr>
        <xdr:cNvPr id="196" name="直線コネクタ 195"/>
        <xdr:cNvCxnSpPr/>
      </xdr:nvCxnSpPr>
      <xdr:spPr>
        <a:xfrm>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4" name="円/楕円 213"/>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5" name="テキスト ボックス 214"/>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簡易水道）会計への基準外繰出しを必要最小限に止めるなどにより類似団体平均を下回る水準を維持してきたが、近年は医療費の増加などにより国保会計への基準外繰出しが増加するなどにより数値も上昇傾向にある。</a:t>
          </a:r>
        </a:p>
        <a:p>
          <a:r>
            <a:rPr kumimoji="1" lang="ja-JP" altLang="en-US" sz="1300">
              <a:latin typeface="ＭＳ Ｐゴシック"/>
            </a:rPr>
            <a:t>　今後は、医療費の適正化を図ることにより基準額繰出しの抑制に努めていくこととしている。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74422</xdr:rowOff>
    </xdr:to>
    <xdr:cxnSp macro="">
      <xdr:nvCxnSpPr>
        <xdr:cNvPr id="245" name="直線コネクタ 244"/>
        <xdr:cNvCxnSpPr/>
      </xdr:nvCxnSpPr>
      <xdr:spPr>
        <a:xfrm>
          <a:off x="15671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65278</xdr:rowOff>
    </xdr:to>
    <xdr:cxnSp macro="">
      <xdr:nvCxnSpPr>
        <xdr:cNvPr id="248" name="直線コネクタ 247"/>
        <xdr:cNvCxnSpPr/>
      </xdr:nvCxnSpPr>
      <xdr:spPr>
        <a:xfrm>
          <a:off x="14782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40132</xdr:rowOff>
    </xdr:from>
    <xdr:to>
      <xdr:col>21</xdr:col>
      <xdr:colOff>361950</xdr:colOff>
      <xdr:row>55</xdr:row>
      <xdr:rowOff>37846</xdr:rowOff>
    </xdr:to>
    <xdr:cxnSp macro="">
      <xdr:nvCxnSpPr>
        <xdr:cNvPr id="251" name="直線コネクタ 250"/>
        <xdr:cNvCxnSpPr/>
      </xdr:nvCxnSpPr>
      <xdr:spPr>
        <a:xfrm>
          <a:off x="13893800" y="929843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40132</xdr:rowOff>
    </xdr:to>
    <xdr:cxnSp macro="">
      <xdr:nvCxnSpPr>
        <xdr:cNvPr id="254" name="直線コネクタ 253"/>
        <xdr:cNvCxnSpPr/>
      </xdr:nvCxnSpPr>
      <xdr:spPr>
        <a:xfrm>
          <a:off x="13004800" y="9293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4" name="円/楕円 263"/>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5"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14478</xdr:rowOff>
    </xdr:from>
    <xdr:to>
      <xdr:col>22</xdr:col>
      <xdr:colOff>615950</xdr:colOff>
      <xdr:row>55</xdr:row>
      <xdr:rowOff>116078</xdr:rowOff>
    </xdr:to>
    <xdr:sp macro="" textlink="">
      <xdr:nvSpPr>
        <xdr:cNvPr id="266" name="円/楕円 265"/>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126255</xdr:rowOff>
    </xdr:from>
    <xdr:ext cx="736600" cy="259045"/>
    <xdr:sp macro="" textlink="">
      <xdr:nvSpPr>
        <xdr:cNvPr id="267" name="テキスト ボックス 266"/>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8" name="円/楕円 267"/>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9" name="テキスト ボックス 268"/>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160782</xdr:rowOff>
    </xdr:from>
    <xdr:to>
      <xdr:col>20</xdr:col>
      <xdr:colOff>209550</xdr:colOff>
      <xdr:row>54</xdr:row>
      <xdr:rowOff>90932</xdr:rowOff>
    </xdr:to>
    <xdr:sp macro="" textlink="">
      <xdr:nvSpPr>
        <xdr:cNvPr id="270" name="円/楕円 269"/>
        <xdr:cNvSpPr/>
      </xdr:nvSpPr>
      <xdr:spPr>
        <a:xfrm>
          <a:off x="13843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101109</xdr:rowOff>
    </xdr:from>
    <xdr:ext cx="762000" cy="259045"/>
    <xdr:sp macro="" textlink="">
      <xdr:nvSpPr>
        <xdr:cNvPr id="271" name="テキスト ボックス 270"/>
        <xdr:cNvSpPr txBox="1"/>
      </xdr:nvSpPr>
      <xdr:spPr>
        <a:xfrm>
          <a:off x="13512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2" name="円/楕円 271"/>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3" name="テキスト ボックス 272"/>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広域連合においてごみ処理、消防、介護保険、保健福祉業務等を行なっており、これらに要する経費を負担金として支弁していることから類似団体平均を大きく上回る数値で推移している。</a:t>
          </a:r>
        </a:p>
        <a:p>
          <a:r>
            <a:rPr kumimoji="1" lang="ja-JP" altLang="en-US" sz="1300">
              <a:latin typeface="ＭＳ Ｐゴシック"/>
            </a:rPr>
            <a:t>　今後は、ごみ処理施設の更新などが予定されていることから高水準で推移していくことが予想</a:t>
          </a:r>
          <a:r>
            <a:rPr kumimoji="1" lang="ja-JP" altLang="en-US" sz="1300">
              <a:solidFill>
                <a:sysClr val="windowText" lastClr="000000"/>
              </a:solidFill>
              <a:latin typeface="ＭＳ Ｐゴシック"/>
            </a:rPr>
            <a:t>されるため、町単</a:t>
          </a:r>
          <a:r>
            <a:rPr kumimoji="1" lang="ja-JP" altLang="en-US" sz="1300">
              <a:latin typeface="ＭＳ Ｐゴシック"/>
            </a:rPr>
            <a:t>独の補助金等の見直しを行うなどし総額の抑制を図っていく必要がある。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51562</xdr:rowOff>
    </xdr:from>
    <xdr:to>
      <xdr:col>24</xdr:col>
      <xdr:colOff>31750</xdr:colOff>
      <xdr:row>39</xdr:row>
      <xdr:rowOff>106426</xdr:rowOff>
    </xdr:to>
    <xdr:cxnSp macro="">
      <xdr:nvCxnSpPr>
        <xdr:cNvPr id="303" name="直線コネクタ 302"/>
        <xdr:cNvCxnSpPr/>
      </xdr:nvCxnSpPr>
      <xdr:spPr>
        <a:xfrm>
          <a:off x="15671800" y="67381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39</xdr:row>
      <xdr:rowOff>133858</xdr:rowOff>
    </xdr:to>
    <xdr:cxnSp macro="">
      <xdr:nvCxnSpPr>
        <xdr:cNvPr id="306" name="直線コネクタ 305"/>
        <xdr:cNvCxnSpPr/>
      </xdr:nvCxnSpPr>
      <xdr:spPr>
        <a:xfrm flipV="1">
          <a:off x="14782800" y="6738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133858</xdr:rowOff>
    </xdr:from>
    <xdr:to>
      <xdr:col>21</xdr:col>
      <xdr:colOff>361950</xdr:colOff>
      <xdr:row>40</xdr:row>
      <xdr:rowOff>49276</xdr:rowOff>
    </xdr:to>
    <xdr:cxnSp macro="">
      <xdr:nvCxnSpPr>
        <xdr:cNvPr id="309" name="直線コネクタ 308"/>
        <xdr:cNvCxnSpPr/>
      </xdr:nvCxnSpPr>
      <xdr:spPr>
        <a:xfrm flipV="1">
          <a:off x="13893800" y="68204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17272</xdr:rowOff>
    </xdr:from>
    <xdr:to>
      <xdr:col>20</xdr:col>
      <xdr:colOff>158750</xdr:colOff>
      <xdr:row>40</xdr:row>
      <xdr:rowOff>49276</xdr:rowOff>
    </xdr:to>
    <xdr:cxnSp macro="">
      <xdr:nvCxnSpPr>
        <xdr:cNvPr id="312" name="直線コネクタ 311"/>
        <xdr:cNvCxnSpPr/>
      </xdr:nvCxnSpPr>
      <xdr:spPr>
        <a:xfrm>
          <a:off x="13004800" y="68752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55626</xdr:rowOff>
    </xdr:from>
    <xdr:to>
      <xdr:col>24</xdr:col>
      <xdr:colOff>82550</xdr:colOff>
      <xdr:row>39</xdr:row>
      <xdr:rowOff>157226</xdr:rowOff>
    </xdr:to>
    <xdr:sp macro="" textlink="">
      <xdr:nvSpPr>
        <xdr:cNvPr id="322" name="円/楕円 321"/>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27703</xdr:rowOff>
    </xdr:from>
    <xdr:ext cx="762000" cy="259045"/>
    <xdr:sp macro="" textlink="">
      <xdr:nvSpPr>
        <xdr:cNvPr id="323" name="補助費等該当値テキスト"/>
        <xdr:cNvSpPr txBox="1"/>
      </xdr:nvSpPr>
      <xdr:spPr>
        <a:xfrm>
          <a:off x="16598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762</xdr:rowOff>
    </xdr:from>
    <xdr:to>
      <xdr:col>22</xdr:col>
      <xdr:colOff>615950</xdr:colOff>
      <xdr:row>39</xdr:row>
      <xdr:rowOff>102362</xdr:rowOff>
    </xdr:to>
    <xdr:sp macro="" textlink="">
      <xdr:nvSpPr>
        <xdr:cNvPr id="324" name="円/楕円 323"/>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87139</xdr:rowOff>
    </xdr:from>
    <xdr:ext cx="736600" cy="259045"/>
    <xdr:sp macro="" textlink="">
      <xdr:nvSpPr>
        <xdr:cNvPr id="325" name="テキスト ボックス 324"/>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83058</xdr:rowOff>
    </xdr:from>
    <xdr:to>
      <xdr:col>21</xdr:col>
      <xdr:colOff>412750</xdr:colOff>
      <xdr:row>40</xdr:row>
      <xdr:rowOff>13208</xdr:rowOff>
    </xdr:to>
    <xdr:sp macro="" textlink="">
      <xdr:nvSpPr>
        <xdr:cNvPr id="326" name="円/楕円 325"/>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169435</xdr:rowOff>
    </xdr:from>
    <xdr:ext cx="762000" cy="259045"/>
    <xdr:sp macro="" textlink="">
      <xdr:nvSpPr>
        <xdr:cNvPr id="327" name="テキスト ボックス 326"/>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169926</xdr:rowOff>
    </xdr:from>
    <xdr:to>
      <xdr:col>20</xdr:col>
      <xdr:colOff>209550</xdr:colOff>
      <xdr:row>40</xdr:row>
      <xdr:rowOff>100076</xdr:rowOff>
    </xdr:to>
    <xdr:sp macro="" textlink="">
      <xdr:nvSpPr>
        <xdr:cNvPr id="328" name="円/楕円 327"/>
        <xdr:cNvSpPr/>
      </xdr:nvSpPr>
      <xdr:spPr>
        <a:xfrm>
          <a:off x="13843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84853</xdr:rowOff>
    </xdr:from>
    <xdr:ext cx="762000" cy="259045"/>
    <xdr:sp macro="" textlink="">
      <xdr:nvSpPr>
        <xdr:cNvPr id="329" name="テキスト ボックス 328"/>
        <xdr:cNvSpPr txBox="1"/>
      </xdr:nvSpPr>
      <xdr:spPr>
        <a:xfrm>
          <a:off x="13512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137922</xdr:rowOff>
    </xdr:from>
    <xdr:to>
      <xdr:col>19</xdr:col>
      <xdr:colOff>6350</xdr:colOff>
      <xdr:row>40</xdr:row>
      <xdr:rowOff>68072</xdr:rowOff>
    </xdr:to>
    <xdr:sp macro="" textlink="">
      <xdr:nvSpPr>
        <xdr:cNvPr id="330" name="円/楕円 329"/>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52849</xdr:rowOff>
    </xdr:from>
    <xdr:ext cx="762000" cy="259045"/>
    <xdr:sp macro="" textlink="">
      <xdr:nvSpPr>
        <xdr:cNvPr id="331" name="テキスト ボックス 330"/>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過去の大型建設事業や、高利率起債の償還が順次終了してきたことから年々減少してきており、昨年度に引き続き類似団体平均を下回る結果となった。</a:t>
          </a:r>
          <a:endParaRPr kumimoji="1" lang="en-US" altLang="ja-JP" sz="1300">
            <a:latin typeface="ＭＳ Ｐゴシック"/>
          </a:endParaRPr>
        </a:p>
        <a:p>
          <a:r>
            <a:rPr kumimoji="1" lang="ja-JP" altLang="en-US" sz="1300">
              <a:latin typeface="ＭＳ Ｐゴシック"/>
            </a:rPr>
            <a:t>　しかしながら、近年進めてきた南海トラフ地震対策などの大型建設事業実施により今後は償還額の増加が見込まれることから、積極的な特定財源の確保や事業の取捨選択を行い、新規</a:t>
          </a:r>
          <a:r>
            <a:rPr kumimoji="1" lang="ja-JP" altLang="en-US" sz="1300">
              <a:solidFill>
                <a:sysClr val="windowText" lastClr="000000"/>
              </a:solidFill>
              <a:latin typeface="ＭＳ Ｐゴシック"/>
            </a:rPr>
            <a:t>地方債</a:t>
          </a:r>
          <a:r>
            <a:rPr kumimoji="1" lang="ja-JP" altLang="en-US" sz="1300">
              <a:latin typeface="ＭＳ Ｐゴシック"/>
            </a:rPr>
            <a:t>の発行抑制に努めていく必要がある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88900</xdr:rowOff>
    </xdr:to>
    <xdr:cxnSp macro="">
      <xdr:nvCxnSpPr>
        <xdr:cNvPr id="363" name="直線コネクタ 362"/>
        <xdr:cNvCxnSpPr/>
      </xdr:nvCxnSpPr>
      <xdr:spPr>
        <a:xfrm flipV="1">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43180</xdr:rowOff>
    </xdr:to>
    <xdr:cxnSp macro="">
      <xdr:nvCxnSpPr>
        <xdr:cNvPr id="366" name="直線コネクタ 365"/>
        <xdr:cNvCxnSpPr/>
      </xdr:nvCxnSpPr>
      <xdr:spPr>
        <a:xfrm flipV="1">
          <a:off x="3098800" y="131191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77</xdr:row>
      <xdr:rowOff>43180</xdr:rowOff>
    </xdr:to>
    <xdr:cxnSp macro="">
      <xdr:nvCxnSpPr>
        <xdr:cNvPr id="369" name="直線コネクタ 368"/>
        <xdr:cNvCxnSpPr/>
      </xdr:nvCxnSpPr>
      <xdr:spPr>
        <a:xfrm>
          <a:off x="2209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43180</xdr:rowOff>
    </xdr:from>
    <xdr:to>
      <xdr:col>3</xdr:col>
      <xdr:colOff>142875</xdr:colOff>
      <xdr:row>78</xdr:row>
      <xdr:rowOff>8889</xdr:rowOff>
    </xdr:to>
    <xdr:cxnSp macro="">
      <xdr:nvCxnSpPr>
        <xdr:cNvPr id="372" name="直線コネクタ 371"/>
        <xdr:cNvCxnSpPr/>
      </xdr:nvCxnSpPr>
      <xdr:spPr>
        <a:xfrm flipV="1">
          <a:off x="1320800" y="132448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84" name="円/楕円 38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85" name="テキスト ボックス 38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6" name="円/楕円 385"/>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7" name="テキスト ボックス 386"/>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163830</xdr:rowOff>
    </xdr:from>
    <xdr:to>
      <xdr:col>3</xdr:col>
      <xdr:colOff>193675</xdr:colOff>
      <xdr:row>77</xdr:row>
      <xdr:rowOff>93980</xdr:rowOff>
    </xdr:to>
    <xdr:sp macro="" textlink="">
      <xdr:nvSpPr>
        <xdr:cNvPr id="388" name="円/楕円 387"/>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78757</xdr:rowOff>
    </xdr:from>
    <xdr:ext cx="762000" cy="259045"/>
    <xdr:sp macro="" textlink="">
      <xdr:nvSpPr>
        <xdr:cNvPr id="389" name="テキスト ボックス 388"/>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129539</xdr:rowOff>
    </xdr:from>
    <xdr:to>
      <xdr:col>1</xdr:col>
      <xdr:colOff>676275</xdr:colOff>
      <xdr:row>78</xdr:row>
      <xdr:rowOff>59689</xdr:rowOff>
    </xdr:to>
    <xdr:sp macro="" textlink="">
      <xdr:nvSpPr>
        <xdr:cNvPr id="390" name="円/楕円 389"/>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44466</xdr:rowOff>
    </xdr:from>
    <xdr:ext cx="762000" cy="259045"/>
    <xdr:sp macro="" textlink="">
      <xdr:nvSpPr>
        <xdr:cNvPr id="391" name="テキスト ボックス 390"/>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公債費が大きなウェイトを占める構造は徐々に解消されてきているが、広域行政の推進により補助費等が類似団体平均と比べ依然として高い水準で推移している。</a:t>
          </a:r>
        </a:p>
        <a:p>
          <a:r>
            <a:rPr kumimoji="1" lang="ja-JP" altLang="en-US" sz="1300">
              <a:latin typeface="ＭＳ Ｐゴシック"/>
            </a:rPr>
            <a:t>　今後は、公債費の上昇が見込まれることから他の経費の抑制などにより、現在の水準を維持していけるよう努める必要がある。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50256</xdr:rowOff>
    </xdr:from>
    <xdr:to>
      <xdr:col>24</xdr:col>
      <xdr:colOff>31750</xdr:colOff>
      <xdr:row>78</xdr:row>
      <xdr:rowOff>64951</xdr:rowOff>
    </xdr:to>
    <xdr:cxnSp macro="">
      <xdr:nvCxnSpPr>
        <xdr:cNvPr id="426" name="直線コネクタ 425"/>
        <xdr:cNvCxnSpPr/>
      </xdr:nvCxnSpPr>
      <xdr:spPr>
        <a:xfrm>
          <a:off x="15671800" y="13251906"/>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50256</xdr:rowOff>
    </xdr:from>
    <xdr:to>
      <xdr:col>22</xdr:col>
      <xdr:colOff>565150</xdr:colOff>
      <xdr:row>77</xdr:row>
      <xdr:rowOff>135164</xdr:rowOff>
    </xdr:to>
    <xdr:cxnSp macro="">
      <xdr:nvCxnSpPr>
        <xdr:cNvPr id="429" name="直線コネクタ 428"/>
        <xdr:cNvCxnSpPr/>
      </xdr:nvCxnSpPr>
      <xdr:spPr>
        <a:xfrm flipV="1">
          <a:off x="14782800" y="132519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79648</xdr:rowOff>
    </xdr:from>
    <xdr:to>
      <xdr:col>21</xdr:col>
      <xdr:colOff>361950</xdr:colOff>
      <xdr:row>77</xdr:row>
      <xdr:rowOff>135164</xdr:rowOff>
    </xdr:to>
    <xdr:cxnSp macro="">
      <xdr:nvCxnSpPr>
        <xdr:cNvPr id="432" name="直線コネクタ 431"/>
        <xdr:cNvCxnSpPr/>
      </xdr:nvCxnSpPr>
      <xdr:spPr>
        <a:xfrm>
          <a:off x="13893800" y="132812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79648</xdr:rowOff>
    </xdr:to>
    <xdr:cxnSp macro="">
      <xdr:nvCxnSpPr>
        <xdr:cNvPr id="435" name="直線コネクタ 434"/>
        <xdr:cNvCxnSpPr/>
      </xdr:nvCxnSpPr>
      <xdr:spPr>
        <a:xfrm>
          <a:off x="13004800" y="132486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14151</xdr:rowOff>
    </xdr:from>
    <xdr:to>
      <xdr:col>24</xdr:col>
      <xdr:colOff>82550</xdr:colOff>
      <xdr:row>78</xdr:row>
      <xdr:rowOff>115751</xdr:rowOff>
    </xdr:to>
    <xdr:sp macro="" textlink="">
      <xdr:nvSpPr>
        <xdr:cNvPr id="445" name="円/楕円 444"/>
        <xdr:cNvSpPr/>
      </xdr:nvSpPr>
      <xdr:spPr>
        <a:xfrm>
          <a:off x="164592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157678</xdr:rowOff>
    </xdr:from>
    <xdr:ext cx="762000" cy="259045"/>
    <xdr:sp macro="" textlink="">
      <xdr:nvSpPr>
        <xdr:cNvPr id="446" name="公債費以外該当値テキスト"/>
        <xdr:cNvSpPr txBox="1"/>
      </xdr:nvSpPr>
      <xdr:spPr>
        <a:xfrm>
          <a:off x="165989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170906</xdr:rowOff>
    </xdr:from>
    <xdr:to>
      <xdr:col>22</xdr:col>
      <xdr:colOff>615950</xdr:colOff>
      <xdr:row>77</xdr:row>
      <xdr:rowOff>101056</xdr:rowOff>
    </xdr:to>
    <xdr:sp macro="" textlink="">
      <xdr:nvSpPr>
        <xdr:cNvPr id="447" name="円/楕円 446"/>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85833</xdr:rowOff>
    </xdr:from>
    <xdr:ext cx="736600" cy="259045"/>
    <xdr:sp macro="" textlink="">
      <xdr:nvSpPr>
        <xdr:cNvPr id="448" name="テキスト ボックス 447"/>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84364</xdr:rowOff>
    </xdr:from>
    <xdr:to>
      <xdr:col>21</xdr:col>
      <xdr:colOff>412750</xdr:colOff>
      <xdr:row>78</xdr:row>
      <xdr:rowOff>14514</xdr:rowOff>
    </xdr:to>
    <xdr:sp macro="" textlink="">
      <xdr:nvSpPr>
        <xdr:cNvPr id="449" name="円/楕円 448"/>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170741</xdr:rowOff>
    </xdr:from>
    <xdr:ext cx="762000" cy="259045"/>
    <xdr:sp macro="" textlink="">
      <xdr:nvSpPr>
        <xdr:cNvPr id="450" name="テキスト ボックス 449"/>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28848</xdr:rowOff>
    </xdr:from>
    <xdr:to>
      <xdr:col>20</xdr:col>
      <xdr:colOff>209550</xdr:colOff>
      <xdr:row>77</xdr:row>
      <xdr:rowOff>130448</xdr:rowOff>
    </xdr:to>
    <xdr:sp macro="" textlink="">
      <xdr:nvSpPr>
        <xdr:cNvPr id="451" name="円/楕円 450"/>
        <xdr:cNvSpPr/>
      </xdr:nvSpPr>
      <xdr:spPr>
        <a:xfrm>
          <a:off x="13843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115225</xdr:rowOff>
    </xdr:from>
    <xdr:ext cx="762000" cy="259045"/>
    <xdr:sp macro="" textlink="">
      <xdr:nvSpPr>
        <xdr:cNvPr id="452" name="テキスト ボックス 451"/>
        <xdr:cNvSpPr txBox="1"/>
      </xdr:nvSpPr>
      <xdr:spPr>
        <a:xfrm>
          <a:off x="13512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3" name="円/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48157</xdr:rowOff>
    </xdr:from>
    <xdr:to>
      <xdr:col>4</xdr:col>
      <xdr:colOff>1117600</xdr:colOff>
      <xdr:row>17</xdr:row>
      <xdr:rowOff>61930</xdr:rowOff>
    </xdr:to>
    <xdr:cxnSp macro="">
      <xdr:nvCxnSpPr>
        <xdr:cNvPr id="47" name="直線コネクタ 46"/>
        <xdr:cNvCxnSpPr/>
      </xdr:nvCxnSpPr>
      <xdr:spPr bwMode="auto">
        <a:xfrm flipV="1">
          <a:off x="5003800" y="3010432"/>
          <a:ext cx="647700" cy="13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61930</xdr:rowOff>
    </xdr:from>
    <xdr:to>
      <xdr:col>4</xdr:col>
      <xdr:colOff>469900</xdr:colOff>
      <xdr:row>17</xdr:row>
      <xdr:rowOff>68129</xdr:rowOff>
    </xdr:to>
    <xdr:cxnSp macro="">
      <xdr:nvCxnSpPr>
        <xdr:cNvPr id="50" name="直線コネクタ 49"/>
        <xdr:cNvCxnSpPr/>
      </xdr:nvCxnSpPr>
      <xdr:spPr bwMode="auto">
        <a:xfrm flipV="1">
          <a:off x="4305300" y="3024205"/>
          <a:ext cx="6985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68129</xdr:rowOff>
    </xdr:from>
    <xdr:to>
      <xdr:col>3</xdr:col>
      <xdr:colOff>904875</xdr:colOff>
      <xdr:row>17</xdr:row>
      <xdr:rowOff>107849</xdr:rowOff>
    </xdr:to>
    <xdr:cxnSp macro="">
      <xdr:nvCxnSpPr>
        <xdr:cNvPr id="53" name="直線コネクタ 52"/>
        <xdr:cNvCxnSpPr/>
      </xdr:nvCxnSpPr>
      <xdr:spPr bwMode="auto">
        <a:xfrm flipV="1">
          <a:off x="3606800" y="3030404"/>
          <a:ext cx="698500" cy="3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94983</xdr:rowOff>
    </xdr:from>
    <xdr:to>
      <xdr:col>3</xdr:col>
      <xdr:colOff>206375</xdr:colOff>
      <xdr:row>17</xdr:row>
      <xdr:rowOff>107849</xdr:rowOff>
    </xdr:to>
    <xdr:cxnSp macro="">
      <xdr:nvCxnSpPr>
        <xdr:cNvPr id="56" name="直線コネクタ 55"/>
        <xdr:cNvCxnSpPr/>
      </xdr:nvCxnSpPr>
      <xdr:spPr bwMode="auto">
        <a:xfrm>
          <a:off x="2908300" y="3057258"/>
          <a:ext cx="698500" cy="1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168807</xdr:rowOff>
    </xdr:from>
    <xdr:to>
      <xdr:col>5</xdr:col>
      <xdr:colOff>34925</xdr:colOff>
      <xdr:row>17</xdr:row>
      <xdr:rowOff>98957</xdr:rowOff>
    </xdr:to>
    <xdr:sp macro="" textlink="">
      <xdr:nvSpPr>
        <xdr:cNvPr id="66" name="円/楕円 65"/>
        <xdr:cNvSpPr/>
      </xdr:nvSpPr>
      <xdr:spPr bwMode="auto">
        <a:xfrm>
          <a:off x="5600700" y="29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140884</xdr:rowOff>
    </xdr:from>
    <xdr:ext cx="762000" cy="259045"/>
    <xdr:sp macro="" textlink="">
      <xdr:nvSpPr>
        <xdr:cNvPr id="67" name="人口1人当たり決算額の推移該当値テキスト130"/>
        <xdr:cNvSpPr txBox="1"/>
      </xdr:nvSpPr>
      <xdr:spPr>
        <a:xfrm>
          <a:off x="5740400" y="293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205,323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11130</xdr:rowOff>
    </xdr:from>
    <xdr:to>
      <xdr:col>4</xdr:col>
      <xdr:colOff>520700</xdr:colOff>
      <xdr:row>17</xdr:row>
      <xdr:rowOff>112730</xdr:rowOff>
    </xdr:to>
    <xdr:sp macro="" textlink="">
      <xdr:nvSpPr>
        <xdr:cNvPr id="68" name="円/楕円 67"/>
        <xdr:cNvSpPr/>
      </xdr:nvSpPr>
      <xdr:spPr bwMode="auto">
        <a:xfrm>
          <a:off x="4953000" y="297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97507</xdr:rowOff>
    </xdr:from>
    <xdr:ext cx="736600" cy="259045"/>
    <xdr:sp macro="" textlink="">
      <xdr:nvSpPr>
        <xdr:cNvPr id="69" name="テキスト ボックス 68"/>
        <xdr:cNvSpPr txBox="1"/>
      </xdr:nvSpPr>
      <xdr:spPr>
        <a:xfrm>
          <a:off x="4622800" y="305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17329</xdr:rowOff>
    </xdr:from>
    <xdr:to>
      <xdr:col>3</xdr:col>
      <xdr:colOff>955675</xdr:colOff>
      <xdr:row>17</xdr:row>
      <xdr:rowOff>118929</xdr:rowOff>
    </xdr:to>
    <xdr:sp macro="" textlink="">
      <xdr:nvSpPr>
        <xdr:cNvPr id="70" name="円/楕円 69"/>
        <xdr:cNvSpPr/>
      </xdr:nvSpPr>
      <xdr:spPr bwMode="auto">
        <a:xfrm>
          <a:off x="4254500" y="297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103706</xdr:rowOff>
    </xdr:from>
    <xdr:ext cx="762000" cy="259045"/>
    <xdr:sp macro="" textlink="">
      <xdr:nvSpPr>
        <xdr:cNvPr id="71" name="テキスト ボックス 70"/>
        <xdr:cNvSpPr txBox="1"/>
      </xdr:nvSpPr>
      <xdr:spPr>
        <a:xfrm>
          <a:off x="3924300" y="30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57049</xdr:rowOff>
    </xdr:from>
    <xdr:to>
      <xdr:col>3</xdr:col>
      <xdr:colOff>257175</xdr:colOff>
      <xdr:row>17</xdr:row>
      <xdr:rowOff>158649</xdr:rowOff>
    </xdr:to>
    <xdr:sp macro="" textlink="">
      <xdr:nvSpPr>
        <xdr:cNvPr id="72" name="円/楕円 71"/>
        <xdr:cNvSpPr/>
      </xdr:nvSpPr>
      <xdr:spPr bwMode="auto">
        <a:xfrm>
          <a:off x="3556000" y="30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143426</xdr:rowOff>
    </xdr:from>
    <xdr:ext cx="762000" cy="259045"/>
    <xdr:sp macro="" textlink="">
      <xdr:nvSpPr>
        <xdr:cNvPr id="73" name="テキスト ボックス 72"/>
        <xdr:cNvSpPr txBox="1"/>
      </xdr:nvSpPr>
      <xdr:spPr>
        <a:xfrm>
          <a:off x="3225800" y="31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44183</xdr:rowOff>
    </xdr:from>
    <xdr:to>
      <xdr:col>2</xdr:col>
      <xdr:colOff>692150</xdr:colOff>
      <xdr:row>17</xdr:row>
      <xdr:rowOff>145783</xdr:rowOff>
    </xdr:to>
    <xdr:sp macro="" textlink="">
      <xdr:nvSpPr>
        <xdr:cNvPr id="74" name="円/楕円 73"/>
        <xdr:cNvSpPr/>
      </xdr:nvSpPr>
      <xdr:spPr bwMode="auto">
        <a:xfrm>
          <a:off x="2857500" y="300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130560</xdr:rowOff>
    </xdr:from>
    <xdr:ext cx="762000" cy="259045"/>
    <xdr:sp macro="" textlink="">
      <xdr:nvSpPr>
        <xdr:cNvPr id="75" name="テキスト ボックス 74"/>
        <xdr:cNvSpPr txBox="1"/>
      </xdr:nvSpPr>
      <xdr:spPr>
        <a:xfrm>
          <a:off x="2527300" y="309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14328</xdr:rowOff>
    </xdr:from>
    <xdr:to>
      <xdr:col>4</xdr:col>
      <xdr:colOff>1117600</xdr:colOff>
      <xdr:row>36</xdr:row>
      <xdr:rowOff>19668</xdr:rowOff>
    </xdr:to>
    <xdr:cxnSp macro="">
      <xdr:nvCxnSpPr>
        <xdr:cNvPr id="106" name="直線コネクタ 105"/>
        <xdr:cNvCxnSpPr/>
      </xdr:nvCxnSpPr>
      <xdr:spPr bwMode="auto">
        <a:xfrm>
          <a:off x="5003800" y="6967578"/>
          <a:ext cx="647700" cy="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326495</xdr:rowOff>
    </xdr:from>
    <xdr:to>
      <xdr:col>4</xdr:col>
      <xdr:colOff>469900</xdr:colOff>
      <xdr:row>36</xdr:row>
      <xdr:rowOff>14328</xdr:rowOff>
    </xdr:to>
    <xdr:cxnSp macro="">
      <xdr:nvCxnSpPr>
        <xdr:cNvPr id="109" name="直線コネクタ 108"/>
        <xdr:cNvCxnSpPr/>
      </xdr:nvCxnSpPr>
      <xdr:spPr bwMode="auto">
        <a:xfrm>
          <a:off x="4305300" y="6936845"/>
          <a:ext cx="698500" cy="3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303749</xdr:rowOff>
    </xdr:from>
    <xdr:to>
      <xdr:col>3</xdr:col>
      <xdr:colOff>904875</xdr:colOff>
      <xdr:row>35</xdr:row>
      <xdr:rowOff>326495</xdr:rowOff>
    </xdr:to>
    <xdr:cxnSp macro="">
      <xdr:nvCxnSpPr>
        <xdr:cNvPr id="112" name="直線コネクタ 111"/>
        <xdr:cNvCxnSpPr/>
      </xdr:nvCxnSpPr>
      <xdr:spPr bwMode="auto">
        <a:xfrm>
          <a:off x="3606800" y="691409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253873</xdr:rowOff>
    </xdr:from>
    <xdr:to>
      <xdr:col>3</xdr:col>
      <xdr:colOff>206375</xdr:colOff>
      <xdr:row>35</xdr:row>
      <xdr:rowOff>303749</xdr:rowOff>
    </xdr:to>
    <xdr:cxnSp macro="">
      <xdr:nvCxnSpPr>
        <xdr:cNvPr id="115" name="直線コネクタ 114"/>
        <xdr:cNvCxnSpPr/>
      </xdr:nvCxnSpPr>
      <xdr:spPr bwMode="auto">
        <a:xfrm>
          <a:off x="2908300" y="6864223"/>
          <a:ext cx="698500" cy="4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311768</xdr:rowOff>
    </xdr:from>
    <xdr:to>
      <xdr:col>5</xdr:col>
      <xdr:colOff>34925</xdr:colOff>
      <xdr:row>36</xdr:row>
      <xdr:rowOff>70468</xdr:rowOff>
    </xdr:to>
    <xdr:sp macro="" textlink="">
      <xdr:nvSpPr>
        <xdr:cNvPr id="125" name="円/楕円 124"/>
        <xdr:cNvSpPr/>
      </xdr:nvSpPr>
      <xdr:spPr bwMode="auto">
        <a:xfrm>
          <a:off x="5600700" y="6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283845</xdr:rowOff>
    </xdr:from>
    <xdr:ext cx="762000" cy="259045"/>
    <xdr:sp macro="" textlink="">
      <xdr:nvSpPr>
        <xdr:cNvPr id="126" name="人口1人当たり決算額の推移該当値テキスト445"/>
        <xdr:cNvSpPr txBox="1"/>
      </xdr:nvSpPr>
      <xdr:spPr>
        <a:xfrm>
          <a:off x="5740400" y="68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306428</xdr:rowOff>
    </xdr:from>
    <xdr:to>
      <xdr:col>4</xdr:col>
      <xdr:colOff>520700</xdr:colOff>
      <xdr:row>36</xdr:row>
      <xdr:rowOff>65128</xdr:rowOff>
    </xdr:to>
    <xdr:sp macro="" textlink="">
      <xdr:nvSpPr>
        <xdr:cNvPr id="127" name="円/楕円 126"/>
        <xdr:cNvSpPr/>
      </xdr:nvSpPr>
      <xdr:spPr bwMode="auto">
        <a:xfrm>
          <a:off x="4953000" y="691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49905</xdr:rowOff>
    </xdr:from>
    <xdr:ext cx="736600" cy="259045"/>
    <xdr:sp macro="" textlink="">
      <xdr:nvSpPr>
        <xdr:cNvPr id="128" name="テキスト ボックス 127"/>
        <xdr:cNvSpPr txBox="1"/>
      </xdr:nvSpPr>
      <xdr:spPr>
        <a:xfrm>
          <a:off x="4622800" y="700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275695</xdr:rowOff>
    </xdr:from>
    <xdr:to>
      <xdr:col>3</xdr:col>
      <xdr:colOff>955675</xdr:colOff>
      <xdr:row>36</xdr:row>
      <xdr:rowOff>34395</xdr:rowOff>
    </xdr:to>
    <xdr:sp macro="" textlink="">
      <xdr:nvSpPr>
        <xdr:cNvPr id="129" name="円/楕円 128"/>
        <xdr:cNvSpPr/>
      </xdr:nvSpPr>
      <xdr:spPr bwMode="auto">
        <a:xfrm>
          <a:off x="4254500" y="688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19172</xdr:rowOff>
    </xdr:from>
    <xdr:ext cx="762000" cy="259045"/>
    <xdr:sp macro="" textlink="">
      <xdr:nvSpPr>
        <xdr:cNvPr id="130" name="テキスト ボックス 129"/>
        <xdr:cNvSpPr txBox="1"/>
      </xdr:nvSpPr>
      <xdr:spPr>
        <a:xfrm>
          <a:off x="3924300" y="69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252949</xdr:rowOff>
    </xdr:from>
    <xdr:to>
      <xdr:col>3</xdr:col>
      <xdr:colOff>257175</xdr:colOff>
      <xdr:row>36</xdr:row>
      <xdr:rowOff>11649</xdr:rowOff>
    </xdr:to>
    <xdr:sp macro="" textlink="">
      <xdr:nvSpPr>
        <xdr:cNvPr id="131" name="円/楕円 130"/>
        <xdr:cNvSpPr/>
      </xdr:nvSpPr>
      <xdr:spPr bwMode="auto">
        <a:xfrm>
          <a:off x="3556000" y="686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339326</xdr:rowOff>
    </xdr:from>
    <xdr:ext cx="762000" cy="259045"/>
    <xdr:sp macro="" textlink="">
      <xdr:nvSpPr>
        <xdr:cNvPr id="132" name="テキスト ボックス 131"/>
        <xdr:cNvSpPr txBox="1"/>
      </xdr:nvSpPr>
      <xdr:spPr>
        <a:xfrm>
          <a:off x="3225800" y="69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203073</xdr:rowOff>
    </xdr:from>
    <xdr:to>
      <xdr:col>2</xdr:col>
      <xdr:colOff>692150</xdr:colOff>
      <xdr:row>35</xdr:row>
      <xdr:rowOff>304673</xdr:rowOff>
    </xdr:to>
    <xdr:sp macro="" textlink="">
      <xdr:nvSpPr>
        <xdr:cNvPr id="133" name="円/楕円 132"/>
        <xdr:cNvSpPr/>
      </xdr:nvSpPr>
      <xdr:spPr bwMode="auto">
        <a:xfrm>
          <a:off x="28575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289450</xdr:rowOff>
    </xdr:from>
    <xdr:ext cx="762000" cy="259045"/>
    <xdr:sp macro="" textlink="">
      <xdr:nvSpPr>
        <xdr:cNvPr id="134" name="テキスト ボックス 133"/>
        <xdr:cNvSpPr txBox="1"/>
      </xdr:nvSpPr>
      <xdr:spPr>
        <a:xfrm>
          <a:off x="25273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57962</xdr:rowOff>
    </xdr:from>
    <xdr:to>
      <xdr:col>6</xdr:col>
      <xdr:colOff>511175</xdr:colOff>
      <xdr:row>38</xdr:row>
      <xdr:rowOff>93839</xdr:rowOff>
    </xdr:to>
    <xdr:cxnSp macro="">
      <xdr:nvCxnSpPr>
        <xdr:cNvPr id="63" name="直線コネクタ 62"/>
        <xdr:cNvCxnSpPr/>
      </xdr:nvCxnSpPr>
      <xdr:spPr>
        <a:xfrm flipV="1">
          <a:off x="3797300" y="6573062"/>
          <a:ext cx="8382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93839</xdr:rowOff>
    </xdr:from>
    <xdr:to>
      <xdr:col>5</xdr:col>
      <xdr:colOff>358775</xdr:colOff>
      <xdr:row>38</xdr:row>
      <xdr:rowOff>94258</xdr:rowOff>
    </xdr:to>
    <xdr:cxnSp macro="">
      <xdr:nvCxnSpPr>
        <xdr:cNvPr id="66" name="直線コネクタ 65"/>
        <xdr:cNvCxnSpPr/>
      </xdr:nvCxnSpPr>
      <xdr:spPr>
        <a:xfrm flipV="1">
          <a:off x="2908300" y="660893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94258</xdr:rowOff>
    </xdr:from>
    <xdr:to>
      <xdr:col>4</xdr:col>
      <xdr:colOff>155575</xdr:colOff>
      <xdr:row>38</xdr:row>
      <xdr:rowOff>128407</xdr:rowOff>
    </xdr:to>
    <xdr:cxnSp macro="">
      <xdr:nvCxnSpPr>
        <xdr:cNvPr id="69" name="直線コネクタ 68"/>
        <xdr:cNvCxnSpPr/>
      </xdr:nvCxnSpPr>
      <xdr:spPr>
        <a:xfrm flipV="1">
          <a:off x="2019300" y="6609358"/>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103839</xdr:rowOff>
    </xdr:from>
    <xdr:to>
      <xdr:col>2</xdr:col>
      <xdr:colOff>638175</xdr:colOff>
      <xdr:row>38</xdr:row>
      <xdr:rowOff>128407</xdr:rowOff>
    </xdr:to>
    <xdr:cxnSp macro="">
      <xdr:nvCxnSpPr>
        <xdr:cNvPr id="72" name="直線コネクタ 71"/>
        <xdr:cNvCxnSpPr/>
      </xdr:nvCxnSpPr>
      <xdr:spPr>
        <a:xfrm>
          <a:off x="1130300" y="6618939"/>
          <a:ext cx="889000" cy="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7162</xdr:rowOff>
    </xdr:from>
    <xdr:to>
      <xdr:col>6</xdr:col>
      <xdr:colOff>561975</xdr:colOff>
      <xdr:row>38</xdr:row>
      <xdr:rowOff>108762</xdr:rowOff>
    </xdr:to>
    <xdr:sp macro="" textlink="">
      <xdr:nvSpPr>
        <xdr:cNvPr id="82" name="円/楕円 81"/>
        <xdr:cNvSpPr/>
      </xdr:nvSpPr>
      <xdr:spPr>
        <a:xfrm>
          <a:off x="4584700" y="65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157039</xdr:rowOff>
    </xdr:from>
    <xdr:ext cx="599010" cy="259045"/>
    <xdr:sp macro="" textlink="">
      <xdr:nvSpPr>
        <xdr:cNvPr id="83" name="人件費該当値テキスト"/>
        <xdr:cNvSpPr txBox="1"/>
      </xdr:nvSpPr>
      <xdr:spPr>
        <a:xfrm>
          <a:off x="4686300" y="650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43039</xdr:rowOff>
    </xdr:from>
    <xdr:to>
      <xdr:col>5</xdr:col>
      <xdr:colOff>409575</xdr:colOff>
      <xdr:row>38</xdr:row>
      <xdr:rowOff>144639</xdr:rowOff>
    </xdr:to>
    <xdr:sp macro="" textlink="">
      <xdr:nvSpPr>
        <xdr:cNvPr id="84" name="円/楕円 83"/>
        <xdr:cNvSpPr/>
      </xdr:nvSpPr>
      <xdr:spPr>
        <a:xfrm>
          <a:off x="3746500" y="65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135766</xdr:rowOff>
    </xdr:from>
    <xdr:ext cx="599010" cy="259045"/>
    <xdr:sp macro="" textlink="">
      <xdr:nvSpPr>
        <xdr:cNvPr id="85" name="テキスト ボックス 84"/>
        <xdr:cNvSpPr txBox="1"/>
      </xdr:nvSpPr>
      <xdr:spPr>
        <a:xfrm>
          <a:off x="3497794" y="66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43458</xdr:rowOff>
    </xdr:from>
    <xdr:to>
      <xdr:col>4</xdr:col>
      <xdr:colOff>206375</xdr:colOff>
      <xdr:row>38</xdr:row>
      <xdr:rowOff>145058</xdr:rowOff>
    </xdr:to>
    <xdr:sp macro="" textlink="">
      <xdr:nvSpPr>
        <xdr:cNvPr id="86" name="円/楕円 85"/>
        <xdr:cNvSpPr/>
      </xdr:nvSpPr>
      <xdr:spPr>
        <a:xfrm>
          <a:off x="2857500" y="65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136185</xdr:rowOff>
    </xdr:from>
    <xdr:ext cx="599010" cy="259045"/>
    <xdr:sp macro="" textlink="">
      <xdr:nvSpPr>
        <xdr:cNvPr id="87" name="テキスト ボックス 86"/>
        <xdr:cNvSpPr txBox="1"/>
      </xdr:nvSpPr>
      <xdr:spPr>
        <a:xfrm>
          <a:off x="2608794" y="665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77607</xdr:rowOff>
    </xdr:from>
    <xdr:to>
      <xdr:col>3</xdr:col>
      <xdr:colOff>3175</xdr:colOff>
      <xdr:row>39</xdr:row>
      <xdr:rowOff>7757</xdr:rowOff>
    </xdr:to>
    <xdr:sp macro="" textlink="">
      <xdr:nvSpPr>
        <xdr:cNvPr id="88" name="円/楕円 87"/>
        <xdr:cNvSpPr/>
      </xdr:nvSpPr>
      <xdr:spPr>
        <a:xfrm>
          <a:off x="1968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170334</xdr:rowOff>
    </xdr:from>
    <xdr:ext cx="599010" cy="259045"/>
    <xdr:sp macro="" textlink="">
      <xdr:nvSpPr>
        <xdr:cNvPr id="89" name="テキスト ボックス 88"/>
        <xdr:cNvSpPr txBox="1"/>
      </xdr:nvSpPr>
      <xdr:spPr>
        <a:xfrm>
          <a:off x="1719794" y="668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53039</xdr:rowOff>
    </xdr:from>
    <xdr:to>
      <xdr:col>1</xdr:col>
      <xdr:colOff>485775</xdr:colOff>
      <xdr:row>38</xdr:row>
      <xdr:rowOff>154639</xdr:rowOff>
    </xdr:to>
    <xdr:sp macro="" textlink="">
      <xdr:nvSpPr>
        <xdr:cNvPr id="90" name="円/楕円 89"/>
        <xdr:cNvSpPr/>
      </xdr:nvSpPr>
      <xdr:spPr>
        <a:xfrm>
          <a:off x="1079500" y="65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145766</xdr:rowOff>
    </xdr:from>
    <xdr:ext cx="599010" cy="259045"/>
    <xdr:sp macro="" textlink="">
      <xdr:nvSpPr>
        <xdr:cNvPr id="91" name="テキスト ボックス 90"/>
        <xdr:cNvSpPr txBox="1"/>
      </xdr:nvSpPr>
      <xdr:spPr>
        <a:xfrm>
          <a:off x="830794" y="66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158845</xdr:rowOff>
    </xdr:from>
    <xdr:to>
      <xdr:col>6</xdr:col>
      <xdr:colOff>511175</xdr:colOff>
      <xdr:row>58</xdr:row>
      <xdr:rowOff>19977</xdr:rowOff>
    </xdr:to>
    <xdr:cxnSp macro="">
      <xdr:nvCxnSpPr>
        <xdr:cNvPr id="122" name="直線コネクタ 121"/>
        <xdr:cNvCxnSpPr/>
      </xdr:nvCxnSpPr>
      <xdr:spPr>
        <a:xfrm flipV="1">
          <a:off x="3797300" y="9931495"/>
          <a:ext cx="8382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19977</xdr:rowOff>
    </xdr:from>
    <xdr:to>
      <xdr:col>5</xdr:col>
      <xdr:colOff>358775</xdr:colOff>
      <xdr:row>58</xdr:row>
      <xdr:rowOff>36500</xdr:rowOff>
    </xdr:to>
    <xdr:cxnSp macro="">
      <xdr:nvCxnSpPr>
        <xdr:cNvPr id="125" name="直線コネクタ 124"/>
        <xdr:cNvCxnSpPr/>
      </xdr:nvCxnSpPr>
      <xdr:spPr>
        <a:xfrm flipV="1">
          <a:off x="2908300" y="99640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36500</xdr:rowOff>
    </xdr:from>
    <xdr:to>
      <xdr:col>4</xdr:col>
      <xdr:colOff>155575</xdr:colOff>
      <xdr:row>58</xdr:row>
      <xdr:rowOff>60056</xdr:rowOff>
    </xdr:to>
    <xdr:cxnSp macro="">
      <xdr:nvCxnSpPr>
        <xdr:cNvPr id="128" name="直線コネクタ 127"/>
        <xdr:cNvCxnSpPr/>
      </xdr:nvCxnSpPr>
      <xdr:spPr>
        <a:xfrm flipV="1">
          <a:off x="2019300" y="9980600"/>
          <a:ext cx="889000" cy="2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60056</xdr:rowOff>
    </xdr:from>
    <xdr:to>
      <xdr:col>2</xdr:col>
      <xdr:colOff>638175</xdr:colOff>
      <xdr:row>58</xdr:row>
      <xdr:rowOff>66987</xdr:rowOff>
    </xdr:to>
    <xdr:cxnSp macro="">
      <xdr:nvCxnSpPr>
        <xdr:cNvPr id="131" name="直線コネクタ 130"/>
        <xdr:cNvCxnSpPr/>
      </xdr:nvCxnSpPr>
      <xdr:spPr>
        <a:xfrm flipV="1">
          <a:off x="1130300" y="10004156"/>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108045</xdr:rowOff>
    </xdr:from>
    <xdr:to>
      <xdr:col>6</xdr:col>
      <xdr:colOff>561975</xdr:colOff>
      <xdr:row>58</xdr:row>
      <xdr:rowOff>38195</xdr:rowOff>
    </xdr:to>
    <xdr:sp macro="" textlink="">
      <xdr:nvSpPr>
        <xdr:cNvPr id="141" name="円/楕円 140"/>
        <xdr:cNvSpPr/>
      </xdr:nvSpPr>
      <xdr:spPr>
        <a:xfrm>
          <a:off x="45847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86472</xdr:rowOff>
    </xdr:from>
    <xdr:ext cx="599010" cy="259045"/>
    <xdr:sp macro="" textlink="">
      <xdr:nvSpPr>
        <xdr:cNvPr id="142" name="物件費該当値テキスト"/>
        <xdr:cNvSpPr txBox="1"/>
      </xdr:nvSpPr>
      <xdr:spPr>
        <a:xfrm>
          <a:off x="4686300" y="985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140627</xdr:rowOff>
    </xdr:from>
    <xdr:to>
      <xdr:col>5</xdr:col>
      <xdr:colOff>409575</xdr:colOff>
      <xdr:row>58</xdr:row>
      <xdr:rowOff>70777</xdr:rowOff>
    </xdr:to>
    <xdr:sp macro="" textlink="">
      <xdr:nvSpPr>
        <xdr:cNvPr id="143" name="円/楕円 142"/>
        <xdr:cNvSpPr/>
      </xdr:nvSpPr>
      <xdr:spPr>
        <a:xfrm>
          <a:off x="37465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61904</xdr:rowOff>
    </xdr:from>
    <xdr:ext cx="599010" cy="259045"/>
    <xdr:sp macro="" textlink="">
      <xdr:nvSpPr>
        <xdr:cNvPr id="144" name="テキスト ボックス 143"/>
        <xdr:cNvSpPr txBox="1"/>
      </xdr:nvSpPr>
      <xdr:spPr>
        <a:xfrm>
          <a:off x="3497794" y="100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157150</xdr:rowOff>
    </xdr:from>
    <xdr:to>
      <xdr:col>4</xdr:col>
      <xdr:colOff>206375</xdr:colOff>
      <xdr:row>58</xdr:row>
      <xdr:rowOff>87300</xdr:rowOff>
    </xdr:to>
    <xdr:sp macro="" textlink="">
      <xdr:nvSpPr>
        <xdr:cNvPr id="145" name="円/楕円 144"/>
        <xdr:cNvSpPr/>
      </xdr:nvSpPr>
      <xdr:spPr>
        <a:xfrm>
          <a:off x="2857500" y="99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78427</xdr:rowOff>
    </xdr:from>
    <xdr:ext cx="599010" cy="259045"/>
    <xdr:sp macro="" textlink="">
      <xdr:nvSpPr>
        <xdr:cNvPr id="146" name="テキスト ボックス 145"/>
        <xdr:cNvSpPr txBox="1"/>
      </xdr:nvSpPr>
      <xdr:spPr>
        <a:xfrm>
          <a:off x="2608794" y="100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9256</xdr:rowOff>
    </xdr:from>
    <xdr:to>
      <xdr:col>3</xdr:col>
      <xdr:colOff>3175</xdr:colOff>
      <xdr:row>58</xdr:row>
      <xdr:rowOff>110856</xdr:rowOff>
    </xdr:to>
    <xdr:sp macro="" textlink="">
      <xdr:nvSpPr>
        <xdr:cNvPr id="147" name="円/楕円 146"/>
        <xdr:cNvSpPr/>
      </xdr:nvSpPr>
      <xdr:spPr>
        <a:xfrm>
          <a:off x="1968500" y="99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101983</xdr:rowOff>
    </xdr:from>
    <xdr:ext cx="599010" cy="259045"/>
    <xdr:sp macro="" textlink="">
      <xdr:nvSpPr>
        <xdr:cNvPr id="148" name="テキスト ボックス 147"/>
        <xdr:cNvSpPr txBox="1"/>
      </xdr:nvSpPr>
      <xdr:spPr>
        <a:xfrm>
          <a:off x="1719794" y="100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16187</xdr:rowOff>
    </xdr:from>
    <xdr:to>
      <xdr:col>1</xdr:col>
      <xdr:colOff>485775</xdr:colOff>
      <xdr:row>58</xdr:row>
      <xdr:rowOff>117787</xdr:rowOff>
    </xdr:to>
    <xdr:sp macro="" textlink="">
      <xdr:nvSpPr>
        <xdr:cNvPr id="149" name="円/楕円 148"/>
        <xdr:cNvSpPr/>
      </xdr:nvSpPr>
      <xdr:spPr>
        <a:xfrm>
          <a:off x="1079500" y="99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108914</xdr:rowOff>
    </xdr:from>
    <xdr:ext cx="599010" cy="259045"/>
    <xdr:sp macro="" textlink="">
      <xdr:nvSpPr>
        <xdr:cNvPr id="150" name="テキスト ボックス 149"/>
        <xdr:cNvSpPr txBox="1"/>
      </xdr:nvSpPr>
      <xdr:spPr>
        <a:xfrm>
          <a:off x="830794" y="1005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151422</xdr:rowOff>
    </xdr:from>
    <xdr:to>
      <xdr:col>6</xdr:col>
      <xdr:colOff>511175</xdr:colOff>
      <xdr:row>78</xdr:row>
      <xdr:rowOff>164503</xdr:rowOff>
    </xdr:to>
    <xdr:cxnSp macro="">
      <xdr:nvCxnSpPr>
        <xdr:cNvPr id="179" name="直線コネクタ 178"/>
        <xdr:cNvCxnSpPr/>
      </xdr:nvCxnSpPr>
      <xdr:spPr>
        <a:xfrm>
          <a:off x="3797300" y="13524522"/>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138785</xdr:rowOff>
    </xdr:from>
    <xdr:to>
      <xdr:col>5</xdr:col>
      <xdr:colOff>358775</xdr:colOff>
      <xdr:row>78</xdr:row>
      <xdr:rowOff>151422</xdr:rowOff>
    </xdr:to>
    <xdr:cxnSp macro="">
      <xdr:nvCxnSpPr>
        <xdr:cNvPr id="182" name="直線コネクタ 181"/>
        <xdr:cNvCxnSpPr/>
      </xdr:nvCxnSpPr>
      <xdr:spPr>
        <a:xfrm>
          <a:off x="2908300" y="13511885"/>
          <a:ext cx="8890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138785</xdr:rowOff>
    </xdr:from>
    <xdr:to>
      <xdr:col>4</xdr:col>
      <xdr:colOff>155575</xdr:colOff>
      <xdr:row>78</xdr:row>
      <xdr:rowOff>165506</xdr:rowOff>
    </xdr:to>
    <xdr:cxnSp macro="">
      <xdr:nvCxnSpPr>
        <xdr:cNvPr id="185" name="直線コネクタ 184"/>
        <xdr:cNvCxnSpPr/>
      </xdr:nvCxnSpPr>
      <xdr:spPr>
        <a:xfrm flipV="1">
          <a:off x="2019300" y="13511885"/>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164605</xdr:rowOff>
    </xdr:from>
    <xdr:to>
      <xdr:col>2</xdr:col>
      <xdr:colOff>638175</xdr:colOff>
      <xdr:row>78</xdr:row>
      <xdr:rowOff>165506</xdr:rowOff>
    </xdr:to>
    <xdr:cxnSp macro="">
      <xdr:nvCxnSpPr>
        <xdr:cNvPr id="188" name="直線コネクタ 187"/>
        <xdr:cNvCxnSpPr/>
      </xdr:nvCxnSpPr>
      <xdr:spPr>
        <a:xfrm>
          <a:off x="1130300" y="13537705"/>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113703</xdr:rowOff>
    </xdr:from>
    <xdr:to>
      <xdr:col>6</xdr:col>
      <xdr:colOff>561975</xdr:colOff>
      <xdr:row>79</xdr:row>
      <xdr:rowOff>43853</xdr:rowOff>
    </xdr:to>
    <xdr:sp macro="" textlink="">
      <xdr:nvSpPr>
        <xdr:cNvPr id="198" name="円/楕円 197"/>
        <xdr:cNvSpPr/>
      </xdr:nvSpPr>
      <xdr:spPr>
        <a:xfrm>
          <a:off x="45847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28630</xdr:rowOff>
    </xdr:from>
    <xdr:ext cx="469744" cy="259045"/>
    <xdr:sp macro="" textlink="">
      <xdr:nvSpPr>
        <xdr:cNvPr id="199" name="維持補修費該当値テキスト"/>
        <xdr:cNvSpPr txBox="1"/>
      </xdr:nvSpPr>
      <xdr:spPr>
        <a:xfrm>
          <a:off x="4686300" y="134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100622</xdr:rowOff>
    </xdr:from>
    <xdr:to>
      <xdr:col>5</xdr:col>
      <xdr:colOff>409575</xdr:colOff>
      <xdr:row>79</xdr:row>
      <xdr:rowOff>30772</xdr:rowOff>
    </xdr:to>
    <xdr:sp macro="" textlink="">
      <xdr:nvSpPr>
        <xdr:cNvPr id="200" name="円/楕円 199"/>
        <xdr:cNvSpPr/>
      </xdr:nvSpPr>
      <xdr:spPr>
        <a:xfrm>
          <a:off x="3746500" y="134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21899</xdr:rowOff>
    </xdr:from>
    <xdr:ext cx="469744" cy="259045"/>
    <xdr:sp macro="" textlink="">
      <xdr:nvSpPr>
        <xdr:cNvPr id="201" name="テキスト ボックス 200"/>
        <xdr:cNvSpPr txBox="1"/>
      </xdr:nvSpPr>
      <xdr:spPr>
        <a:xfrm>
          <a:off x="3562427" y="1356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87985</xdr:rowOff>
    </xdr:from>
    <xdr:to>
      <xdr:col>4</xdr:col>
      <xdr:colOff>206375</xdr:colOff>
      <xdr:row>79</xdr:row>
      <xdr:rowOff>18135</xdr:rowOff>
    </xdr:to>
    <xdr:sp macro="" textlink="">
      <xdr:nvSpPr>
        <xdr:cNvPr id="202" name="円/楕円 201"/>
        <xdr:cNvSpPr/>
      </xdr:nvSpPr>
      <xdr:spPr>
        <a:xfrm>
          <a:off x="2857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9262</xdr:rowOff>
    </xdr:from>
    <xdr:ext cx="469744" cy="259045"/>
    <xdr:sp macro="" textlink="">
      <xdr:nvSpPr>
        <xdr:cNvPr id="203" name="テキスト ボックス 202"/>
        <xdr:cNvSpPr txBox="1"/>
      </xdr:nvSpPr>
      <xdr:spPr>
        <a:xfrm>
          <a:off x="2673427"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114706</xdr:rowOff>
    </xdr:from>
    <xdr:to>
      <xdr:col>3</xdr:col>
      <xdr:colOff>3175</xdr:colOff>
      <xdr:row>79</xdr:row>
      <xdr:rowOff>44856</xdr:rowOff>
    </xdr:to>
    <xdr:sp macro="" textlink="">
      <xdr:nvSpPr>
        <xdr:cNvPr id="204" name="円/楕円 203"/>
        <xdr:cNvSpPr/>
      </xdr:nvSpPr>
      <xdr:spPr>
        <a:xfrm>
          <a:off x="1968500" y="13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35983</xdr:rowOff>
    </xdr:from>
    <xdr:ext cx="469744" cy="259045"/>
    <xdr:sp macro="" textlink="">
      <xdr:nvSpPr>
        <xdr:cNvPr id="205" name="テキスト ボックス 204"/>
        <xdr:cNvSpPr txBox="1"/>
      </xdr:nvSpPr>
      <xdr:spPr>
        <a:xfrm>
          <a:off x="1784427" y="1358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113805</xdr:rowOff>
    </xdr:from>
    <xdr:to>
      <xdr:col>1</xdr:col>
      <xdr:colOff>485775</xdr:colOff>
      <xdr:row>79</xdr:row>
      <xdr:rowOff>43955</xdr:rowOff>
    </xdr:to>
    <xdr:sp macro="" textlink="">
      <xdr:nvSpPr>
        <xdr:cNvPr id="206" name="円/楕円 205"/>
        <xdr:cNvSpPr/>
      </xdr:nvSpPr>
      <xdr:spPr>
        <a:xfrm>
          <a:off x="1079500" y="134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35082</xdr:rowOff>
    </xdr:from>
    <xdr:ext cx="469744" cy="259045"/>
    <xdr:sp macro="" textlink="">
      <xdr:nvSpPr>
        <xdr:cNvPr id="207" name="テキスト ボックス 206"/>
        <xdr:cNvSpPr txBox="1"/>
      </xdr:nvSpPr>
      <xdr:spPr>
        <a:xfrm>
          <a:off x="895427" y="135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19" name="テキスト ボックス 218"/>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102848</xdr:rowOff>
    </xdr:from>
    <xdr:to>
      <xdr:col>6</xdr:col>
      <xdr:colOff>510540</xdr:colOff>
      <xdr:row>98</xdr:row>
      <xdr:rowOff>57547</xdr:rowOff>
    </xdr:to>
    <xdr:cxnSp macro="">
      <xdr:nvCxnSpPr>
        <xdr:cNvPr id="235" name="直線コネクタ 234"/>
        <xdr:cNvCxnSpPr/>
      </xdr:nvCxnSpPr>
      <xdr:spPr>
        <a:xfrm flipV="1">
          <a:off x="4633595" y="15533348"/>
          <a:ext cx="1270" cy="1326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61374</xdr:rowOff>
    </xdr:from>
    <xdr:ext cx="534377" cy="259045"/>
    <xdr:sp macro="" textlink="">
      <xdr:nvSpPr>
        <xdr:cNvPr id="236" name="扶助費最小値テキスト"/>
        <xdr:cNvSpPr txBox="1"/>
      </xdr:nvSpPr>
      <xdr:spPr>
        <a:xfrm>
          <a:off x="4686300" y="168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98</xdr:row>
      <xdr:rowOff>57547</xdr:rowOff>
    </xdr:from>
    <xdr:to>
      <xdr:col>6</xdr:col>
      <xdr:colOff>600075</xdr:colOff>
      <xdr:row>98</xdr:row>
      <xdr:rowOff>57547</xdr:rowOff>
    </xdr:to>
    <xdr:cxnSp macro="">
      <xdr:nvCxnSpPr>
        <xdr:cNvPr id="237" name="直線コネクタ 236"/>
        <xdr:cNvCxnSpPr/>
      </xdr:nvCxnSpPr>
      <xdr:spPr>
        <a:xfrm>
          <a:off x="4546600" y="168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49525</xdr:rowOff>
    </xdr:from>
    <xdr:ext cx="599010" cy="259045"/>
    <xdr:sp macro="" textlink="">
      <xdr:nvSpPr>
        <xdr:cNvPr id="238" name="扶助費最大値テキスト"/>
        <xdr:cNvSpPr txBox="1"/>
      </xdr:nvSpPr>
      <xdr:spPr>
        <a:xfrm>
          <a:off x="4686300" y="1530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102848</xdr:rowOff>
    </xdr:from>
    <xdr:to>
      <xdr:col>6</xdr:col>
      <xdr:colOff>600075</xdr:colOff>
      <xdr:row>90</xdr:row>
      <xdr:rowOff>102848</xdr:rowOff>
    </xdr:to>
    <xdr:cxnSp macro="">
      <xdr:nvCxnSpPr>
        <xdr:cNvPr id="239" name="直線コネクタ 238"/>
        <xdr:cNvCxnSpPr/>
      </xdr:nvCxnSpPr>
      <xdr:spPr>
        <a:xfrm>
          <a:off x="4546600" y="15533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39326</xdr:rowOff>
    </xdr:from>
    <xdr:to>
      <xdr:col>6</xdr:col>
      <xdr:colOff>511175</xdr:colOff>
      <xdr:row>98</xdr:row>
      <xdr:rowOff>83350</xdr:rowOff>
    </xdr:to>
    <xdr:cxnSp macro="">
      <xdr:nvCxnSpPr>
        <xdr:cNvPr id="240" name="直線コネクタ 239"/>
        <xdr:cNvCxnSpPr/>
      </xdr:nvCxnSpPr>
      <xdr:spPr>
        <a:xfrm flipV="1">
          <a:off x="3797300" y="16841426"/>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148038</xdr:rowOff>
    </xdr:from>
    <xdr:ext cx="534377" cy="259045"/>
    <xdr:sp macro="" textlink="">
      <xdr:nvSpPr>
        <xdr:cNvPr id="241" name="扶助費平均値テキスト"/>
        <xdr:cNvSpPr txBox="1"/>
      </xdr:nvSpPr>
      <xdr:spPr>
        <a:xfrm>
          <a:off x="4686300" y="1626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125161</xdr:rowOff>
    </xdr:from>
    <xdr:to>
      <xdr:col>6</xdr:col>
      <xdr:colOff>561975</xdr:colOff>
      <xdr:row>96</xdr:row>
      <xdr:rowOff>55311</xdr:rowOff>
    </xdr:to>
    <xdr:sp macro="" textlink="">
      <xdr:nvSpPr>
        <xdr:cNvPr id="242" name="フローチャート : 判断 241"/>
        <xdr:cNvSpPr/>
      </xdr:nvSpPr>
      <xdr:spPr>
        <a:xfrm>
          <a:off x="45847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49203</xdr:rowOff>
    </xdr:from>
    <xdr:to>
      <xdr:col>5</xdr:col>
      <xdr:colOff>358775</xdr:colOff>
      <xdr:row>98</xdr:row>
      <xdr:rowOff>83350</xdr:rowOff>
    </xdr:to>
    <xdr:cxnSp macro="">
      <xdr:nvCxnSpPr>
        <xdr:cNvPr id="243" name="直線コネクタ 242"/>
        <xdr:cNvCxnSpPr/>
      </xdr:nvCxnSpPr>
      <xdr:spPr>
        <a:xfrm>
          <a:off x="2908300" y="16851303"/>
          <a:ext cx="889000" cy="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4308</xdr:rowOff>
    </xdr:from>
    <xdr:to>
      <xdr:col>5</xdr:col>
      <xdr:colOff>409575</xdr:colOff>
      <xdr:row>96</xdr:row>
      <xdr:rowOff>105908</xdr:rowOff>
    </xdr:to>
    <xdr:sp macro="" textlink="">
      <xdr:nvSpPr>
        <xdr:cNvPr id="244" name="フローチャート : 判断 243"/>
        <xdr:cNvSpPr/>
      </xdr:nvSpPr>
      <xdr:spPr>
        <a:xfrm>
          <a:off x="3746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122435</xdr:rowOff>
    </xdr:from>
    <xdr:ext cx="534377" cy="259045"/>
    <xdr:sp macro="" textlink="">
      <xdr:nvSpPr>
        <xdr:cNvPr id="245" name="テキスト ボックス 244"/>
        <xdr:cNvSpPr txBox="1"/>
      </xdr:nvSpPr>
      <xdr:spPr>
        <a:xfrm>
          <a:off x="3530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49203</xdr:rowOff>
    </xdr:from>
    <xdr:to>
      <xdr:col>4</xdr:col>
      <xdr:colOff>155575</xdr:colOff>
      <xdr:row>98</xdr:row>
      <xdr:rowOff>118735</xdr:rowOff>
    </xdr:to>
    <xdr:cxnSp macro="">
      <xdr:nvCxnSpPr>
        <xdr:cNvPr id="246" name="直線コネクタ 245"/>
        <xdr:cNvCxnSpPr/>
      </xdr:nvCxnSpPr>
      <xdr:spPr>
        <a:xfrm flipV="1">
          <a:off x="2019300" y="16851303"/>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14939</xdr:rowOff>
    </xdr:from>
    <xdr:to>
      <xdr:col>4</xdr:col>
      <xdr:colOff>206375</xdr:colOff>
      <xdr:row>96</xdr:row>
      <xdr:rowOff>116539</xdr:rowOff>
    </xdr:to>
    <xdr:sp macro="" textlink="">
      <xdr:nvSpPr>
        <xdr:cNvPr id="247" name="フローチャート : 判断 246"/>
        <xdr:cNvSpPr/>
      </xdr:nvSpPr>
      <xdr:spPr>
        <a:xfrm>
          <a:off x="2857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133066</xdr:rowOff>
    </xdr:from>
    <xdr:ext cx="534377" cy="259045"/>
    <xdr:sp macro="" textlink="">
      <xdr:nvSpPr>
        <xdr:cNvPr id="248" name="テキスト ボックス 247"/>
        <xdr:cNvSpPr txBox="1"/>
      </xdr:nvSpPr>
      <xdr:spPr>
        <a:xfrm>
          <a:off x="2641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118735</xdr:rowOff>
    </xdr:from>
    <xdr:to>
      <xdr:col>2</xdr:col>
      <xdr:colOff>638175</xdr:colOff>
      <xdr:row>98</xdr:row>
      <xdr:rowOff>129947</xdr:rowOff>
    </xdr:to>
    <xdr:cxnSp macro="">
      <xdr:nvCxnSpPr>
        <xdr:cNvPr id="249" name="直線コネクタ 248"/>
        <xdr:cNvCxnSpPr/>
      </xdr:nvCxnSpPr>
      <xdr:spPr>
        <a:xfrm flipV="1">
          <a:off x="1130300" y="16920835"/>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73716</xdr:rowOff>
    </xdr:from>
    <xdr:to>
      <xdr:col>3</xdr:col>
      <xdr:colOff>3175</xdr:colOff>
      <xdr:row>97</xdr:row>
      <xdr:rowOff>3866</xdr:rowOff>
    </xdr:to>
    <xdr:sp macro="" textlink="">
      <xdr:nvSpPr>
        <xdr:cNvPr id="250" name="フローチャート : 判断 249"/>
        <xdr:cNvSpPr/>
      </xdr:nvSpPr>
      <xdr:spPr>
        <a:xfrm>
          <a:off x="1968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20393</xdr:rowOff>
    </xdr:from>
    <xdr:ext cx="534377" cy="259045"/>
    <xdr:sp macro="" textlink="">
      <xdr:nvSpPr>
        <xdr:cNvPr id="251" name="テキスト ボックス 250"/>
        <xdr:cNvSpPr txBox="1"/>
      </xdr:nvSpPr>
      <xdr:spPr>
        <a:xfrm>
          <a:off x="1752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66850</xdr:rowOff>
    </xdr:from>
    <xdr:to>
      <xdr:col>1</xdr:col>
      <xdr:colOff>485775</xdr:colOff>
      <xdr:row>96</xdr:row>
      <xdr:rowOff>168450</xdr:rowOff>
    </xdr:to>
    <xdr:sp macro="" textlink="">
      <xdr:nvSpPr>
        <xdr:cNvPr id="252" name="フローチャート : 判断 251"/>
        <xdr:cNvSpPr/>
      </xdr:nvSpPr>
      <xdr:spPr>
        <a:xfrm>
          <a:off x="1079500" y="165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13527</xdr:rowOff>
    </xdr:from>
    <xdr:ext cx="534377" cy="259045"/>
    <xdr:sp macro="" textlink="">
      <xdr:nvSpPr>
        <xdr:cNvPr id="253" name="テキスト ボックス 252"/>
        <xdr:cNvSpPr txBox="1"/>
      </xdr:nvSpPr>
      <xdr:spPr>
        <a:xfrm>
          <a:off x="863111" y="163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159976</xdr:rowOff>
    </xdr:from>
    <xdr:to>
      <xdr:col>6</xdr:col>
      <xdr:colOff>561975</xdr:colOff>
      <xdr:row>98</xdr:row>
      <xdr:rowOff>90126</xdr:rowOff>
    </xdr:to>
    <xdr:sp macro="" textlink="">
      <xdr:nvSpPr>
        <xdr:cNvPr id="259" name="円/楕円 258"/>
        <xdr:cNvSpPr/>
      </xdr:nvSpPr>
      <xdr:spPr>
        <a:xfrm>
          <a:off x="45847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74903</xdr:rowOff>
    </xdr:from>
    <xdr:ext cx="534377" cy="259045"/>
    <xdr:sp macro="" textlink="">
      <xdr:nvSpPr>
        <xdr:cNvPr id="260" name="扶助費該当値テキスト"/>
        <xdr:cNvSpPr txBox="1"/>
      </xdr:nvSpPr>
      <xdr:spPr>
        <a:xfrm>
          <a:off x="4686300" y="16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32550</xdr:rowOff>
    </xdr:from>
    <xdr:to>
      <xdr:col>5</xdr:col>
      <xdr:colOff>409575</xdr:colOff>
      <xdr:row>98</xdr:row>
      <xdr:rowOff>134150</xdr:rowOff>
    </xdr:to>
    <xdr:sp macro="" textlink="">
      <xdr:nvSpPr>
        <xdr:cNvPr id="261" name="円/楕円 260"/>
        <xdr:cNvSpPr/>
      </xdr:nvSpPr>
      <xdr:spPr>
        <a:xfrm>
          <a:off x="3746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125277</xdr:rowOff>
    </xdr:from>
    <xdr:ext cx="534377" cy="259045"/>
    <xdr:sp macro="" textlink="">
      <xdr:nvSpPr>
        <xdr:cNvPr id="262" name="テキスト ボックス 261"/>
        <xdr:cNvSpPr txBox="1"/>
      </xdr:nvSpPr>
      <xdr:spPr>
        <a:xfrm>
          <a:off x="3530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169853</xdr:rowOff>
    </xdr:from>
    <xdr:to>
      <xdr:col>4</xdr:col>
      <xdr:colOff>206375</xdr:colOff>
      <xdr:row>98</xdr:row>
      <xdr:rowOff>100003</xdr:rowOff>
    </xdr:to>
    <xdr:sp macro="" textlink="">
      <xdr:nvSpPr>
        <xdr:cNvPr id="263" name="円/楕円 262"/>
        <xdr:cNvSpPr/>
      </xdr:nvSpPr>
      <xdr:spPr>
        <a:xfrm>
          <a:off x="2857500" y="16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91130</xdr:rowOff>
    </xdr:from>
    <xdr:ext cx="534377" cy="259045"/>
    <xdr:sp macro="" textlink="">
      <xdr:nvSpPr>
        <xdr:cNvPr id="264" name="テキスト ボックス 263"/>
        <xdr:cNvSpPr txBox="1"/>
      </xdr:nvSpPr>
      <xdr:spPr>
        <a:xfrm>
          <a:off x="2641111" y="1689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67935</xdr:rowOff>
    </xdr:from>
    <xdr:to>
      <xdr:col>3</xdr:col>
      <xdr:colOff>3175</xdr:colOff>
      <xdr:row>98</xdr:row>
      <xdr:rowOff>169535</xdr:rowOff>
    </xdr:to>
    <xdr:sp macro="" textlink="">
      <xdr:nvSpPr>
        <xdr:cNvPr id="265" name="円/楕円 264"/>
        <xdr:cNvSpPr/>
      </xdr:nvSpPr>
      <xdr:spPr>
        <a:xfrm>
          <a:off x="1968500" y="16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160662</xdr:rowOff>
    </xdr:from>
    <xdr:ext cx="534377" cy="259045"/>
    <xdr:sp macro="" textlink="">
      <xdr:nvSpPr>
        <xdr:cNvPr id="266" name="テキスト ボックス 265"/>
        <xdr:cNvSpPr txBox="1"/>
      </xdr:nvSpPr>
      <xdr:spPr>
        <a:xfrm>
          <a:off x="1752111" y="169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79147</xdr:rowOff>
    </xdr:from>
    <xdr:to>
      <xdr:col>1</xdr:col>
      <xdr:colOff>485775</xdr:colOff>
      <xdr:row>99</xdr:row>
      <xdr:rowOff>9297</xdr:rowOff>
    </xdr:to>
    <xdr:sp macro="" textlink="">
      <xdr:nvSpPr>
        <xdr:cNvPr id="267" name="円/楕円 266"/>
        <xdr:cNvSpPr/>
      </xdr:nvSpPr>
      <xdr:spPr>
        <a:xfrm>
          <a:off x="1079500" y="168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424</xdr:rowOff>
    </xdr:from>
    <xdr:ext cx="534377" cy="259045"/>
    <xdr:sp macro="" textlink="">
      <xdr:nvSpPr>
        <xdr:cNvPr id="268" name="テキスト ボックス 267"/>
        <xdr:cNvSpPr txBox="1"/>
      </xdr:nvSpPr>
      <xdr:spPr>
        <a:xfrm>
          <a:off x="863111" y="169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2" name="テキスト ボックス 28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4" name="直線コネクタ 293"/>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5"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6" name="直線コネクタ 295"/>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7"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8" name="直線コネクタ 297"/>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43126</xdr:rowOff>
    </xdr:from>
    <xdr:to>
      <xdr:col>15</xdr:col>
      <xdr:colOff>180975</xdr:colOff>
      <xdr:row>36</xdr:row>
      <xdr:rowOff>111605</xdr:rowOff>
    </xdr:to>
    <xdr:cxnSp macro="">
      <xdr:nvCxnSpPr>
        <xdr:cNvPr id="299" name="直線コネクタ 298"/>
        <xdr:cNvCxnSpPr/>
      </xdr:nvCxnSpPr>
      <xdr:spPr>
        <a:xfrm flipV="1">
          <a:off x="9639300" y="6215326"/>
          <a:ext cx="838200" cy="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300"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1" name="フローチャート : 判断 300"/>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88000</xdr:rowOff>
    </xdr:from>
    <xdr:to>
      <xdr:col>14</xdr:col>
      <xdr:colOff>28575</xdr:colOff>
      <xdr:row>36</xdr:row>
      <xdr:rowOff>111605</xdr:rowOff>
    </xdr:to>
    <xdr:cxnSp macro="">
      <xdr:nvCxnSpPr>
        <xdr:cNvPr id="302" name="直線コネクタ 301"/>
        <xdr:cNvCxnSpPr/>
      </xdr:nvCxnSpPr>
      <xdr:spPr>
        <a:xfrm>
          <a:off x="8750300" y="6260200"/>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3" name="フローチャート : 判断 302"/>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4" name="テキスト ボックス 303"/>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87533</xdr:rowOff>
    </xdr:from>
    <xdr:to>
      <xdr:col>12</xdr:col>
      <xdr:colOff>511175</xdr:colOff>
      <xdr:row>36</xdr:row>
      <xdr:rowOff>88000</xdr:rowOff>
    </xdr:to>
    <xdr:cxnSp macro="">
      <xdr:nvCxnSpPr>
        <xdr:cNvPr id="305" name="直線コネクタ 304"/>
        <xdr:cNvCxnSpPr/>
      </xdr:nvCxnSpPr>
      <xdr:spPr>
        <a:xfrm>
          <a:off x="7861300" y="6259733"/>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6" name="フローチャート : 判断 305"/>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7" name="テキスト ボックス 306"/>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61133</xdr:rowOff>
    </xdr:from>
    <xdr:to>
      <xdr:col>11</xdr:col>
      <xdr:colOff>307975</xdr:colOff>
      <xdr:row>36</xdr:row>
      <xdr:rowOff>87533</xdr:rowOff>
    </xdr:to>
    <xdr:cxnSp macro="">
      <xdr:nvCxnSpPr>
        <xdr:cNvPr id="308" name="直線コネクタ 307"/>
        <xdr:cNvCxnSpPr/>
      </xdr:nvCxnSpPr>
      <xdr:spPr>
        <a:xfrm>
          <a:off x="6972300" y="6233333"/>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9" name="フローチャート : 判断 308"/>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10" name="テキスト ボックス 309"/>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1" name="フローチャート : 判断 310"/>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2" name="テキスト ボックス 311"/>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163776</xdr:rowOff>
    </xdr:from>
    <xdr:to>
      <xdr:col>15</xdr:col>
      <xdr:colOff>231775</xdr:colOff>
      <xdr:row>36</xdr:row>
      <xdr:rowOff>93926</xdr:rowOff>
    </xdr:to>
    <xdr:sp macro="" textlink="">
      <xdr:nvSpPr>
        <xdr:cNvPr id="318" name="円/楕円 317"/>
        <xdr:cNvSpPr/>
      </xdr:nvSpPr>
      <xdr:spPr>
        <a:xfrm>
          <a:off x="10426700" y="61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142203</xdr:rowOff>
    </xdr:from>
    <xdr:ext cx="599010" cy="259045"/>
    <xdr:sp macro="" textlink="">
      <xdr:nvSpPr>
        <xdr:cNvPr id="319" name="補助費等該当値テキスト"/>
        <xdr:cNvSpPr txBox="1"/>
      </xdr:nvSpPr>
      <xdr:spPr>
        <a:xfrm>
          <a:off x="10528300" y="61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60805</xdr:rowOff>
    </xdr:from>
    <xdr:to>
      <xdr:col>14</xdr:col>
      <xdr:colOff>79375</xdr:colOff>
      <xdr:row>36</xdr:row>
      <xdr:rowOff>162405</xdr:rowOff>
    </xdr:to>
    <xdr:sp macro="" textlink="">
      <xdr:nvSpPr>
        <xdr:cNvPr id="320" name="円/楕円 319"/>
        <xdr:cNvSpPr/>
      </xdr:nvSpPr>
      <xdr:spPr>
        <a:xfrm>
          <a:off x="9588500" y="62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153532</xdr:rowOff>
    </xdr:from>
    <xdr:ext cx="599010" cy="259045"/>
    <xdr:sp macro="" textlink="">
      <xdr:nvSpPr>
        <xdr:cNvPr id="321" name="テキスト ボックス 320"/>
        <xdr:cNvSpPr txBox="1"/>
      </xdr:nvSpPr>
      <xdr:spPr>
        <a:xfrm>
          <a:off x="9339794" y="632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37200</xdr:rowOff>
    </xdr:from>
    <xdr:to>
      <xdr:col>12</xdr:col>
      <xdr:colOff>561975</xdr:colOff>
      <xdr:row>36</xdr:row>
      <xdr:rowOff>138800</xdr:rowOff>
    </xdr:to>
    <xdr:sp macro="" textlink="">
      <xdr:nvSpPr>
        <xdr:cNvPr id="322" name="円/楕円 321"/>
        <xdr:cNvSpPr/>
      </xdr:nvSpPr>
      <xdr:spPr>
        <a:xfrm>
          <a:off x="8699500" y="62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129927</xdr:rowOff>
    </xdr:from>
    <xdr:ext cx="599010" cy="259045"/>
    <xdr:sp macro="" textlink="">
      <xdr:nvSpPr>
        <xdr:cNvPr id="323" name="テキスト ボックス 322"/>
        <xdr:cNvSpPr txBox="1"/>
      </xdr:nvSpPr>
      <xdr:spPr>
        <a:xfrm>
          <a:off x="8450794" y="630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36733</xdr:rowOff>
    </xdr:from>
    <xdr:to>
      <xdr:col>11</xdr:col>
      <xdr:colOff>358775</xdr:colOff>
      <xdr:row>36</xdr:row>
      <xdr:rowOff>138333</xdr:rowOff>
    </xdr:to>
    <xdr:sp macro="" textlink="">
      <xdr:nvSpPr>
        <xdr:cNvPr id="324" name="円/楕円 323"/>
        <xdr:cNvSpPr/>
      </xdr:nvSpPr>
      <xdr:spPr>
        <a:xfrm>
          <a:off x="7810500" y="62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154860</xdr:rowOff>
    </xdr:from>
    <xdr:ext cx="599010" cy="259045"/>
    <xdr:sp macro="" textlink="">
      <xdr:nvSpPr>
        <xdr:cNvPr id="325" name="テキスト ボックス 324"/>
        <xdr:cNvSpPr txBox="1"/>
      </xdr:nvSpPr>
      <xdr:spPr>
        <a:xfrm>
          <a:off x="7561794" y="598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10333</xdr:rowOff>
    </xdr:from>
    <xdr:to>
      <xdr:col>10</xdr:col>
      <xdr:colOff>155575</xdr:colOff>
      <xdr:row>36</xdr:row>
      <xdr:rowOff>111933</xdr:rowOff>
    </xdr:to>
    <xdr:sp macro="" textlink="">
      <xdr:nvSpPr>
        <xdr:cNvPr id="326" name="円/楕円 325"/>
        <xdr:cNvSpPr/>
      </xdr:nvSpPr>
      <xdr:spPr>
        <a:xfrm>
          <a:off x="6921500" y="61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128460</xdr:rowOff>
    </xdr:from>
    <xdr:ext cx="599010" cy="259045"/>
    <xdr:sp macro="" textlink="">
      <xdr:nvSpPr>
        <xdr:cNvPr id="327" name="テキスト ボックス 326"/>
        <xdr:cNvSpPr txBox="1"/>
      </xdr:nvSpPr>
      <xdr:spPr>
        <a:xfrm>
          <a:off x="6672794" y="595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1" name="テキスト ボックス 34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3" name="テキスト ボックス 34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5" name="テキスト ボックス 34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7" name="テキスト ボックス 34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1" name="直線コネクタ 350"/>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2"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3" name="直線コネクタ 352"/>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4"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5" name="直線コネクタ 354"/>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72768</xdr:rowOff>
    </xdr:from>
    <xdr:to>
      <xdr:col>15</xdr:col>
      <xdr:colOff>180975</xdr:colOff>
      <xdr:row>58</xdr:row>
      <xdr:rowOff>126284</xdr:rowOff>
    </xdr:to>
    <xdr:cxnSp macro="">
      <xdr:nvCxnSpPr>
        <xdr:cNvPr id="356" name="直線コネクタ 355"/>
        <xdr:cNvCxnSpPr/>
      </xdr:nvCxnSpPr>
      <xdr:spPr>
        <a:xfrm>
          <a:off x="9639300" y="10016868"/>
          <a:ext cx="8382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7"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8" name="フローチャート : 判断 357"/>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72768</xdr:rowOff>
    </xdr:from>
    <xdr:to>
      <xdr:col>14</xdr:col>
      <xdr:colOff>28575</xdr:colOff>
      <xdr:row>58</xdr:row>
      <xdr:rowOff>75963</xdr:rowOff>
    </xdr:to>
    <xdr:cxnSp macro="">
      <xdr:nvCxnSpPr>
        <xdr:cNvPr id="359" name="直線コネクタ 358"/>
        <xdr:cNvCxnSpPr/>
      </xdr:nvCxnSpPr>
      <xdr:spPr>
        <a:xfrm flipV="1">
          <a:off x="8750300" y="10016868"/>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60" name="フローチャート : 判断 359"/>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1" name="テキスト ボックス 360"/>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75963</xdr:rowOff>
    </xdr:from>
    <xdr:to>
      <xdr:col>12</xdr:col>
      <xdr:colOff>511175</xdr:colOff>
      <xdr:row>58</xdr:row>
      <xdr:rowOff>104455</xdr:rowOff>
    </xdr:to>
    <xdr:cxnSp macro="">
      <xdr:nvCxnSpPr>
        <xdr:cNvPr id="362" name="直線コネクタ 361"/>
        <xdr:cNvCxnSpPr/>
      </xdr:nvCxnSpPr>
      <xdr:spPr>
        <a:xfrm flipV="1">
          <a:off x="7861300" y="10020063"/>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3" name="フローチャート : 判断 362"/>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4" name="テキスト ボックス 363"/>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104455</xdr:rowOff>
    </xdr:from>
    <xdr:to>
      <xdr:col>11</xdr:col>
      <xdr:colOff>307975</xdr:colOff>
      <xdr:row>58</xdr:row>
      <xdr:rowOff>163557</xdr:rowOff>
    </xdr:to>
    <xdr:cxnSp macro="">
      <xdr:nvCxnSpPr>
        <xdr:cNvPr id="365" name="直線コネクタ 364"/>
        <xdr:cNvCxnSpPr/>
      </xdr:nvCxnSpPr>
      <xdr:spPr>
        <a:xfrm flipV="1">
          <a:off x="6972300" y="10048555"/>
          <a:ext cx="889000" cy="5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6" name="フローチャート : 判断 365"/>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7" name="テキスト ボックス 366"/>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8" name="フローチャート : 判断 367"/>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9" name="テキスト ボックス 368"/>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75484</xdr:rowOff>
    </xdr:from>
    <xdr:to>
      <xdr:col>15</xdr:col>
      <xdr:colOff>231775</xdr:colOff>
      <xdr:row>59</xdr:row>
      <xdr:rowOff>5634</xdr:rowOff>
    </xdr:to>
    <xdr:sp macro="" textlink="">
      <xdr:nvSpPr>
        <xdr:cNvPr id="375" name="円/楕円 374"/>
        <xdr:cNvSpPr/>
      </xdr:nvSpPr>
      <xdr:spPr>
        <a:xfrm>
          <a:off x="10426700" y="100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6"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21968</xdr:rowOff>
    </xdr:from>
    <xdr:to>
      <xdr:col>14</xdr:col>
      <xdr:colOff>79375</xdr:colOff>
      <xdr:row>58</xdr:row>
      <xdr:rowOff>123568</xdr:rowOff>
    </xdr:to>
    <xdr:sp macro="" textlink="">
      <xdr:nvSpPr>
        <xdr:cNvPr id="377" name="円/楕円 376"/>
        <xdr:cNvSpPr/>
      </xdr:nvSpPr>
      <xdr:spPr>
        <a:xfrm>
          <a:off x="9588500" y="9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140095</xdr:rowOff>
    </xdr:from>
    <xdr:ext cx="599010" cy="259045"/>
    <xdr:sp macro="" textlink="">
      <xdr:nvSpPr>
        <xdr:cNvPr id="378" name="テキスト ボックス 377"/>
        <xdr:cNvSpPr txBox="1"/>
      </xdr:nvSpPr>
      <xdr:spPr>
        <a:xfrm>
          <a:off x="9339794" y="974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25163</xdr:rowOff>
    </xdr:from>
    <xdr:to>
      <xdr:col>12</xdr:col>
      <xdr:colOff>561975</xdr:colOff>
      <xdr:row>58</xdr:row>
      <xdr:rowOff>126763</xdr:rowOff>
    </xdr:to>
    <xdr:sp macro="" textlink="">
      <xdr:nvSpPr>
        <xdr:cNvPr id="379" name="円/楕円 378"/>
        <xdr:cNvSpPr/>
      </xdr:nvSpPr>
      <xdr:spPr>
        <a:xfrm>
          <a:off x="8699500" y="99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143290</xdr:rowOff>
    </xdr:from>
    <xdr:ext cx="599010" cy="259045"/>
    <xdr:sp macro="" textlink="">
      <xdr:nvSpPr>
        <xdr:cNvPr id="380" name="テキスト ボックス 379"/>
        <xdr:cNvSpPr txBox="1"/>
      </xdr:nvSpPr>
      <xdr:spPr>
        <a:xfrm>
          <a:off x="8450794" y="974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53655</xdr:rowOff>
    </xdr:from>
    <xdr:to>
      <xdr:col>11</xdr:col>
      <xdr:colOff>358775</xdr:colOff>
      <xdr:row>58</xdr:row>
      <xdr:rowOff>155255</xdr:rowOff>
    </xdr:to>
    <xdr:sp macro="" textlink="">
      <xdr:nvSpPr>
        <xdr:cNvPr id="381" name="円/楕円 380"/>
        <xdr:cNvSpPr/>
      </xdr:nvSpPr>
      <xdr:spPr>
        <a:xfrm>
          <a:off x="7810500" y="99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146382</xdr:rowOff>
    </xdr:from>
    <xdr:ext cx="599010" cy="259045"/>
    <xdr:sp macro="" textlink="">
      <xdr:nvSpPr>
        <xdr:cNvPr id="382" name="テキスト ボックス 381"/>
        <xdr:cNvSpPr txBox="1"/>
      </xdr:nvSpPr>
      <xdr:spPr>
        <a:xfrm>
          <a:off x="7561794" y="100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112757</xdr:rowOff>
    </xdr:from>
    <xdr:to>
      <xdr:col>10</xdr:col>
      <xdr:colOff>155575</xdr:colOff>
      <xdr:row>59</xdr:row>
      <xdr:rowOff>42907</xdr:rowOff>
    </xdr:to>
    <xdr:sp macro="" textlink="">
      <xdr:nvSpPr>
        <xdr:cNvPr id="383" name="円/楕円 382"/>
        <xdr:cNvSpPr/>
      </xdr:nvSpPr>
      <xdr:spPr>
        <a:xfrm>
          <a:off x="6921500" y="100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34034</xdr:rowOff>
    </xdr:from>
    <xdr:ext cx="599010" cy="259045"/>
    <xdr:sp macro="" textlink="">
      <xdr:nvSpPr>
        <xdr:cNvPr id="384" name="テキスト ボックス 383"/>
        <xdr:cNvSpPr txBox="1"/>
      </xdr:nvSpPr>
      <xdr:spPr>
        <a:xfrm>
          <a:off x="6672794" y="10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8" name="直線コネクタ 407"/>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1"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2" name="直線コネクタ 411"/>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170917</xdr:rowOff>
    </xdr:from>
    <xdr:to>
      <xdr:col>15</xdr:col>
      <xdr:colOff>180975</xdr:colOff>
      <xdr:row>78</xdr:row>
      <xdr:rowOff>109674</xdr:rowOff>
    </xdr:to>
    <xdr:cxnSp macro="">
      <xdr:nvCxnSpPr>
        <xdr:cNvPr id="413" name="直線コネクタ 412"/>
        <xdr:cNvCxnSpPr/>
      </xdr:nvCxnSpPr>
      <xdr:spPr>
        <a:xfrm>
          <a:off x="9639300" y="13372567"/>
          <a:ext cx="838200" cy="1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4"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5" name="フローチャート : 判断 414"/>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170917</xdr:rowOff>
    </xdr:from>
    <xdr:to>
      <xdr:col>14</xdr:col>
      <xdr:colOff>28575</xdr:colOff>
      <xdr:row>78</xdr:row>
      <xdr:rowOff>42199</xdr:rowOff>
    </xdr:to>
    <xdr:cxnSp macro="">
      <xdr:nvCxnSpPr>
        <xdr:cNvPr id="416" name="直線コネクタ 415"/>
        <xdr:cNvCxnSpPr/>
      </xdr:nvCxnSpPr>
      <xdr:spPr>
        <a:xfrm flipV="1">
          <a:off x="8750300" y="13372567"/>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7" name="フローチャート : 判断 416"/>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8" name="テキスト ボックス 417"/>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9" name="フローチャート : 判断 418"/>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20" name="テキスト ボックス 419"/>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58874</xdr:rowOff>
    </xdr:from>
    <xdr:to>
      <xdr:col>15</xdr:col>
      <xdr:colOff>231775</xdr:colOff>
      <xdr:row>78</xdr:row>
      <xdr:rowOff>160474</xdr:rowOff>
    </xdr:to>
    <xdr:sp macro="" textlink="">
      <xdr:nvSpPr>
        <xdr:cNvPr id="426" name="円/楕円 425"/>
        <xdr:cNvSpPr/>
      </xdr:nvSpPr>
      <xdr:spPr>
        <a:xfrm>
          <a:off x="10426700" y="134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7"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120117</xdr:rowOff>
    </xdr:from>
    <xdr:to>
      <xdr:col>14</xdr:col>
      <xdr:colOff>79375</xdr:colOff>
      <xdr:row>78</xdr:row>
      <xdr:rowOff>50267</xdr:rowOff>
    </xdr:to>
    <xdr:sp macro="" textlink="">
      <xdr:nvSpPr>
        <xdr:cNvPr id="428" name="円/楕円 427"/>
        <xdr:cNvSpPr/>
      </xdr:nvSpPr>
      <xdr:spPr>
        <a:xfrm>
          <a:off x="9588500" y="133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66794</xdr:rowOff>
    </xdr:from>
    <xdr:ext cx="599010" cy="259045"/>
    <xdr:sp macro="" textlink="">
      <xdr:nvSpPr>
        <xdr:cNvPr id="429" name="テキスト ボックス 428"/>
        <xdr:cNvSpPr txBox="1"/>
      </xdr:nvSpPr>
      <xdr:spPr>
        <a:xfrm>
          <a:off x="9339794" y="130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162849</xdr:rowOff>
    </xdr:from>
    <xdr:to>
      <xdr:col>12</xdr:col>
      <xdr:colOff>561975</xdr:colOff>
      <xdr:row>78</xdr:row>
      <xdr:rowOff>92999</xdr:rowOff>
    </xdr:to>
    <xdr:sp macro="" textlink="">
      <xdr:nvSpPr>
        <xdr:cNvPr id="430" name="円/楕円 429"/>
        <xdr:cNvSpPr/>
      </xdr:nvSpPr>
      <xdr:spPr>
        <a:xfrm>
          <a:off x="8699500" y="133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84126</xdr:rowOff>
    </xdr:from>
    <xdr:ext cx="599010" cy="259045"/>
    <xdr:sp macro="" textlink="">
      <xdr:nvSpPr>
        <xdr:cNvPr id="431" name="テキスト ボックス 430"/>
        <xdr:cNvSpPr txBox="1"/>
      </xdr:nvSpPr>
      <xdr:spPr>
        <a:xfrm>
          <a:off x="8450794" y="134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5" name="テキスト ボックス 444"/>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9" name="テキスト ボックス 448"/>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5" name="直線コネクタ 454"/>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8"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9" name="直線コネクタ 458"/>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145557</xdr:rowOff>
    </xdr:from>
    <xdr:to>
      <xdr:col>15</xdr:col>
      <xdr:colOff>180975</xdr:colOff>
      <xdr:row>99</xdr:row>
      <xdr:rowOff>10361</xdr:rowOff>
    </xdr:to>
    <xdr:cxnSp macro="">
      <xdr:nvCxnSpPr>
        <xdr:cNvPr id="460" name="直線コネクタ 459"/>
        <xdr:cNvCxnSpPr/>
      </xdr:nvCxnSpPr>
      <xdr:spPr>
        <a:xfrm>
          <a:off x="9639300" y="16947657"/>
          <a:ext cx="8382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1"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2" name="フローチャート : 判断 461"/>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143269</xdr:rowOff>
    </xdr:from>
    <xdr:to>
      <xdr:col>14</xdr:col>
      <xdr:colOff>28575</xdr:colOff>
      <xdr:row>98</xdr:row>
      <xdr:rowOff>145557</xdr:rowOff>
    </xdr:to>
    <xdr:cxnSp macro="">
      <xdr:nvCxnSpPr>
        <xdr:cNvPr id="463" name="直線コネクタ 462"/>
        <xdr:cNvCxnSpPr/>
      </xdr:nvCxnSpPr>
      <xdr:spPr>
        <a:xfrm>
          <a:off x="8750300" y="16945369"/>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4" name="フローチャート : 判断 463"/>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5" name="テキスト ボックス 464"/>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6" name="フローチャート : 判断 465"/>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7" name="テキスト ボックス 466"/>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131011</xdr:rowOff>
    </xdr:from>
    <xdr:to>
      <xdr:col>15</xdr:col>
      <xdr:colOff>231775</xdr:colOff>
      <xdr:row>99</xdr:row>
      <xdr:rowOff>61161</xdr:rowOff>
    </xdr:to>
    <xdr:sp macro="" textlink="">
      <xdr:nvSpPr>
        <xdr:cNvPr id="473" name="円/楕円 472"/>
        <xdr:cNvSpPr/>
      </xdr:nvSpPr>
      <xdr:spPr>
        <a:xfrm>
          <a:off x="10426700" y="16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4"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94757</xdr:rowOff>
    </xdr:from>
    <xdr:to>
      <xdr:col>14</xdr:col>
      <xdr:colOff>79375</xdr:colOff>
      <xdr:row>99</xdr:row>
      <xdr:rowOff>24907</xdr:rowOff>
    </xdr:to>
    <xdr:sp macro="" textlink="">
      <xdr:nvSpPr>
        <xdr:cNvPr id="475" name="円/楕円 474"/>
        <xdr:cNvSpPr/>
      </xdr:nvSpPr>
      <xdr:spPr>
        <a:xfrm>
          <a:off x="9588500" y="168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41434</xdr:rowOff>
    </xdr:from>
    <xdr:ext cx="599010" cy="259045"/>
    <xdr:sp macro="" textlink="">
      <xdr:nvSpPr>
        <xdr:cNvPr id="476" name="テキスト ボックス 475"/>
        <xdr:cNvSpPr txBox="1"/>
      </xdr:nvSpPr>
      <xdr:spPr>
        <a:xfrm>
          <a:off x="9339794" y="1667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92469</xdr:rowOff>
    </xdr:from>
    <xdr:to>
      <xdr:col>12</xdr:col>
      <xdr:colOff>561975</xdr:colOff>
      <xdr:row>99</xdr:row>
      <xdr:rowOff>22619</xdr:rowOff>
    </xdr:to>
    <xdr:sp macro="" textlink="">
      <xdr:nvSpPr>
        <xdr:cNvPr id="477" name="円/楕円 476"/>
        <xdr:cNvSpPr/>
      </xdr:nvSpPr>
      <xdr:spPr>
        <a:xfrm>
          <a:off x="8699500" y="168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39146</xdr:rowOff>
    </xdr:from>
    <xdr:ext cx="599010" cy="259045"/>
    <xdr:sp macro="" textlink="">
      <xdr:nvSpPr>
        <xdr:cNvPr id="478" name="テキスト ボックス 477"/>
        <xdr:cNvSpPr txBox="1"/>
      </xdr:nvSpPr>
      <xdr:spPr>
        <a:xfrm>
          <a:off x="8450794" y="166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2" name="テキスト ボックス 49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6" name="テキスト ボックス 49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2" name="直線コネクタ 501"/>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5"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6" name="直線コネクタ 505"/>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107288</xdr:rowOff>
    </xdr:from>
    <xdr:to>
      <xdr:col>23</xdr:col>
      <xdr:colOff>517525</xdr:colOff>
      <xdr:row>38</xdr:row>
      <xdr:rowOff>141598</xdr:rowOff>
    </xdr:to>
    <xdr:cxnSp macro="">
      <xdr:nvCxnSpPr>
        <xdr:cNvPr id="507" name="直線コネクタ 506"/>
        <xdr:cNvCxnSpPr/>
      </xdr:nvCxnSpPr>
      <xdr:spPr>
        <a:xfrm>
          <a:off x="15481300" y="6450938"/>
          <a:ext cx="8382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8"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9" name="フローチャート : 判断 508"/>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107288</xdr:rowOff>
    </xdr:from>
    <xdr:to>
      <xdr:col>22</xdr:col>
      <xdr:colOff>365125</xdr:colOff>
      <xdr:row>38</xdr:row>
      <xdr:rowOff>112245</xdr:rowOff>
    </xdr:to>
    <xdr:cxnSp macro="">
      <xdr:nvCxnSpPr>
        <xdr:cNvPr id="510" name="直線コネクタ 509"/>
        <xdr:cNvCxnSpPr/>
      </xdr:nvCxnSpPr>
      <xdr:spPr>
        <a:xfrm flipV="1">
          <a:off x="14592300" y="6450938"/>
          <a:ext cx="889000" cy="1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1" name="フローチャート : 判断 510"/>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2" name="テキスト ボックス 511"/>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112245</xdr:rowOff>
    </xdr:from>
    <xdr:to>
      <xdr:col>21</xdr:col>
      <xdr:colOff>161925</xdr:colOff>
      <xdr:row>39</xdr:row>
      <xdr:rowOff>44450</xdr:rowOff>
    </xdr:to>
    <xdr:cxnSp macro="">
      <xdr:nvCxnSpPr>
        <xdr:cNvPr id="513" name="直線コネクタ 512"/>
        <xdr:cNvCxnSpPr/>
      </xdr:nvCxnSpPr>
      <xdr:spPr>
        <a:xfrm flipV="1">
          <a:off x="13703300" y="6627345"/>
          <a:ext cx="889000" cy="10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4" name="フローチャート : 判断 513"/>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5" name="テキスト ボックス 514"/>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171327</xdr:rowOff>
    </xdr:from>
    <xdr:to>
      <xdr:col>19</xdr:col>
      <xdr:colOff>644525</xdr:colOff>
      <xdr:row>39</xdr:row>
      <xdr:rowOff>44450</xdr:rowOff>
    </xdr:to>
    <xdr:cxnSp macro="">
      <xdr:nvCxnSpPr>
        <xdr:cNvPr id="516" name="直線コネクタ 515"/>
        <xdr:cNvCxnSpPr/>
      </xdr:nvCxnSpPr>
      <xdr:spPr>
        <a:xfrm>
          <a:off x="12814300" y="6686427"/>
          <a:ext cx="889000" cy="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7" name="フローチャート : 判断 516"/>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8" name="テキスト ボックス 517"/>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9" name="フローチャート : 判断 518"/>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20" name="テキスト ボックス 519"/>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90798</xdr:rowOff>
    </xdr:from>
    <xdr:to>
      <xdr:col>23</xdr:col>
      <xdr:colOff>568325</xdr:colOff>
      <xdr:row>39</xdr:row>
      <xdr:rowOff>20948</xdr:rowOff>
    </xdr:to>
    <xdr:sp macro="" textlink="">
      <xdr:nvSpPr>
        <xdr:cNvPr id="526" name="円/楕円 525"/>
        <xdr:cNvSpPr/>
      </xdr:nvSpPr>
      <xdr:spPr>
        <a:xfrm>
          <a:off x="16268700" y="66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50175</xdr:rowOff>
    </xdr:from>
    <xdr:ext cx="534377" cy="259045"/>
    <xdr:sp macro="" textlink="">
      <xdr:nvSpPr>
        <xdr:cNvPr id="527" name="災害復旧事業費該当値テキスト"/>
        <xdr:cNvSpPr txBox="1"/>
      </xdr:nvSpPr>
      <xdr:spPr>
        <a:xfrm>
          <a:off x="16370300" y="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56488</xdr:rowOff>
    </xdr:from>
    <xdr:to>
      <xdr:col>22</xdr:col>
      <xdr:colOff>415925</xdr:colOff>
      <xdr:row>37</xdr:row>
      <xdr:rowOff>158088</xdr:rowOff>
    </xdr:to>
    <xdr:sp macro="" textlink="">
      <xdr:nvSpPr>
        <xdr:cNvPr id="528" name="円/楕円 527"/>
        <xdr:cNvSpPr/>
      </xdr:nvSpPr>
      <xdr:spPr>
        <a:xfrm>
          <a:off x="15430500" y="64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3165</xdr:rowOff>
    </xdr:from>
    <xdr:ext cx="534377" cy="259045"/>
    <xdr:sp macro="" textlink="">
      <xdr:nvSpPr>
        <xdr:cNvPr id="529" name="テキスト ボックス 528"/>
        <xdr:cNvSpPr txBox="1"/>
      </xdr:nvSpPr>
      <xdr:spPr>
        <a:xfrm>
          <a:off x="15214111" y="61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61445</xdr:rowOff>
    </xdr:from>
    <xdr:to>
      <xdr:col>21</xdr:col>
      <xdr:colOff>212725</xdr:colOff>
      <xdr:row>38</xdr:row>
      <xdr:rowOff>163045</xdr:rowOff>
    </xdr:to>
    <xdr:sp macro="" textlink="">
      <xdr:nvSpPr>
        <xdr:cNvPr id="530" name="円/楕円 529"/>
        <xdr:cNvSpPr/>
      </xdr:nvSpPr>
      <xdr:spPr>
        <a:xfrm>
          <a:off x="14541500" y="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8122</xdr:rowOff>
    </xdr:from>
    <xdr:ext cx="534377" cy="259045"/>
    <xdr:sp macro="" textlink="">
      <xdr:nvSpPr>
        <xdr:cNvPr id="531" name="テキスト ボックス 530"/>
        <xdr:cNvSpPr txBox="1"/>
      </xdr:nvSpPr>
      <xdr:spPr>
        <a:xfrm>
          <a:off x="14325111" y="6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2" name="円/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3" name="テキスト ボックス 53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120527</xdr:rowOff>
    </xdr:from>
    <xdr:to>
      <xdr:col>18</xdr:col>
      <xdr:colOff>492125</xdr:colOff>
      <xdr:row>39</xdr:row>
      <xdr:rowOff>50677</xdr:rowOff>
    </xdr:to>
    <xdr:sp macro="" textlink="">
      <xdr:nvSpPr>
        <xdr:cNvPr id="534" name="円/楕円 533"/>
        <xdr:cNvSpPr/>
      </xdr:nvSpPr>
      <xdr:spPr>
        <a:xfrm>
          <a:off x="12763500" y="66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41804</xdr:rowOff>
    </xdr:from>
    <xdr:ext cx="534377" cy="259045"/>
    <xdr:sp macro="" textlink="">
      <xdr:nvSpPr>
        <xdr:cNvPr id="535" name="テキスト ボックス 534"/>
        <xdr:cNvSpPr txBox="1"/>
      </xdr:nvSpPr>
      <xdr:spPr>
        <a:xfrm>
          <a:off x="12547111" y="672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9" name="テキスト ボックス 54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1" name="テキスト ボックス 55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3" name="テキスト ボックス 55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5" name="テキスト ボックス 55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7" name="直線コネクタ 556"/>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8"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0"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1" name="直線コネクタ 560"/>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3"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4" name="フローチャート : 判断 563"/>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6" name="フローチャート : 判断 565"/>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7" name="テキスト ボックス 566"/>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9" name="フローチャート : 判断 568"/>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70" name="テキスト ボックス 569"/>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2" name="フローチャート : 判断 571"/>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3" name="テキスト ボックス 572"/>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4" name="フローチャート : 判断 573"/>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5" name="テキスト ボックス 574"/>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1" name="円/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2"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3" name="円/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4" name="テキスト ボックス 583"/>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5" name="円/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6" name="テキスト ボックス 585"/>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7" name="円/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8" name="テキスト ボックス 587"/>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9" name="円/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0" name="テキスト ボックス 589"/>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4" name="テキスト ボックス 60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0" name="テキスト ボックス 609"/>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2" name="テキスト ボックス 61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4" name="直線コネクタ 613"/>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5"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6" name="直線コネクタ 615"/>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7"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8" name="直線コネクタ 617"/>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86058</xdr:rowOff>
    </xdr:from>
    <xdr:to>
      <xdr:col>23</xdr:col>
      <xdr:colOff>517525</xdr:colOff>
      <xdr:row>78</xdr:row>
      <xdr:rowOff>89227</xdr:rowOff>
    </xdr:to>
    <xdr:cxnSp macro="">
      <xdr:nvCxnSpPr>
        <xdr:cNvPr id="619" name="直線コネクタ 618"/>
        <xdr:cNvCxnSpPr/>
      </xdr:nvCxnSpPr>
      <xdr:spPr>
        <a:xfrm>
          <a:off x="15481300" y="13459158"/>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20"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1" name="フローチャート : 判断 620"/>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49905</xdr:rowOff>
    </xdr:from>
    <xdr:to>
      <xdr:col>22</xdr:col>
      <xdr:colOff>365125</xdr:colOff>
      <xdr:row>78</xdr:row>
      <xdr:rowOff>86058</xdr:rowOff>
    </xdr:to>
    <xdr:cxnSp macro="">
      <xdr:nvCxnSpPr>
        <xdr:cNvPr id="622" name="直線コネクタ 621"/>
        <xdr:cNvCxnSpPr/>
      </xdr:nvCxnSpPr>
      <xdr:spPr>
        <a:xfrm>
          <a:off x="14592300" y="13423005"/>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3" name="フローチャート : 判断 622"/>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4" name="テキスト ボックス 623"/>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38545</xdr:rowOff>
    </xdr:from>
    <xdr:to>
      <xdr:col>21</xdr:col>
      <xdr:colOff>161925</xdr:colOff>
      <xdr:row>78</xdr:row>
      <xdr:rowOff>49905</xdr:rowOff>
    </xdr:to>
    <xdr:cxnSp macro="">
      <xdr:nvCxnSpPr>
        <xdr:cNvPr id="625" name="直線コネクタ 624"/>
        <xdr:cNvCxnSpPr/>
      </xdr:nvCxnSpPr>
      <xdr:spPr>
        <a:xfrm>
          <a:off x="13703300" y="13411645"/>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6" name="フローチャート : 判断 625"/>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7" name="テキスト ボックス 626"/>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38545</xdr:rowOff>
    </xdr:from>
    <xdr:to>
      <xdr:col>19</xdr:col>
      <xdr:colOff>644525</xdr:colOff>
      <xdr:row>78</xdr:row>
      <xdr:rowOff>45622</xdr:rowOff>
    </xdr:to>
    <xdr:cxnSp macro="">
      <xdr:nvCxnSpPr>
        <xdr:cNvPr id="628" name="直線コネクタ 627"/>
        <xdr:cNvCxnSpPr/>
      </xdr:nvCxnSpPr>
      <xdr:spPr>
        <a:xfrm flipV="1">
          <a:off x="12814300" y="13411645"/>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9" name="フローチャート : 判断 628"/>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30" name="テキスト ボックス 629"/>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1" name="フローチャート : 判断 630"/>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2" name="テキスト ボックス 631"/>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38427</xdr:rowOff>
    </xdr:from>
    <xdr:to>
      <xdr:col>23</xdr:col>
      <xdr:colOff>568325</xdr:colOff>
      <xdr:row>78</xdr:row>
      <xdr:rowOff>140027</xdr:rowOff>
    </xdr:to>
    <xdr:sp macro="" textlink="">
      <xdr:nvSpPr>
        <xdr:cNvPr id="638" name="円/楕円 637"/>
        <xdr:cNvSpPr/>
      </xdr:nvSpPr>
      <xdr:spPr>
        <a:xfrm>
          <a:off x="16268700" y="134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129311</xdr:rowOff>
    </xdr:from>
    <xdr:ext cx="534377" cy="259045"/>
    <xdr:sp macro="" textlink="">
      <xdr:nvSpPr>
        <xdr:cNvPr id="639" name="公債費該当値テキスト"/>
        <xdr:cNvSpPr txBox="1"/>
      </xdr:nvSpPr>
      <xdr:spPr>
        <a:xfrm>
          <a:off x="16370300" y="1333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35258</xdr:rowOff>
    </xdr:from>
    <xdr:to>
      <xdr:col>22</xdr:col>
      <xdr:colOff>415925</xdr:colOff>
      <xdr:row>78</xdr:row>
      <xdr:rowOff>136858</xdr:rowOff>
    </xdr:to>
    <xdr:sp macro="" textlink="">
      <xdr:nvSpPr>
        <xdr:cNvPr id="640" name="円/楕円 639"/>
        <xdr:cNvSpPr/>
      </xdr:nvSpPr>
      <xdr:spPr>
        <a:xfrm>
          <a:off x="15430500" y="134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127985</xdr:rowOff>
    </xdr:from>
    <xdr:ext cx="599010" cy="259045"/>
    <xdr:sp macro="" textlink="">
      <xdr:nvSpPr>
        <xdr:cNvPr id="641" name="テキスト ボックス 640"/>
        <xdr:cNvSpPr txBox="1"/>
      </xdr:nvSpPr>
      <xdr:spPr>
        <a:xfrm>
          <a:off x="15181794" y="135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170555</xdr:rowOff>
    </xdr:from>
    <xdr:to>
      <xdr:col>21</xdr:col>
      <xdr:colOff>212725</xdr:colOff>
      <xdr:row>78</xdr:row>
      <xdr:rowOff>100705</xdr:rowOff>
    </xdr:to>
    <xdr:sp macro="" textlink="">
      <xdr:nvSpPr>
        <xdr:cNvPr id="642" name="円/楕円 641"/>
        <xdr:cNvSpPr/>
      </xdr:nvSpPr>
      <xdr:spPr>
        <a:xfrm>
          <a:off x="14541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91832</xdr:rowOff>
    </xdr:from>
    <xdr:ext cx="599010" cy="259045"/>
    <xdr:sp macro="" textlink="">
      <xdr:nvSpPr>
        <xdr:cNvPr id="643" name="テキスト ボックス 642"/>
        <xdr:cNvSpPr txBox="1"/>
      </xdr:nvSpPr>
      <xdr:spPr>
        <a:xfrm>
          <a:off x="14292794" y="1346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159195</xdr:rowOff>
    </xdr:from>
    <xdr:to>
      <xdr:col>20</xdr:col>
      <xdr:colOff>9525</xdr:colOff>
      <xdr:row>78</xdr:row>
      <xdr:rowOff>89345</xdr:rowOff>
    </xdr:to>
    <xdr:sp macro="" textlink="">
      <xdr:nvSpPr>
        <xdr:cNvPr id="644" name="円/楕円 643"/>
        <xdr:cNvSpPr/>
      </xdr:nvSpPr>
      <xdr:spPr>
        <a:xfrm>
          <a:off x="13652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80472</xdr:rowOff>
    </xdr:from>
    <xdr:ext cx="599010" cy="259045"/>
    <xdr:sp macro="" textlink="">
      <xdr:nvSpPr>
        <xdr:cNvPr id="645" name="テキスト ボックス 644"/>
        <xdr:cNvSpPr txBox="1"/>
      </xdr:nvSpPr>
      <xdr:spPr>
        <a:xfrm>
          <a:off x="13403794" y="134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166272</xdr:rowOff>
    </xdr:from>
    <xdr:to>
      <xdr:col>18</xdr:col>
      <xdr:colOff>492125</xdr:colOff>
      <xdr:row>78</xdr:row>
      <xdr:rowOff>96422</xdr:rowOff>
    </xdr:to>
    <xdr:sp macro="" textlink="">
      <xdr:nvSpPr>
        <xdr:cNvPr id="646" name="円/楕円 645"/>
        <xdr:cNvSpPr/>
      </xdr:nvSpPr>
      <xdr:spPr>
        <a:xfrm>
          <a:off x="12763500" y="133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87549</xdr:rowOff>
    </xdr:from>
    <xdr:ext cx="599010" cy="259045"/>
    <xdr:sp macro="" textlink="">
      <xdr:nvSpPr>
        <xdr:cNvPr id="647" name="テキスト ボックス 646"/>
        <xdr:cNvSpPr txBox="1"/>
      </xdr:nvSpPr>
      <xdr:spPr>
        <a:xfrm>
          <a:off x="12514794" y="134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3" name="テキスト ボックス 662"/>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5" name="テキスト ボックス 664"/>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9" name="直線コネクタ 668"/>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0"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1" name="直線コネクタ 670"/>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2"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3" name="直線コネクタ 672"/>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59523</xdr:rowOff>
    </xdr:from>
    <xdr:to>
      <xdr:col>23</xdr:col>
      <xdr:colOff>517525</xdr:colOff>
      <xdr:row>98</xdr:row>
      <xdr:rowOff>62781</xdr:rowOff>
    </xdr:to>
    <xdr:cxnSp macro="">
      <xdr:nvCxnSpPr>
        <xdr:cNvPr id="674" name="直線コネクタ 673"/>
        <xdr:cNvCxnSpPr/>
      </xdr:nvCxnSpPr>
      <xdr:spPr>
        <a:xfrm flipV="1">
          <a:off x="15481300" y="16861623"/>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5"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6" name="フローチャート : 判断 675"/>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62781</xdr:rowOff>
    </xdr:from>
    <xdr:to>
      <xdr:col>22</xdr:col>
      <xdr:colOff>365125</xdr:colOff>
      <xdr:row>98</xdr:row>
      <xdr:rowOff>81221</xdr:rowOff>
    </xdr:to>
    <xdr:cxnSp macro="">
      <xdr:nvCxnSpPr>
        <xdr:cNvPr id="677" name="直線コネクタ 676"/>
        <xdr:cNvCxnSpPr/>
      </xdr:nvCxnSpPr>
      <xdr:spPr>
        <a:xfrm flipV="1">
          <a:off x="14592300" y="16864881"/>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8" name="フローチャート : 判断 677"/>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9" name="テキスト ボックス 678"/>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21157</xdr:rowOff>
    </xdr:from>
    <xdr:to>
      <xdr:col>21</xdr:col>
      <xdr:colOff>161925</xdr:colOff>
      <xdr:row>98</xdr:row>
      <xdr:rowOff>81221</xdr:rowOff>
    </xdr:to>
    <xdr:cxnSp macro="">
      <xdr:nvCxnSpPr>
        <xdr:cNvPr id="680" name="直線コネクタ 679"/>
        <xdr:cNvCxnSpPr/>
      </xdr:nvCxnSpPr>
      <xdr:spPr>
        <a:xfrm>
          <a:off x="13703300" y="16823257"/>
          <a:ext cx="889000" cy="6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1" name="フローチャート : 判断 680"/>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2" name="テキスト ボックス 681"/>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21157</xdr:rowOff>
    </xdr:from>
    <xdr:to>
      <xdr:col>19</xdr:col>
      <xdr:colOff>644525</xdr:colOff>
      <xdr:row>98</xdr:row>
      <xdr:rowOff>105439</xdr:rowOff>
    </xdr:to>
    <xdr:cxnSp macro="">
      <xdr:nvCxnSpPr>
        <xdr:cNvPr id="683" name="直線コネクタ 682"/>
        <xdr:cNvCxnSpPr/>
      </xdr:nvCxnSpPr>
      <xdr:spPr>
        <a:xfrm flipV="1">
          <a:off x="12814300" y="16823257"/>
          <a:ext cx="889000" cy="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4" name="フローチャート : 判断 683"/>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5" name="テキスト ボックス 684"/>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6" name="フローチャート : 判断 685"/>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7" name="テキスト ボックス 686"/>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8723</xdr:rowOff>
    </xdr:from>
    <xdr:to>
      <xdr:col>23</xdr:col>
      <xdr:colOff>568325</xdr:colOff>
      <xdr:row>98</xdr:row>
      <xdr:rowOff>110323</xdr:rowOff>
    </xdr:to>
    <xdr:sp macro="" textlink="">
      <xdr:nvSpPr>
        <xdr:cNvPr id="693" name="円/楕円 692"/>
        <xdr:cNvSpPr/>
      </xdr:nvSpPr>
      <xdr:spPr>
        <a:xfrm>
          <a:off x="16268700" y="16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139550</xdr:rowOff>
    </xdr:from>
    <xdr:ext cx="534377" cy="259045"/>
    <xdr:sp macro="" textlink="">
      <xdr:nvSpPr>
        <xdr:cNvPr id="694" name="積立金該当値テキスト"/>
        <xdr:cNvSpPr txBox="1"/>
      </xdr:nvSpPr>
      <xdr:spPr>
        <a:xfrm>
          <a:off x="16370300" y="165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11981</xdr:rowOff>
    </xdr:from>
    <xdr:to>
      <xdr:col>22</xdr:col>
      <xdr:colOff>415925</xdr:colOff>
      <xdr:row>98</xdr:row>
      <xdr:rowOff>113581</xdr:rowOff>
    </xdr:to>
    <xdr:sp macro="" textlink="">
      <xdr:nvSpPr>
        <xdr:cNvPr id="695" name="円/楕円 694"/>
        <xdr:cNvSpPr/>
      </xdr:nvSpPr>
      <xdr:spPr>
        <a:xfrm>
          <a:off x="15430500" y="168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130108</xdr:rowOff>
    </xdr:from>
    <xdr:ext cx="534377" cy="259045"/>
    <xdr:sp macro="" textlink="">
      <xdr:nvSpPr>
        <xdr:cNvPr id="696" name="テキスト ボックス 695"/>
        <xdr:cNvSpPr txBox="1"/>
      </xdr:nvSpPr>
      <xdr:spPr>
        <a:xfrm>
          <a:off x="15214111" y="165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30421</xdr:rowOff>
    </xdr:from>
    <xdr:to>
      <xdr:col>21</xdr:col>
      <xdr:colOff>212725</xdr:colOff>
      <xdr:row>98</xdr:row>
      <xdr:rowOff>132021</xdr:rowOff>
    </xdr:to>
    <xdr:sp macro="" textlink="">
      <xdr:nvSpPr>
        <xdr:cNvPr id="697" name="円/楕円 696"/>
        <xdr:cNvSpPr/>
      </xdr:nvSpPr>
      <xdr:spPr>
        <a:xfrm>
          <a:off x="14541500" y="168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123148</xdr:rowOff>
    </xdr:from>
    <xdr:ext cx="534377" cy="259045"/>
    <xdr:sp macro="" textlink="">
      <xdr:nvSpPr>
        <xdr:cNvPr id="698" name="テキスト ボックス 697"/>
        <xdr:cNvSpPr txBox="1"/>
      </xdr:nvSpPr>
      <xdr:spPr>
        <a:xfrm>
          <a:off x="14325111" y="169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141807</xdr:rowOff>
    </xdr:from>
    <xdr:to>
      <xdr:col>20</xdr:col>
      <xdr:colOff>9525</xdr:colOff>
      <xdr:row>98</xdr:row>
      <xdr:rowOff>71957</xdr:rowOff>
    </xdr:to>
    <xdr:sp macro="" textlink="">
      <xdr:nvSpPr>
        <xdr:cNvPr id="699" name="円/楕円 698"/>
        <xdr:cNvSpPr/>
      </xdr:nvSpPr>
      <xdr:spPr>
        <a:xfrm>
          <a:off x="13652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88484</xdr:rowOff>
    </xdr:from>
    <xdr:ext cx="599010" cy="259045"/>
    <xdr:sp macro="" textlink="">
      <xdr:nvSpPr>
        <xdr:cNvPr id="700" name="テキスト ボックス 699"/>
        <xdr:cNvSpPr txBox="1"/>
      </xdr:nvSpPr>
      <xdr:spPr>
        <a:xfrm>
          <a:off x="13403794"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54639</xdr:rowOff>
    </xdr:from>
    <xdr:to>
      <xdr:col>18</xdr:col>
      <xdr:colOff>492125</xdr:colOff>
      <xdr:row>98</xdr:row>
      <xdr:rowOff>156239</xdr:rowOff>
    </xdr:to>
    <xdr:sp macro="" textlink="">
      <xdr:nvSpPr>
        <xdr:cNvPr id="701" name="円/楕円 700"/>
        <xdr:cNvSpPr/>
      </xdr:nvSpPr>
      <xdr:spPr>
        <a:xfrm>
          <a:off x="12763500" y="168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147366</xdr:rowOff>
    </xdr:from>
    <xdr:ext cx="534377" cy="259045"/>
    <xdr:sp macro="" textlink="">
      <xdr:nvSpPr>
        <xdr:cNvPr id="702" name="テキスト ボックス 701"/>
        <xdr:cNvSpPr txBox="1"/>
      </xdr:nvSpPr>
      <xdr:spPr>
        <a:xfrm>
          <a:off x="12547111" y="169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6" name="直線コネクタ 725"/>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9"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0" name="直線コネクタ 729"/>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42964</xdr:rowOff>
    </xdr:from>
    <xdr:to>
      <xdr:col>32</xdr:col>
      <xdr:colOff>187325</xdr:colOff>
      <xdr:row>39</xdr:row>
      <xdr:rowOff>42964</xdr:rowOff>
    </xdr:to>
    <xdr:cxnSp macro="">
      <xdr:nvCxnSpPr>
        <xdr:cNvPr id="731" name="直線コネクタ 730"/>
        <xdr:cNvCxnSpPr/>
      </xdr:nvCxnSpPr>
      <xdr:spPr>
        <a:xfrm>
          <a:off x="21323300" y="672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2"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3" name="フローチャート : 判断 732"/>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42583</xdr:rowOff>
    </xdr:from>
    <xdr:to>
      <xdr:col>31</xdr:col>
      <xdr:colOff>34925</xdr:colOff>
      <xdr:row>39</xdr:row>
      <xdr:rowOff>42964</xdr:rowOff>
    </xdr:to>
    <xdr:cxnSp macro="">
      <xdr:nvCxnSpPr>
        <xdr:cNvPr id="734" name="直線コネクタ 733"/>
        <xdr:cNvCxnSpPr/>
      </xdr:nvCxnSpPr>
      <xdr:spPr>
        <a:xfrm>
          <a:off x="20434300" y="67291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5" name="フローチャート : 判断 734"/>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6" name="テキスト ボックス 735"/>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35344</xdr:rowOff>
    </xdr:from>
    <xdr:to>
      <xdr:col>29</xdr:col>
      <xdr:colOff>517525</xdr:colOff>
      <xdr:row>39</xdr:row>
      <xdr:rowOff>42583</xdr:rowOff>
    </xdr:to>
    <xdr:cxnSp macro="">
      <xdr:nvCxnSpPr>
        <xdr:cNvPr id="737" name="直線コネクタ 736"/>
        <xdr:cNvCxnSpPr/>
      </xdr:nvCxnSpPr>
      <xdr:spPr>
        <a:xfrm>
          <a:off x="19545300" y="67218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8" name="フローチャート : 判断 737"/>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9" name="テキスト ボックス 738"/>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95542</xdr:rowOff>
    </xdr:from>
    <xdr:to>
      <xdr:col>28</xdr:col>
      <xdr:colOff>314325</xdr:colOff>
      <xdr:row>39</xdr:row>
      <xdr:rowOff>35344</xdr:rowOff>
    </xdr:to>
    <xdr:cxnSp macro="">
      <xdr:nvCxnSpPr>
        <xdr:cNvPr id="740" name="直線コネクタ 739"/>
        <xdr:cNvCxnSpPr/>
      </xdr:nvCxnSpPr>
      <xdr:spPr>
        <a:xfrm>
          <a:off x="18656300" y="6610642"/>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1" name="フローチャート : 判断 740"/>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2" name="テキスト ボックス 741"/>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3" name="フローチャート : 判断 742"/>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4" name="テキスト ボックス 743"/>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163614</xdr:rowOff>
    </xdr:from>
    <xdr:to>
      <xdr:col>32</xdr:col>
      <xdr:colOff>238125</xdr:colOff>
      <xdr:row>39</xdr:row>
      <xdr:rowOff>93764</xdr:rowOff>
    </xdr:to>
    <xdr:sp macro="" textlink="">
      <xdr:nvSpPr>
        <xdr:cNvPr id="750" name="円/楕円 749"/>
        <xdr:cNvSpPr/>
      </xdr:nvSpPr>
      <xdr:spPr>
        <a:xfrm>
          <a:off x="22110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1"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163614</xdr:rowOff>
    </xdr:from>
    <xdr:to>
      <xdr:col>31</xdr:col>
      <xdr:colOff>85725</xdr:colOff>
      <xdr:row>39</xdr:row>
      <xdr:rowOff>93764</xdr:rowOff>
    </xdr:to>
    <xdr:sp macro="" textlink="">
      <xdr:nvSpPr>
        <xdr:cNvPr id="752" name="円/楕円 751"/>
        <xdr:cNvSpPr/>
      </xdr:nvSpPr>
      <xdr:spPr>
        <a:xfrm>
          <a:off x="2127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84891</xdr:rowOff>
    </xdr:from>
    <xdr:ext cx="313932" cy="259045"/>
    <xdr:sp macro="" textlink="">
      <xdr:nvSpPr>
        <xdr:cNvPr id="753" name="テキスト ボックス 752"/>
        <xdr:cNvSpPr txBox="1"/>
      </xdr:nvSpPr>
      <xdr:spPr>
        <a:xfrm>
          <a:off x="2116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163233</xdr:rowOff>
    </xdr:from>
    <xdr:to>
      <xdr:col>29</xdr:col>
      <xdr:colOff>568325</xdr:colOff>
      <xdr:row>39</xdr:row>
      <xdr:rowOff>93383</xdr:rowOff>
    </xdr:to>
    <xdr:sp macro="" textlink="">
      <xdr:nvSpPr>
        <xdr:cNvPr id="754" name="円/楕円 753"/>
        <xdr:cNvSpPr/>
      </xdr:nvSpPr>
      <xdr:spPr>
        <a:xfrm>
          <a:off x="20383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84510</xdr:rowOff>
    </xdr:from>
    <xdr:ext cx="313932" cy="259045"/>
    <xdr:sp macro="" textlink="">
      <xdr:nvSpPr>
        <xdr:cNvPr id="755" name="テキスト ボックス 754"/>
        <xdr:cNvSpPr txBox="1"/>
      </xdr:nvSpPr>
      <xdr:spPr>
        <a:xfrm>
          <a:off x="20277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155994</xdr:rowOff>
    </xdr:from>
    <xdr:to>
      <xdr:col>28</xdr:col>
      <xdr:colOff>365125</xdr:colOff>
      <xdr:row>39</xdr:row>
      <xdr:rowOff>86144</xdr:rowOff>
    </xdr:to>
    <xdr:sp macro="" textlink="">
      <xdr:nvSpPr>
        <xdr:cNvPr id="756" name="円/楕円 755"/>
        <xdr:cNvSpPr/>
      </xdr:nvSpPr>
      <xdr:spPr>
        <a:xfrm>
          <a:off x="194945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77271</xdr:rowOff>
    </xdr:from>
    <xdr:ext cx="378565" cy="259045"/>
    <xdr:sp macro="" textlink="">
      <xdr:nvSpPr>
        <xdr:cNvPr id="757" name="テキスト ボックス 756"/>
        <xdr:cNvSpPr txBox="1"/>
      </xdr:nvSpPr>
      <xdr:spPr>
        <a:xfrm>
          <a:off x="19356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44742</xdr:rowOff>
    </xdr:from>
    <xdr:to>
      <xdr:col>27</xdr:col>
      <xdr:colOff>161925</xdr:colOff>
      <xdr:row>38</xdr:row>
      <xdr:rowOff>146342</xdr:rowOff>
    </xdr:to>
    <xdr:sp macro="" textlink="">
      <xdr:nvSpPr>
        <xdr:cNvPr id="758" name="円/楕円 757"/>
        <xdr:cNvSpPr/>
      </xdr:nvSpPr>
      <xdr:spPr>
        <a:xfrm>
          <a:off x="18605500" y="65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162869</xdr:rowOff>
    </xdr:from>
    <xdr:ext cx="469744" cy="259045"/>
    <xdr:sp macro="" textlink="">
      <xdr:nvSpPr>
        <xdr:cNvPr id="759" name="テキスト ボックス 758"/>
        <xdr:cNvSpPr txBox="1"/>
      </xdr:nvSpPr>
      <xdr:spPr>
        <a:xfrm>
          <a:off x="18421427" y="633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1" name="直線コネクタ 780"/>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4"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5" name="直線コネクタ 784"/>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109296</xdr:rowOff>
    </xdr:from>
    <xdr:to>
      <xdr:col>32</xdr:col>
      <xdr:colOff>187325</xdr:colOff>
      <xdr:row>58</xdr:row>
      <xdr:rowOff>130945</xdr:rowOff>
    </xdr:to>
    <xdr:cxnSp macro="">
      <xdr:nvCxnSpPr>
        <xdr:cNvPr id="786" name="直線コネクタ 785"/>
        <xdr:cNvCxnSpPr/>
      </xdr:nvCxnSpPr>
      <xdr:spPr>
        <a:xfrm flipV="1">
          <a:off x="21323300" y="10053396"/>
          <a:ext cx="8382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7"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8" name="フローチャート : 判断 787"/>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130945</xdr:rowOff>
    </xdr:from>
    <xdr:to>
      <xdr:col>31</xdr:col>
      <xdr:colOff>34925</xdr:colOff>
      <xdr:row>58</xdr:row>
      <xdr:rowOff>133985</xdr:rowOff>
    </xdr:to>
    <xdr:cxnSp macro="">
      <xdr:nvCxnSpPr>
        <xdr:cNvPr id="789" name="直線コネクタ 788"/>
        <xdr:cNvCxnSpPr/>
      </xdr:nvCxnSpPr>
      <xdr:spPr>
        <a:xfrm flipV="1">
          <a:off x="20434300" y="1007504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0" name="フローチャート : 判断 789"/>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1" name="テキスト ボックス 790"/>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129139</xdr:rowOff>
    </xdr:from>
    <xdr:to>
      <xdr:col>29</xdr:col>
      <xdr:colOff>517525</xdr:colOff>
      <xdr:row>58</xdr:row>
      <xdr:rowOff>133985</xdr:rowOff>
    </xdr:to>
    <xdr:cxnSp macro="">
      <xdr:nvCxnSpPr>
        <xdr:cNvPr id="792" name="直線コネクタ 791"/>
        <xdr:cNvCxnSpPr/>
      </xdr:nvCxnSpPr>
      <xdr:spPr>
        <a:xfrm>
          <a:off x="19545300" y="1007323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3" name="フローチャート : 判断 792"/>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4" name="テキスト ボックス 793"/>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129139</xdr:rowOff>
    </xdr:from>
    <xdr:to>
      <xdr:col>28</xdr:col>
      <xdr:colOff>314325</xdr:colOff>
      <xdr:row>58</xdr:row>
      <xdr:rowOff>131379</xdr:rowOff>
    </xdr:to>
    <xdr:cxnSp macro="">
      <xdr:nvCxnSpPr>
        <xdr:cNvPr id="795" name="直線コネクタ 794"/>
        <xdr:cNvCxnSpPr/>
      </xdr:nvCxnSpPr>
      <xdr:spPr>
        <a:xfrm flipV="1">
          <a:off x="18656300" y="1007323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6" name="フローチャート : 判断 795"/>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7" name="テキスト ボックス 796"/>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8" name="フローチャート : 判断 797"/>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9" name="テキスト ボックス 798"/>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58496</xdr:rowOff>
    </xdr:from>
    <xdr:to>
      <xdr:col>32</xdr:col>
      <xdr:colOff>238125</xdr:colOff>
      <xdr:row>58</xdr:row>
      <xdr:rowOff>160096</xdr:rowOff>
    </xdr:to>
    <xdr:sp macro="" textlink="">
      <xdr:nvSpPr>
        <xdr:cNvPr id="805" name="円/楕円 804"/>
        <xdr:cNvSpPr/>
      </xdr:nvSpPr>
      <xdr:spPr>
        <a:xfrm>
          <a:off x="221107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144873</xdr:rowOff>
    </xdr:from>
    <xdr:ext cx="469744" cy="259045"/>
    <xdr:sp macro="" textlink="">
      <xdr:nvSpPr>
        <xdr:cNvPr id="806" name="貸付金該当値テキスト"/>
        <xdr:cNvSpPr txBox="1"/>
      </xdr:nvSpPr>
      <xdr:spPr>
        <a:xfrm>
          <a:off x="22212300" y="99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80145</xdr:rowOff>
    </xdr:from>
    <xdr:to>
      <xdr:col>31</xdr:col>
      <xdr:colOff>85725</xdr:colOff>
      <xdr:row>59</xdr:row>
      <xdr:rowOff>10295</xdr:rowOff>
    </xdr:to>
    <xdr:sp macro="" textlink="">
      <xdr:nvSpPr>
        <xdr:cNvPr id="807" name="円/楕円 806"/>
        <xdr:cNvSpPr/>
      </xdr:nvSpPr>
      <xdr:spPr>
        <a:xfrm>
          <a:off x="21272500" y="10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1422</xdr:rowOff>
    </xdr:from>
    <xdr:ext cx="378565" cy="259045"/>
    <xdr:sp macro="" textlink="">
      <xdr:nvSpPr>
        <xdr:cNvPr id="808" name="テキスト ボックス 807"/>
        <xdr:cNvSpPr txBox="1"/>
      </xdr:nvSpPr>
      <xdr:spPr>
        <a:xfrm>
          <a:off x="21134017" y="10116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83185</xdr:rowOff>
    </xdr:from>
    <xdr:to>
      <xdr:col>29</xdr:col>
      <xdr:colOff>568325</xdr:colOff>
      <xdr:row>59</xdr:row>
      <xdr:rowOff>13335</xdr:rowOff>
    </xdr:to>
    <xdr:sp macro="" textlink="">
      <xdr:nvSpPr>
        <xdr:cNvPr id="809" name="円/楕円 808"/>
        <xdr:cNvSpPr/>
      </xdr:nvSpPr>
      <xdr:spPr>
        <a:xfrm>
          <a:off x="20383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4462</xdr:rowOff>
    </xdr:from>
    <xdr:ext cx="378565" cy="259045"/>
    <xdr:sp macro="" textlink="">
      <xdr:nvSpPr>
        <xdr:cNvPr id="810" name="テキスト ボックス 809"/>
        <xdr:cNvSpPr txBox="1"/>
      </xdr:nvSpPr>
      <xdr:spPr>
        <a:xfrm>
          <a:off x="20245017" y="1012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78339</xdr:rowOff>
    </xdr:from>
    <xdr:to>
      <xdr:col>28</xdr:col>
      <xdr:colOff>365125</xdr:colOff>
      <xdr:row>59</xdr:row>
      <xdr:rowOff>8489</xdr:rowOff>
    </xdr:to>
    <xdr:sp macro="" textlink="">
      <xdr:nvSpPr>
        <xdr:cNvPr id="811" name="円/楕円 810"/>
        <xdr:cNvSpPr/>
      </xdr:nvSpPr>
      <xdr:spPr>
        <a:xfrm>
          <a:off x="19494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171066</xdr:rowOff>
    </xdr:from>
    <xdr:ext cx="378565" cy="259045"/>
    <xdr:sp macro="" textlink="">
      <xdr:nvSpPr>
        <xdr:cNvPr id="812" name="テキスト ボックス 811"/>
        <xdr:cNvSpPr txBox="1"/>
      </xdr:nvSpPr>
      <xdr:spPr>
        <a:xfrm>
          <a:off x="19356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80579</xdr:rowOff>
    </xdr:from>
    <xdr:to>
      <xdr:col>27</xdr:col>
      <xdr:colOff>161925</xdr:colOff>
      <xdr:row>59</xdr:row>
      <xdr:rowOff>10729</xdr:rowOff>
    </xdr:to>
    <xdr:sp macro="" textlink="">
      <xdr:nvSpPr>
        <xdr:cNvPr id="813" name="円/楕円 812"/>
        <xdr:cNvSpPr/>
      </xdr:nvSpPr>
      <xdr:spPr>
        <a:xfrm>
          <a:off x="18605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1856</xdr:rowOff>
    </xdr:from>
    <xdr:ext cx="378565" cy="259045"/>
    <xdr:sp macro="" textlink="">
      <xdr:nvSpPr>
        <xdr:cNvPr id="814" name="テキスト ボックス 813"/>
        <xdr:cNvSpPr txBox="1"/>
      </xdr:nvSpPr>
      <xdr:spPr>
        <a:xfrm>
          <a:off x="18467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6" name="直線コネクタ 835"/>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7"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8" name="直線コネクタ 837"/>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9"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0" name="直線コネクタ 839"/>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2339</xdr:rowOff>
    </xdr:from>
    <xdr:to>
      <xdr:col>32</xdr:col>
      <xdr:colOff>187325</xdr:colOff>
      <xdr:row>77</xdr:row>
      <xdr:rowOff>7369</xdr:rowOff>
    </xdr:to>
    <xdr:cxnSp macro="">
      <xdr:nvCxnSpPr>
        <xdr:cNvPr id="841" name="直線コネクタ 840"/>
        <xdr:cNvCxnSpPr/>
      </xdr:nvCxnSpPr>
      <xdr:spPr>
        <a:xfrm flipV="1">
          <a:off x="21323300" y="1320398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2"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3" name="フローチャート : 判断 842"/>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7369</xdr:rowOff>
    </xdr:from>
    <xdr:to>
      <xdr:col>31</xdr:col>
      <xdr:colOff>34925</xdr:colOff>
      <xdr:row>77</xdr:row>
      <xdr:rowOff>58671</xdr:rowOff>
    </xdr:to>
    <xdr:cxnSp macro="">
      <xdr:nvCxnSpPr>
        <xdr:cNvPr id="844" name="直線コネクタ 843"/>
        <xdr:cNvCxnSpPr/>
      </xdr:nvCxnSpPr>
      <xdr:spPr>
        <a:xfrm flipV="1">
          <a:off x="20434300" y="13209019"/>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5" name="フローチャート : 判断 844"/>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6" name="テキスト ボックス 845"/>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53623</xdr:rowOff>
    </xdr:from>
    <xdr:to>
      <xdr:col>29</xdr:col>
      <xdr:colOff>517525</xdr:colOff>
      <xdr:row>77</xdr:row>
      <xdr:rowOff>58671</xdr:rowOff>
    </xdr:to>
    <xdr:cxnSp macro="">
      <xdr:nvCxnSpPr>
        <xdr:cNvPr id="847" name="直線コネクタ 846"/>
        <xdr:cNvCxnSpPr/>
      </xdr:nvCxnSpPr>
      <xdr:spPr>
        <a:xfrm>
          <a:off x="19545300" y="13255273"/>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8" name="フローチャート : 判断 847"/>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9" name="テキスト ボックス 848"/>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53623</xdr:rowOff>
    </xdr:from>
    <xdr:to>
      <xdr:col>28</xdr:col>
      <xdr:colOff>314325</xdr:colOff>
      <xdr:row>77</xdr:row>
      <xdr:rowOff>162852</xdr:rowOff>
    </xdr:to>
    <xdr:cxnSp macro="">
      <xdr:nvCxnSpPr>
        <xdr:cNvPr id="850" name="直線コネクタ 849"/>
        <xdr:cNvCxnSpPr/>
      </xdr:nvCxnSpPr>
      <xdr:spPr>
        <a:xfrm flipV="1">
          <a:off x="18656300" y="13255273"/>
          <a:ext cx="889000" cy="10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1" name="フローチャート : 判断 850"/>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2" name="テキスト ボックス 851"/>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3" name="フローチャート : 判断 852"/>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4" name="テキスト ボックス 853"/>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122989</xdr:rowOff>
    </xdr:from>
    <xdr:to>
      <xdr:col>32</xdr:col>
      <xdr:colOff>238125</xdr:colOff>
      <xdr:row>77</xdr:row>
      <xdr:rowOff>53139</xdr:rowOff>
    </xdr:to>
    <xdr:sp macro="" textlink="">
      <xdr:nvSpPr>
        <xdr:cNvPr id="860" name="円/楕円 859"/>
        <xdr:cNvSpPr/>
      </xdr:nvSpPr>
      <xdr:spPr>
        <a:xfrm>
          <a:off x="22110700" y="131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37916</xdr:rowOff>
    </xdr:from>
    <xdr:ext cx="534377" cy="259045"/>
    <xdr:sp macro="" textlink="">
      <xdr:nvSpPr>
        <xdr:cNvPr id="861" name="繰出金該当値テキスト"/>
        <xdr:cNvSpPr txBox="1"/>
      </xdr:nvSpPr>
      <xdr:spPr>
        <a:xfrm>
          <a:off x="22212300" y="130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128019</xdr:rowOff>
    </xdr:from>
    <xdr:to>
      <xdr:col>31</xdr:col>
      <xdr:colOff>85725</xdr:colOff>
      <xdr:row>77</xdr:row>
      <xdr:rowOff>58169</xdr:rowOff>
    </xdr:to>
    <xdr:sp macro="" textlink="">
      <xdr:nvSpPr>
        <xdr:cNvPr id="862" name="円/楕円 861"/>
        <xdr:cNvSpPr/>
      </xdr:nvSpPr>
      <xdr:spPr>
        <a:xfrm>
          <a:off x="21272500" y="131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49296</xdr:rowOff>
    </xdr:from>
    <xdr:ext cx="534377" cy="259045"/>
    <xdr:sp macro="" textlink="">
      <xdr:nvSpPr>
        <xdr:cNvPr id="863" name="テキスト ボックス 862"/>
        <xdr:cNvSpPr txBox="1"/>
      </xdr:nvSpPr>
      <xdr:spPr>
        <a:xfrm>
          <a:off x="21056111" y="132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7871</xdr:rowOff>
    </xdr:from>
    <xdr:to>
      <xdr:col>29</xdr:col>
      <xdr:colOff>568325</xdr:colOff>
      <xdr:row>77</xdr:row>
      <xdr:rowOff>109471</xdr:rowOff>
    </xdr:to>
    <xdr:sp macro="" textlink="">
      <xdr:nvSpPr>
        <xdr:cNvPr id="864" name="円/楕円 863"/>
        <xdr:cNvSpPr/>
      </xdr:nvSpPr>
      <xdr:spPr>
        <a:xfrm>
          <a:off x="20383500" y="132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100598</xdr:rowOff>
    </xdr:from>
    <xdr:ext cx="534377" cy="259045"/>
    <xdr:sp macro="" textlink="">
      <xdr:nvSpPr>
        <xdr:cNvPr id="865" name="テキスト ボックス 864"/>
        <xdr:cNvSpPr txBox="1"/>
      </xdr:nvSpPr>
      <xdr:spPr>
        <a:xfrm>
          <a:off x="20167111" y="13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2823</xdr:rowOff>
    </xdr:from>
    <xdr:to>
      <xdr:col>28</xdr:col>
      <xdr:colOff>365125</xdr:colOff>
      <xdr:row>77</xdr:row>
      <xdr:rowOff>104423</xdr:rowOff>
    </xdr:to>
    <xdr:sp macro="" textlink="">
      <xdr:nvSpPr>
        <xdr:cNvPr id="866" name="円/楕円 865"/>
        <xdr:cNvSpPr/>
      </xdr:nvSpPr>
      <xdr:spPr>
        <a:xfrm>
          <a:off x="19494500" y="132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95550</xdr:rowOff>
    </xdr:from>
    <xdr:ext cx="534377" cy="259045"/>
    <xdr:sp macro="" textlink="">
      <xdr:nvSpPr>
        <xdr:cNvPr id="867" name="テキスト ボックス 866"/>
        <xdr:cNvSpPr txBox="1"/>
      </xdr:nvSpPr>
      <xdr:spPr>
        <a:xfrm>
          <a:off x="19278111" y="132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112052</xdr:rowOff>
    </xdr:from>
    <xdr:to>
      <xdr:col>27</xdr:col>
      <xdr:colOff>161925</xdr:colOff>
      <xdr:row>78</xdr:row>
      <xdr:rowOff>42202</xdr:rowOff>
    </xdr:to>
    <xdr:sp macro="" textlink="">
      <xdr:nvSpPr>
        <xdr:cNvPr id="868" name="円/楕円 867"/>
        <xdr:cNvSpPr/>
      </xdr:nvSpPr>
      <xdr:spPr>
        <a:xfrm>
          <a:off x="18605500" y="133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33329</xdr:rowOff>
    </xdr:from>
    <xdr:ext cx="534377" cy="259045"/>
    <xdr:sp macro="" textlink="">
      <xdr:nvSpPr>
        <xdr:cNvPr id="869" name="テキスト ボックス 868"/>
        <xdr:cNvSpPr txBox="1"/>
      </xdr:nvSpPr>
      <xdr:spPr>
        <a:xfrm>
          <a:off x="18389111" y="134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人件費については、集中改革プランに基づき新規採用の抑制を図ってきたことなどから、類似団体平均を下回る水準で推移している。</a:t>
          </a:r>
        </a:p>
        <a:p>
          <a:r>
            <a:rPr kumimoji="1" lang="ja-JP" altLang="en-US" sz="1300">
              <a:latin typeface="ＭＳ Ｐゴシック"/>
            </a:rPr>
            <a:t>　扶助費については、広域連合において給付事業の多くを行っていることなどから類似団体内においてはほぼ最小値となっている。</a:t>
          </a:r>
        </a:p>
        <a:p>
          <a:r>
            <a:rPr kumimoji="1" lang="ja-JP" altLang="en-US" sz="1300">
              <a:solidFill>
                <a:sysClr val="windowText" lastClr="000000"/>
              </a:solidFill>
              <a:latin typeface="ＭＳ Ｐゴシック"/>
            </a:rPr>
            <a:t>　普通建設事業費については、公営住宅建設事業や安田中学校屋内運動場改築工事などが完了したことなどから、前年度から大幅な減額となり、類似団体平成を下回った。</a:t>
          </a:r>
        </a:p>
        <a:p>
          <a:r>
            <a:rPr kumimoji="1" lang="ja-JP" altLang="en-US" sz="1300">
              <a:latin typeface="ＭＳ Ｐゴシック"/>
            </a:rPr>
            <a:t>　公債費については、繰上償還の実施や過去の大型建設事業に係る償還が順次終了してきたことなどから年々減少しており類似団体平均を下回る水準で推移している。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
2,787
52.36
3,045,310
2,947,673
77,144
1,553,266
3,347,865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34506</xdr:rowOff>
    </xdr:from>
    <xdr:to>
      <xdr:col>6</xdr:col>
      <xdr:colOff>511175</xdr:colOff>
      <xdr:row>37</xdr:row>
      <xdr:rowOff>56204</xdr:rowOff>
    </xdr:to>
    <xdr:cxnSp macro="">
      <xdr:nvCxnSpPr>
        <xdr:cNvPr id="60" name="直線コネクタ 59"/>
        <xdr:cNvCxnSpPr/>
      </xdr:nvCxnSpPr>
      <xdr:spPr>
        <a:xfrm>
          <a:off x="3797300" y="6378156"/>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34506</xdr:rowOff>
    </xdr:from>
    <xdr:to>
      <xdr:col>5</xdr:col>
      <xdr:colOff>358775</xdr:colOff>
      <xdr:row>37</xdr:row>
      <xdr:rowOff>57176</xdr:rowOff>
    </xdr:to>
    <xdr:cxnSp macro="">
      <xdr:nvCxnSpPr>
        <xdr:cNvPr id="63" name="直線コネクタ 62"/>
        <xdr:cNvCxnSpPr/>
      </xdr:nvCxnSpPr>
      <xdr:spPr>
        <a:xfrm flipV="1">
          <a:off x="2908300" y="637815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57176</xdr:rowOff>
    </xdr:from>
    <xdr:to>
      <xdr:col>4</xdr:col>
      <xdr:colOff>155575</xdr:colOff>
      <xdr:row>37</xdr:row>
      <xdr:rowOff>71501</xdr:rowOff>
    </xdr:to>
    <xdr:cxnSp macro="">
      <xdr:nvCxnSpPr>
        <xdr:cNvPr id="66" name="直線コネクタ 65"/>
        <xdr:cNvCxnSpPr/>
      </xdr:nvCxnSpPr>
      <xdr:spPr>
        <a:xfrm flipV="1">
          <a:off x="2019300" y="6400826"/>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69272</xdr:rowOff>
    </xdr:from>
    <xdr:to>
      <xdr:col>2</xdr:col>
      <xdr:colOff>638175</xdr:colOff>
      <xdr:row>37</xdr:row>
      <xdr:rowOff>71501</xdr:rowOff>
    </xdr:to>
    <xdr:cxnSp macro="">
      <xdr:nvCxnSpPr>
        <xdr:cNvPr id="69" name="直線コネクタ 68"/>
        <xdr:cNvCxnSpPr/>
      </xdr:nvCxnSpPr>
      <xdr:spPr>
        <a:xfrm>
          <a:off x="1130300" y="641292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5404</xdr:rowOff>
    </xdr:from>
    <xdr:to>
      <xdr:col>6</xdr:col>
      <xdr:colOff>561975</xdr:colOff>
      <xdr:row>37</xdr:row>
      <xdr:rowOff>107004</xdr:rowOff>
    </xdr:to>
    <xdr:sp macro="" textlink="">
      <xdr:nvSpPr>
        <xdr:cNvPr id="79" name="円/楕円 78"/>
        <xdr:cNvSpPr/>
      </xdr:nvSpPr>
      <xdr:spPr>
        <a:xfrm>
          <a:off x="45847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155281</xdr:rowOff>
    </xdr:from>
    <xdr:ext cx="534377" cy="259045"/>
    <xdr:sp macro="" textlink="">
      <xdr:nvSpPr>
        <xdr:cNvPr id="80" name="議会費該当値テキスト"/>
        <xdr:cNvSpPr txBox="1"/>
      </xdr:nvSpPr>
      <xdr:spPr>
        <a:xfrm>
          <a:off x="4686300" y="63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155156</xdr:rowOff>
    </xdr:from>
    <xdr:to>
      <xdr:col>5</xdr:col>
      <xdr:colOff>409575</xdr:colOff>
      <xdr:row>37</xdr:row>
      <xdr:rowOff>85306</xdr:rowOff>
    </xdr:to>
    <xdr:sp macro="" textlink="">
      <xdr:nvSpPr>
        <xdr:cNvPr id="81" name="円/楕円 80"/>
        <xdr:cNvSpPr/>
      </xdr:nvSpPr>
      <xdr:spPr>
        <a:xfrm>
          <a:off x="3746500" y="63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101833</xdr:rowOff>
    </xdr:from>
    <xdr:ext cx="534377" cy="259045"/>
    <xdr:sp macro="" textlink="">
      <xdr:nvSpPr>
        <xdr:cNvPr id="82" name="テキスト ボックス 81"/>
        <xdr:cNvSpPr txBox="1"/>
      </xdr:nvSpPr>
      <xdr:spPr>
        <a:xfrm>
          <a:off x="3530111" y="61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6376</xdr:rowOff>
    </xdr:from>
    <xdr:to>
      <xdr:col>4</xdr:col>
      <xdr:colOff>206375</xdr:colOff>
      <xdr:row>37</xdr:row>
      <xdr:rowOff>107976</xdr:rowOff>
    </xdr:to>
    <xdr:sp macro="" textlink="">
      <xdr:nvSpPr>
        <xdr:cNvPr id="83" name="円/楕円 82"/>
        <xdr:cNvSpPr/>
      </xdr:nvSpPr>
      <xdr:spPr>
        <a:xfrm>
          <a:off x="2857500" y="63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99103</xdr:rowOff>
    </xdr:from>
    <xdr:ext cx="534377" cy="259045"/>
    <xdr:sp macro="" textlink="">
      <xdr:nvSpPr>
        <xdr:cNvPr id="84" name="テキスト ボックス 83"/>
        <xdr:cNvSpPr txBox="1"/>
      </xdr:nvSpPr>
      <xdr:spPr>
        <a:xfrm>
          <a:off x="2641111"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20701</xdr:rowOff>
    </xdr:from>
    <xdr:to>
      <xdr:col>3</xdr:col>
      <xdr:colOff>3175</xdr:colOff>
      <xdr:row>37</xdr:row>
      <xdr:rowOff>122301</xdr:rowOff>
    </xdr:to>
    <xdr:sp macro="" textlink="">
      <xdr:nvSpPr>
        <xdr:cNvPr id="85" name="円/楕円 84"/>
        <xdr:cNvSpPr/>
      </xdr:nvSpPr>
      <xdr:spPr>
        <a:xfrm>
          <a:off x="1968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113428</xdr:rowOff>
    </xdr:from>
    <xdr:ext cx="534377" cy="259045"/>
    <xdr:sp macro="" textlink="">
      <xdr:nvSpPr>
        <xdr:cNvPr id="86" name="テキスト ボックス 85"/>
        <xdr:cNvSpPr txBox="1"/>
      </xdr:nvSpPr>
      <xdr:spPr>
        <a:xfrm>
          <a:off x="1752111" y="64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18472</xdr:rowOff>
    </xdr:from>
    <xdr:to>
      <xdr:col>1</xdr:col>
      <xdr:colOff>485775</xdr:colOff>
      <xdr:row>37</xdr:row>
      <xdr:rowOff>120072</xdr:rowOff>
    </xdr:to>
    <xdr:sp macro="" textlink="">
      <xdr:nvSpPr>
        <xdr:cNvPr id="87" name="円/楕円 86"/>
        <xdr:cNvSpPr/>
      </xdr:nvSpPr>
      <xdr:spPr>
        <a:xfrm>
          <a:off x="1079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111199</xdr:rowOff>
    </xdr:from>
    <xdr:ext cx="534377" cy="259045"/>
    <xdr:sp macro="" textlink="">
      <xdr:nvSpPr>
        <xdr:cNvPr id="88" name="テキスト ボックス 87"/>
        <xdr:cNvSpPr txBox="1"/>
      </xdr:nvSpPr>
      <xdr:spPr>
        <a:xfrm>
          <a:off x="863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171237</xdr:rowOff>
    </xdr:from>
    <xdr:to>
      <xdr:col>6</xdr:col>
      <xdr:colOff>511175</xdr:colOff>
      <xdr:row>58</xdr:row>
      <xdr:rowOff>23668</xdr:rowOff>
    </xdr:to>
    <xdr:cxnSp macro="">
      <xdr:nvCxnSpPr>
        <xdr:cNvPr id="117" name="直線コネクタ 116"/>
        <xdr:cNvCxnSpPr/>
      </xdr:nvCxnSpPr>
      <xdr:spPr>
        <a:xfrm flipV="1">
          <a:off x="3797300" y="9943887"/>
          <a:ext cx="8382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23668</xdr:rowOff>
    </xdr:from>
    <xdr:to>
      <xdr:col>5</xdr:col>
      <xdr:colOff>358775</xdr:colOff>
      <xdr:row>58</xdr:row>
      <xdr:rowOff>25180</xdr:rowOff>
    </xdr:to>
    <xdr:cxnSp macro="">
      <xdr:nvCxnSpPr>
        <xdr:cNvPr id="120" name="直線コネクタ 119"/>
        <xdr:cNvCxnSpPr/>
      </xdr:nvCxnSpPr>
      <xdr:spPr>
        <a:xfrm flipV="1">
          <a:off x="2908300" y="9967768"/>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18387</xdr:rowOff>
    </xdr:from>
    <xdr:to>
      <xdr:col>4</xdr:col>
      <xdr:colOff>155575</xdr:colOff>
      <xdr:row>58</xdr:row>
      <xdr:rowOff>25180</xdr:rowOff>
    </xdr:to>
    <xdr:cxnSp macro="">
      <xdr:nvCxnSpPr>
        <xdr:cNvPr id="123" name="直線コネクタ 122"/>
        <xdr:cNvCxnSpPr/>
      </xdr:nvCxnSpPr>
      <xdr:spPr>
        <a:xfrm>
          <a:off x="2019300" y="9962487"/>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18387</xdr:rowOff>
    </xdr:from>
    <xdr:to>
      <xdr:col>2</xdr:col>
      <xdr:colOff>638175</xdr:colOff>
      <xdr:row>58</xdr:row>
      <xdr:rowOff>82803</xdr:rowOff>
    </xdr:to>
    <xdr:cxnSp macro="">
      <xdr:nvCxnSpPr>
        <xdr:cNvPr id="126" name="直線コネクタ 125"/>
        <xdr:cNvCxnSpPr/>
      </xdr:nvCxnSpPr>
      <xdr:spPr>
        <a:xfrm flipV="1">
          <a:off x="1130300" y="9962487"/>
          <a:ext cx="889000" cy="6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120437</xdr:rowOff>
    </xdr:from>
    <xdr:to>
      <xdr:col>6</xdr:col>
      <xdr:colOff>561975</xdr:colOff>
      <xdr:row>58</xdr:row>
      <xdr:rowOff>50587</xdr:rowOff>
    </xdr:to>
    <xdr:sp macro="" textlink="">
      <xdr:nvSpPr>
        <xdr:cNvPr id="136" name="円/楕円 135"/>
        <xdr:cNvSpPr/>
      </xdr:nvSpPr>
      <xdr:spPr>
        <a:xfrm>
          <a:off x="4584700" y="98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143314</xdr:rowOff>
    </xdr:from>
    <xdr:ext cx="599010" cy="259045"/>
    <xdr:sp macro="" textlink="">
      <xdr:nvSpPr>
        <xdr:cNvPr id="137" name="総務費該当値テキスト"/>
        <xdr:cNvSpPr txBox="1"/>
      </xdr:nvSpPr>
      <xdr:spPr>
        <a:xfrm>
          <a:off x="4686300" y="974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144318</xdr:rowOff>
    </xdr:from>
    <xdr:to>
      <xdr:col>5</xdr:col>
      <xdr:colOff>409575</xdr:colOff>
      <xdr:row>58</xdr:row>
      <xdr:rowOff>74468</xdr:rowOff>
    </xdr:to>
    <xdr:sp macro="" textlink="">
      <xdr:nvSpPr>
        <xdr:cNvPr id="138" name="円/楕円 137"/>
        <xdr:cNvSpPr/>
      </xdr:nvSpPr>
      <xdr:spPr>
        <a:xfrm>
          <a:off x="3746500" y="99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65595</xdr:rowOff>
    </xdr:from>
    <xdr:ext cx="599010" cy="259045"/>
    <xdr:sp macro="" textlink="">
      <xdr:nvSpPr>
        <xdr:cNvPr id="139" name="テキスト ボックス 138"/>
        <xdr:cNvSpPr txBox="1"/>
      </xdr:nvSpPr>
      <xdr:spPr>
        <a:xfrm>
          <a:off x="3497794" y="1000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145830</xdr:rowOff>
    </xdr:from>
    <xdr:to>
      <xdr:col>4</xdr:col>
      <xdr:colOff>206375</xdr:colOff>
      <xdr:row>58</xdr:row>
      <xdr:rowOff>75980</xdr:rowOff>
    </xdr:to>
    <xdr:sp macro="" textlink="">
      <xdr:nvSpPr>
        <xdr:cNvPr id="140" name="円/楕円 139"/>
        <xdr:cNvSpPr/>
      </xdr:nvSpPr>
      <xdr:spPr>
        <a:xfrm>
          <a:off x="2857500" y="99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92507</xdr:rowOff>
    </xdr:from>
    <xdr:ext cx="599010" cy="259045"/>
    <xdr:sp macro="" textlink="">
      <xdr:nvSpPr>
        <xdr:cNvPr id="141" name="テキスト ボックス 140"/>
        <xdr:cNvSpPr txBox="1"/>
      </xdr:nvSpPr>
      <xdr:spPr>
        <a:xfrm>
          <a:off x="2608794" y="969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139037</xdr:rowOff>
    </xdr:from>
    <xdr:to>
      <xdr:col>3</xdr:col>
      <xdr:colOff>3175</xdr:colOff>
      <xdr:row>58</xdr:row>
      <xdr:rowOff>69187</xdr:rowOff>
    </xdr:to>
    <xdr:sp macro="" textlink="">
      <xdr:nvSpPr>
        <xdr:cNvPr id="142" name="円/楕円 141"/>
        <xdr:cNvSpPr/>
      </xdr:nvSpPr>
      <xdr:spPr>
        <a:xfrm>
          <a:off x="1968500" y="99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85714</xdr:rowOff>
    </xdr:from>
    <xdr:ext cx="599010" cy="259045"/>
    <xdr:sp macro="" textlink="">
      <xdr:nvSpPr>
        <xdr:cNvPr id="143" name="テキスト ボックス 142"/>
        <xdr:cNvSpPr txBox="1"/>
      </xdr:nvSpPr>
      <xdr:spPr>
        <a:xfrm>
          <a:off x="1719794" y="968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32003</xdr:rowOff>
    </xdr:from>
    <xdr:to>
      <xdr:col>1</xdr:col>
      <xdr:colOff>485775</xdr:colOff>
      <xdr:row>58</xdr:row>
      <xdr:rowOff>133603</xdr:rowOff>
    </xdr:to>
    <xdr:sp macro="" textlink="">
      <xdr:nvSpPr>
        <xdr:cNvPr id="144" name="円/楕円 143"/>
        <xdr:cNvSpPr/>
      </xdr:nvSpPr>
      <xdr:spPr>
        <a:xfrm>
          <a:off x="1079500" y="99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124730</xdr:rowOff>
    </xdr:from>
    <xdr:ext cx="599010" cy="259045"/>
    <xdr:sp macro="" textlink="">
      <xdr:nvSpPr>
        <xdr:cNvPr id="145" name="テキスト ボックス 144"/>
        <xdr:cNvSpPr txBox="1"/>
      </xdr:nvSpPr>
      <xdr:spPr>
        <a:xfrm>
          <a:off x="830794" y="100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118920</xdr:rowOff>
    </xdr:from>
    <xdr:to>
      <xdr:col>6</xdr:col>
      <xdr:colOff>511175</xdr:colOff>
      <xdr:row>76</xdr:row>
      <xdr:rowOff>130474</xdr:rowOff>
    </xdr:to>
    <xdr:cxnSp macro="">
      <xdr:nvCxnSpPr>
        <xdr:cNvPr id="172" name="直線コネクタ 171"/>
        <xdr:cNvCxnSpPr/>
      </xdr:nvCxnSpPr>
      <xdr:spPr>
        <a:xfrm flipV="1">
          <a:off x="3797300" y="13149120"/>
          <a:ext cx="8382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130474</xdr:rowOff>
    </xdr:from>
    <xdr:to>
      <xdr:col>5</xdr:col>
      <xdr:colOff>358775</xdr:colOff>
      <xdr:row>76</xdr:row>
      <xdr:rowOff>146501</xdr:rowOff>
    </xdr:to>
    <xdr:cxnSp macro="">
      <xdr:nvCxnSpPr>
        <xdr:cNvPr id="175" name="直線コネクタ 174"/>
        <xdr:cNvCxnSpPr/>
      </xdr:nvCxnSpPr>
      <xdr:spPr>
        <a:xfrm flipV="1">
          <a:off x="2908300" y="13160674"/>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142304</xdr:rowOff>
    </xdr:from>
    <xdr:to>
      <xdr:col>4</xdr:col>
      <xdr:colOff>155575</xdr:colOff>
      <xdr:row>76</xdr:row>
      <xdr:rowOff>146501</xdr:rowOff>
    </xdr:to>
    <xdr:cxnSp macro="">
      <xdr:nvCxnSpPr>
        <xdr:cNvPr id="178" name="直線コネクタ 177"/>
        <xdr:cNvCxnSpPr/>
      </xdr:nvCxnSpPr>
      <xdr:spPr>
        <a:xfrm>
          <a:off x="2019300" y="1317250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142304</xdr:rowOff>
    </xdr:from>
    <xdr:to>
      <xdr:col>2</xdr:col>
      <xdr:colOff>638175</xdr:colOff>
      <xdr:row>77</xdr:row>
      <xdr:rowOff>18069</xdr:rowOff>
    </xdr:to>
    <xdr:cxnSp macro="">
      <xdr:nvCxnSpPr>
        <xdr:cNvPr id="181" name="直線コネクタ 180"/>
        <xdr:cNvCxnSpPr/>
      </xdr:nvCxnSpPr>
      <xdr:spPr>
        <a:xfrm flipV="1">
          <a:off x="1130300" y="13172504"/>
          <a:ext cx="889000" cy="4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68120</xdr:rowOff>
    </xdr:from>
    <xdr:to>
      <xdr:col>6</xdr:col>
      <xdr:colOff>561975</xdr:colOff>
      <xdr:row>76</xdr:row>
      <xdr:rowOff>169720</xdr:rowOff>
    </xdr:to>
    <xdr:sp macro="" textlink="">
      <xdr:nvSpPr>
        <xdr:cNvPr id="191" name="円/楕円 190"/>
        <xdr:cNvSpPr/>
      </xdr:nvSpPr>
      <xdr:spPr>
        <a:xfrm>
          <a:off x="45847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154497</xdr:rowOff>
    </xdr:from>
    <xdr:ext cx="599010" cy="259045"/>
    <xdr:sp macro="" textlink="">
      <xdr:nvSpPr>
        <xdr:cNvPr id="192" name="民生費該当値テキスト"/>
        <xdr:cNvSpPr txBox="1"/>
      </xdr:nvSpPr>
      <xdr:spPr>
        <a:xfrm>
          <a:off x="4686300" y="130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79674</xdr:rowOff>
    </xdr:from>
    <xdr:to>
      <xdr:col>5</xdr:col>
      <xdr:colOff>409575</xdr:colOff>
      <xdr:row>77</xdr:row>
      <xdr:rowOff>9824</xdr:rowOff>
    </xdr:to>
    <xdr:sp macro="" textlink="">
      <xdr:nvSpPr>
        <xdr:cNvPr id="193" name="円/楕円 192"/>
        <xdr:cNvSpPr/>
      </xdr:nvSpPr>
      <xdr:spPr>
        <a:xfrm>
          <a:off x="3746500" y="131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951</xdr:rowOff>
    </xdr:from>
    <xdr:ext cx="599010" cy="259045"/>
    <xdr:sp macro="" textlink="">
      <xdr:nvSpPr>
        <xdr:cNvPr id="194" name="テキスト ボックス 193"/>
        <xdr:cNvSpPr txBox="1"/>
      </xdr:nvSpPr>
      <xdr:spPr>
        <a:xfrm>
          <a:off x="3497794" y="1320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95701</xdr:rowOff>
    </xdr:from>
    <xdr:to>
      <xdr:col>4</xdr:col>
      <xdr:colOff>206375</xdr:colOff>
      <xdr:row>77</xdr:row>
      <xdr:rowOff>25851</xdr:rowOff>
    </xdr:to>
    <xdr:sp macro="" textlink="">
      <xdr:nvSpPr>
        <xdr:cNvPr id="195" name="円/楕円 194"/>
        <xdr:cNvSpPr/>
      </xdr:nvSpPr>
      <xdr:spPr>
        <a:xfrm>
          <a:off x="2857500" y="131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16978</xdr:rowOff>
    </xdr:from>
    <xdr:ext cx="599010" cy="259045"/>
    <xdr:sp macro="" textlink="">
      <xdr:nvSpPr>
        <xdr:cNvPr id="196" name="テキスト ボックス 195"/>
        <xdr:cNvSpPr txBox="1"/>
      </xdr:nvSpPr>
      <xdr:spPr>
        <a:xfrm>
          <a:off x="2608794" y="132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91504</xdr:rowOff>
    </xdr:from>
    <xdr:to>
      <xdr:col>3</xdr:col>
      <xdr:colOff>3175</xdr:colOff>
      <xdr:row>77</xdr:row>
      <xdr:rowOff>21654</xdr:rowOff>
    </xdr:to>
    <xdr:sp macro="" textlink="">
      <xdr:nvSpPr>
        <xdr:cNvPr id="197" name="円/楕円 196"/>
        <xdr:cNvSpPr/>
      </xdr:nvSpPr>
      <xdr:spPr>
        <a:xfrm>
          <a:off x="1968500" y="13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12781</xdr:rowOff>
    </xdr:from>
    <xdr:ext cx="599010" cy="259045"/>
    <xdr:sp macro="" textlink="">
      <xdr:nvSpPr>
        <xdr:cNvPr id="198" name="テキスト ボックス 197"/>
        <xdr:cNvSpPr txBox="1"/>
      </xdr:nvSpPr>
      <xdr:spPr>
        <a:xfrm>
          <a:off x="1719794" y="1321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138719</xdr:rowOff>
    </xdr:from>
    <xdr:to>
      <xdr:col>1</xdr:col>
      <xdr:colOff>485775</xdr:colOff>
      <xdr:row>77</xdr:row>
      <xdr:rowOff>68869</xdr:rowOff>
    </xdr:to>
    <xdr:sp macro="" textlink="">
      <xdr:nvSpPr>
        <xdr:cNvPr id="199" name="円/楕円 198"/>
        <xdr:cNvSpPr/>
      </xdr:nvSpPr>
      <xdr:spPr>
        <a:xfrm>
          <a:off x="1079500" y="131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59996</xdr:rowOff>
    </xdr:from>
    <xdr:ext cx="599010" cy="259045"/>
    <xdr:sp macro="" textlink="">
      <xdr:nvSpPr>
        <xdr:cNvPr id="200" name="テキスト ボックス 199"/>
        <xdr:cNvSpPr txBox="1"/>
      </xdr:nvSpPr>
      <xdr:spPr>
        <a:xfrm>
          <a:off x="830794" y="132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46337</xdr:rowOff>
    </xdr:from>
    <xdr:to>
      <xdr:col>6</xdr:col>
      <xdr:colOff>511175</xdr:colOff>
      <xdr:row>97</xdr:row>
      <xdr:rowOff>72434</xdr:rowOff>
    </xdr:to>
    <xdr:cxnSp macro="">
      <xdr:nvCxnSpPr>
        <xdr:cNvPr id="229" name="直線コネクタ 228"/>
        <xdr:cNvCxnSpPr/>
      </xdr:nvCxnSpPr>
      <xdr:spPr>
        <a:xfrm flipV="1">
          <a:off x="3797300" y="16676987"/>
          <a:ext cx="8382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72434</xdr:rowOff>
    </xdr:from>
    <xdr:to>
      <xdr:col>5</xdr:col>
      <xdr:colOff>358775</xdr:colOff>
      <xdr:row>97</xdr:row>
      <xdr:rowOff>75395</xdr:rowOff>
    </xdr:to>
    <xdr:cxnSp macro="">
      <xdr:nvCxnSpPr>
        <xdr:cNvPr id="232" name="直線コネクタ 231"/>
        <xdr:cNvCxnSpPr/>
      </xdr:nvCxnSpPr>
      <xdr:spPr>
        <a:xfrm flipV="1">
          <a:off x="2908300" y="16703084"/>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52352</xdr:rowOff>
    </xdr:from>
    <xdr:to>
      <xdr:col>4</xdr:col>
      <xdr:colOff>155575</xdr:colOff>
      <xdr:row>97</xdr:row>
      <xdr:rowOff>75395</xdr:rowOff>
    </xdr:to>
    <xdr:cxnSp macro="">
      <xdr:nvCxnSpPr>
        <xdr:cNvPr id="235" name="直線コネクタ 234"/>
        <xdr:cNvCxnSpPr/>
      </xdr:nvCxnSpPr>
      <xdr:spPr>
        <a:xfrm>
          <a:off x="2019300" y="16683002"/>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52352</xdr:rowOff>
    </xdr:from>
    <xdr:to>
      <xdr:col>2</xdr:col>
      <xdr:colOff>638175</xdr:colOff>
      <xdr:row>97</xdr:row>
      <xdr:rowOff>102614</xdr:rowOff>
    </xdr:to>
    <xdr:cxnSp macro="">
      <xdr:nvCxnSpPr>
        <xdr:cNvPr id="238" name="直線コネクタ 237"/>
        <xdr:cNvCxnSpPr/>
      </xdr:nvCxnSpPr>
      <xdr:spPr>
        <a:xfrm flipV="1">
          <a:off x="1130300" y="16683002"/>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166987</xdr:rowOff>
    </xdr:from>
    <xdr:to>
      <xdr:col>6</xdr:col>
      <xdr:colOff>561975</xdr:colOff>
      <xdr:row>97</xdr:row>
      <xdr:rowOff>97137</xdr:rowOff>
    </xdr:to>
    <xdr:sp macro="" textlink="">
      <xdr:nvSpPr>
        <xdr:cNvPr id="248" name="円/楕円 247"/>
        <xdr:cNvSpPr/>
      </xdr:nvSpPr>
      <xdr:spPr>
        <a:xfrm>
          <a:off x="4584700" y="166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145414</xdr:rowOff>
    </xdr:from>
    <xdr:ext cx="534377" cy="259045"/>
    <xdr:sp macro="" textlink="">
      <xdr:nvSpPr>
        <xdr:cNvPr id="249" name="衛生費該当値テキスト"/>
        <xdr:cNvSpPr txBox="1"/>
      </xdr:nvSpPr>
      <xdr:spPr>
        <a:xfrm>
          <a:off x="4686300" y="166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21634</xdr:rowOff>
    </xdr:from>
    <xdr:to>
      <xdr:col>5</xdr:col>
      <xdr:colOff>409575</xdr:colOff>
      <xdr:row>97</xdr:row>
      <xdr:rowOff>123234</xdr:rowOff>
    </xdr:to>
    <xdr:sp macro="" textlink="">
      <xdr:nvSpPr>
        <xdr:cNvPr id="250" name="円/楕円 249"/>
        <xdr:cNvSpPr/>
      </xdr:nvSpPr>
      <xdr:spPr>
        <a:xfrm>
          <a:off x="3746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114361</xdr:rowOff>
    </xdr:from>
    <xdr:ext cx="534377" cy="259045"/>
    <xdr:sp macro="" textlink="">
      <xdr:nvSpPr>
        <xdr:cNvPr id="251" name="テキスト ボックス 250"/>
        <xdr:cNvSpPr txBox="1"/>
      </xdr:nvSpPr>
      <xdr:spPr>
        <a:xfrm>
          <a:off x="3530111" y="167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24595</xdr:rowOff>
    </xdr:from>
    <xdr:to>
      <xdr:col>4</xdr:col>
      <xdr:colOff>206375</xdr:colOff>
      <xdr:row>97</xdr:row>
      <xdr:rowOff>126195</xdr:rowOff>
    </xdr:to>
    <xdr:sp macro="" textlink="">
      <xdr:nvSpPr>
        <xdr:cNvPr id="252" name="円/楕円 251"/>
        <xdr:cNvSpPr/>
      </xdr:nvSpPr>
      <xdr:spPr>
        <a:xfrm>
          <a:off x="2857500" y="166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117322</xdr:rowOff>
    </xdr:from>
    <xdr:ext cx="534377" cy="259045"/>
    <xdr:sp macro="" textlink="">
      <xdr:nvSpPr>
        <xdr:cNvPr id="253" name="テキスト ボックス 252"/>
        <xdr:cNvSpPr txBox="1"/>
      </xdr:nvSpPr>
      <xdr:spPr>
        <a:xfrm>
          <a:off x="2641111" y="1674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xdr:rowOff>
    </xdr:from>
    <xdr:to>
      <xdr:col>3</xdr:col>
      <xdr:colOff>3175</xdr:colOff>
      <xdr:row>97</xdr:row>
      <xdr:rowOff>103152</xdr:rowOff>
    </xdr:to>
    <xdr:sp macro="" textlink="">
      <xdr:nvSpPr>
        <xdr:cNvPr id="254" name="円/楕円 253"/>
        <xdr:cNvSpPr/>
      </xdr:nvSpPr>
      <xdr:spPr>
        <a:xfrm>
          <a:off x="1968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94279</xdr:rowOff>
    </xdr:from>
    <xdr:ext cx="534377" cy="259045"/>
    <xdr:sp macro="" textlink="">
      <xdr:nvSpPr>
        <xdr:cNvPr id="255" name="テキスト ボックス 254"/>
        <xdr:cNvSpPr txBox="1"/>
      </xdr:nvSpPr>
      <xdr:spPr>
        <a:xfrm>
          <a:off x="1752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51814</xdr:rowOff>
    </xdr:from>
    <xdr:to>
      <xdr:col>1</xdr:col>
      <xdr:colOff>485775</xdr:colOff>
      <xdr:row>97</xdr:row>
      <xdr:rowOff>153414</xdr:rowOff>
    </xdr:to>
    <xdr:sp macro="" textlink="">
      <xdr:nvSpPr>
        <xdr:cNvPr id="256" name="円/楕円 255"/>
        <xdr:cNvSpPr/>
      </xdr:nvSpPr>
      <xdr:spPr>
        <a:xfrm>
          <a:off x="1079500" y="166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144541</xdr:rowOff>
    </xdr:from>
    <xdr:ext cx="534377" cy="259045"/>
    <xdr:sp macro="" textlink="">
      <xdr:nvSpPr>
        <xdr:cNvPr id="257" name="テキスト ボックス 256"/>
        <xdr:cNvSpPr txBox="1"/>
      </xdr:nvSpPr>
      <xdr:spPr>
        <a:xfrm>
          <a:off x="863111" y="167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15087</xdr:rowOff>
    </xdr:from>
    <xdr:to>
      <xdr:col>14</xdr:col>
      <xdr:colOff>28575</xdr:colOff>
      <xdr:row>39</xdr:row>
      <xdr:rowOff>44450</xdr:rowOff>
    </xdr:to>
    <xdr:cxnSp macro="">
      <xdr:nvCxnSpPr>
        <xdr:cNvPr id="289" name="直線コネクタ 288"/>
        <xdr:cNvCxnSpPr/>
      </xdr:nvCxnSpPr>
      <xdr:spPr>
        <a:xfrm>
          <a:off x="8750300" y="6701637"/>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11582</xdr:rowOff>
    </xdr:from>
    <xdr:to>
      <xdr:col>12</xdr:col>
      <xdr:colOff>511175</xdr:colOff>
      <xdr:row>39</xdr:row>
      <xdr:rowOff>15087</xdr:rowOff>
    </xdr:to>
    <xdr:cxnSp macro="">
      <xdr:nvCxnSpPr>
        <xdr:cNvPr id="292" name="直線コネクタ 291"/>
        <xdr:cNvCxnSpPr/>
      </xdr:nvCxnSpPr>
      <xdr:spPr>
        <a:xfrm>
          <a:off x="7861300" y="669813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160224</xdr:rowOff>
    </xdr:from>
    <xdr:to>
      <xdr:col>11</xdr:col>
      <xdr:colOff>307975</xdr:colOff>
      <xdr:row>39</xdr:row>
      <xdr:rowOff>11582</xdr:rowOff>
    </xdr:to>
    <xdr:cxnSp macro="">
      <xdr:nvCxnSpPr>
        <xdr:cNvPr id="295" name="直線コネクタ 294"/>
        <xdr:cNvCxnSpPr/>
      </xdr:nvCxnSpPr>
      <xdr:spPr>
        <a:xfrm>
          <a:off x="6972300" y="6675324"/>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135737</xdr:rowOff>
    </xdr:from>
    <xdr:to>
      <xdr:col>12</xdr:col>
      <xdr:colOff>561975</xdr:colOff>
      <xdr:row>39</xdr:row>
      <xdr:rowOff>65887</xdr:rowOff>
    </xdr:to>
    <xdr:sp macro="" textlink="">
      <xdr:nvSpPr>
        <xdr:cNvPr id="309" name="円/楕円 308"/>
        <xdr:cNvSpPr/>
      </xdr:nvSpPr>
      <xdr:spPr>
        <a:xfrm>
          <a:off x="8699500" y="66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57014</xdr:rowOff>
    </xdr:from>
    <xdr:ext cx="469744" cy="259045"/>
    <xdr:sp macro="" textlink="">
      <xdr:nvSpPr>
        <xdr:cNvPr id="310" name="テキスト ボックス 309"/>
        <xdr:cNvSpPr txBox="1"/>
      </xdr:nvSpPr>
      <xdr:spPr>
        <a:xfrm>
          <a:off x="8515427" y="67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132232</xdr:rowOff>
    </xdr:from>
    <xdr:to>
      <xdr:col>11</xdr:col>
      <xdr:colOff>358775</xdr:colOff>
      <xdr:row>39</xdr:row>
      <xdr:rowOff>62382</xdr:rowOff>
    </xdr:to>
    <xdr:sp macro="" textlink="">
      <xdr:nvSpPr>
        <xdr:cNvPr id="311" name="円/楕円 310"/>
        <xdr:cNvSpPr/>
      </xdr:nvSpPr>
      <xdr:spPr>
        <a:xfrm>
          <a:off x="7810500" y="66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53509</xdr:rowOff>
    </xdr:from>
    <xdr:ext cx="469744" cy="259045"/>
    <xdr:sp macro="" textlink="">
      <xdr:nvSpPr>
        <xdr:cNvPr id="312" name="テキスト ボックス 311"/>
        <xdr:cNvSpPr txBox="1"/>
      </xdr:nvSpPr>
      <xdr:spPr>
        <a:xfrm>
          <a:off x="7626427" y="67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109424</xdr:rowOff>
    </xdr:from>
    <xdr:to>
      <xdr:col>10</xdr:col>
      <xdr:colOff>155575</xdr:colOff>
      <xdr:row>39</xdr:row>
      <xdr:rowOff>39574</xdr:rowOff>
    </xdr:to>
    <xdr:sp macro="" textlink="">
      <xdr:nvSpPr>
        <xdr:cNvPr id="313" name="円/楕円 312"/>
        <xdr:cNvSpPr/>
      </xdr:nvSpPr>
      <xdr:spPr>
        <a:xfrm>
          <a:off x="6921500" y="66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56100</xdr:rowOff>
    </xdr:from>
    <xdr:ext cx="469744" cy="259045"/>
    <xdr:sp macro="" textlink="">
      <xdr:nvSpPr>
        <xdr:cNvPr id="314" name="テキスト ボックス 313"/>
        <xdr:cNvSpPr txBox="1"/>
      </xdr:nvSpPr>
      <xdr:spPr>
        <a:xfrm>
          <a:off x="6737427" y="63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8923</xdr:rowOff>
    </xdr:from>
    <xdr:to>
      <xdr:col>15</xdr:col>
      <xdr:colOff>180975</xdr:colOff>
      <xdr:row>59</xdr:row>
      <xdr:rowOff>10561</xdr:rowOff>
    </xdr:to>
    <xdr:cxnSp macro="">
      <xdr:nvCxnSpPr>
        <xdr:cNvPr id="343" name="直線コネクタ 342"/>
        <xdr:cNvCxnSpPr/>
      </xdr:nvCxnSpPr>
      <xdr:spPr>
        <a:xfrm flipV="1">
          <a:off x="9639300" y="1012447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10561</xdr:rowOff>
    </xdr:from>
    <xdr:to>
      <xdr:col>14</xdr:col>
      <xdr:colOff>28575</xdr:colOff>
      <xdr:row>59</xdr:row>
      <xdr:rowOff>12577</xdr:rowOff>
    </xdr:to>
    <xdr:cxnSp macro="">
      <xdr:nvCxnSpPr>
        <xdr:cNvPr id="346" name="直線コネクタ 345"/>
        <xdr:cNvCxnSpPr/>
      </xdr:nvCxnSpPr>
      <xdr:spPr>
        <a:xfrm flipV="1">
          <a:off x="8750300" y="10126111"/>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12577</xdr:rowOff>
    </xdr:from>
    <xdr:to>
      <xdr:col>12</xdr:col>
      <xdr:colOff>511175</xdr:colOff>
      <xdr:row>59</xdr:row>
      <xdr:rowOff>15345</xdr:rowOff>
    </xdr:to>
    <xdr:cxnSp macro="">
      <xdr:nvCxnSpPr>
        <xdr:cNvPr id="349" name="直線コネクタ 348"/>
        <xdr:cNvCxnSpPr/>
      </xdr:nvCxnSpPr>
      <xdr:spPr>
        <a:xfrm flipV="1">
          <a:off x="7861300" y="10128127"/>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15345</xdr:rowOff>
    </xdr:from>
    <xdr:to>
      <xdr:col>11</xdr:col>
      <xdr:colOff>307975</xdr:colOff>
      <xdr:row>59</xdr:row>
      <xdr:rowOff>22342</xdr:rowOff>
    </xdr:to>
    <xdr:cxnSp macro="">
      <xdr:nvCxnSpPr>
        <xdr:cNvPr id="352" name="直線コネクタ 351"/>
        <xdr:cNvCxnSpPr/>
      </xdr:nvCxnSpPr>
      <xdr:spPr>
        <a:xfrm flipV="1">
          <a:off x="6972300" y="10130895"/>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129573</xdr:rowOff>
    </xdr:from>
    <xdr:to>
      <xdr:col>15</xdr:col>
      <xdr:colOff>231775</xdr:colOff>
      <xdr:row>59</xdr:row>
      <xdr:rowOff>59723</xdr:rowOff>
    </xdr:to>
    <xdr:sp macro="" textlink="">
      <xdr:nvSpPr>
        <xdr:cNvPr id="362" name="円/楕円 361"/>
        <xdr:cNvSpPr/>
      </xdr:nvSpPr>
      <xdr:spPr>
        <a:xfrm>
          <a:off x="10426700" y="10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131211</xdr:rowOff>
    </xdr:from>
    <xdr:to>
      <xdr:col>14</xdr:col>
      <xdr:colOff>79375</xdr:colOff>
      <xdr:row>59</xdr:row>
      <xdr:rowOff>61361</xdr:rowOff>
    </xdr:to>
    <xdr:sp macro="" textlink="">
      <xdr:nvSpPr>
        <xdr:cNvPr id="364" name="円/楕円 363"/>
        <xdr:cNvSpPr/>
      </xdr:nvSpPr>
      <xdr:spPr>
        <a:xfrm>
          <a:off x="9588500" y="100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52488</xdr:rowOff>
    </xdr:from>
    <xdr:ext cx="534377" cy="259045"/>
    <xdr:sp macro="" textlink="">
      <xdr:nvSpPr>
        <xdr:cNvPr id="365" name="テキスト ボックス 364"/>
        <xdr:cNvSpPr txBox="1"/>
      </xdr:nvSpPr>
      <xdr:spPr>
        <a:xfrm>
          <a:off x="9372111" y="101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133227</xdr:rowOff>
    </xdr:from>
    <xdr:to>
      <xdr:col>12</xdr:col>
      <xdr:colOff>561975</xdr:colOff>
      <xdr:row>59</xdr:row>
      <xdr:rowOff>63377</xdr:rowOff>
    </xdr:to>
    <xdr:sp macro="" textlink="">
      <xdr:nvSpPr>
        <xdr:cNvPr id="366" name="円/楕円 365"/>
        <xdr:cNvSpPr/>
      </xdr:nvSpPr>
      <xdr:spPr>
        <a:xfrm>
          <a:off x="8699500" y="100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54504</xdr:rowOff>
    </xdr:from>
    <xdr:ext cx="534377" cy="259045"/>
    <xdr:sp macro="" textlink="">
      <xdr:nvSpPr>
        <xdr:cNvPr id="367" name="テキスト ボックス 366"/>
        <xdr:cNvSpPr txBox="1"/>
      </xdr:nvSpPr>
      <xdr:spPr>
        <a:xfrm>
          <a:off x="8483111" y="1017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135995</xdr:rowOff>
    </xdr:from>
    <xdr:to>
      <xdr:col>11</xdr:col>
      <xdr:colOff>358775</xdr:colOff>
      <xdr:row>59</xdr:row>
      <xdr:rowOff>66145</xdr:rowOff>
    </xdr:to>
    <xdr:sp macro="" textlink="">
      <xdr:nvSpPr>
        <xdr:cNvPr id="368" name="円/楕円 367"/>
        <xdr:cNvSpPr/>
      </xdr:nvSpPr>
      <xdr:spPr>
        <a:xfrm>
          <a:off x="7810500" y="100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57272</xdr:rowOff>
    </xdr:from>
    <xdr:ext cx="534377" cy="259045"/>
    <xdr:sp macro="" textlink="">
      <xdr:nvSpPr>
        <xdr:cNvPr id="369" name="テキスト ボックス 368"/>
        <xdr:cNvSpPr txBox="1"/>
      </xdr:nvSpPr>
      <xdr:spPr>
        <a:xfrm>
          <a:off x="7594111" y="101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142992</xdr:rowOff>
    </xdr:from>
    <xdr:to>
      <xdr:col>10</xdr:col>
      <xdr:colOff>155575</xdr:colOff>
      <xdr:row>59</xdr:row>
      <xdr:rowOff>73142</xdr:rowOff>
    </xdr:to>
    <xdr:sp macro="" textlink="">
      <xdr:nvSpPr>
        <xdr:cNvPr id="370" name="円/楕円 369"/>
        <xdr:cNvSpPr/>
      </xdr:nvSpPr>
      <xdr:spPr>
        <a:xfrm>
          <a:off x="6921500" y="100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64269</xdr:rowOff>
    </xdr:from>
    <xdr:ext cx="534377" cy="259045"/>
    <xdr:sp macro="" textlink="">
      <xdr:nvSpPr>
        <xdr:cNvPr id="371" name="テキスト ボックス 370"/>
        <xdr:cNvSpPr txBox="1"/>
      </xdr:nvSpPr>
      <xdr:spPr>
        <a:xfrm>
          <a:off x="6705111" y="101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746</xdr:rowOff>
    </xdr:from>
    <xdr:to>
      <xdr:col>15</xdr:col>
      <xdr:colOff>180975</xdr:colOff>
      <xdr:row>79</xdr:row>
      <xdr:rowOff>4376</xdr:rowOff>
    </xdr:to>
    <xdr:cxnSp macro="">
      <xdr:nvCxnSpPr>
        <xdr:cNvPr id="400" name="直線コネクタ 399"/>
        <xdr:cNvCxnSpPr/>
      </xdr:nvCxnSpPr>
      <xdr:spPr>
        <a:xfrm flipV="1">
          <a:off x="9639300" y="13545296"/>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508</xdr:rowOff>
    </xdr:from>
    <xdr:to>
      <xdr:col>14</xdr:col>
      <xdr:colOff>28575</xdr:colOff>
      <xdr:row>79</xdr:row>
      <xdr:rowOff>4376</xdr:rowOff>
    </xdr:to>
    <xdr:cxnSp macro="">
      <xdr:nvCxnSpPr>
        <xdr:cNvPr id="403" name="直線コネクタ 402"/>
        <xdr:cNvCxnSpPr/>
      </xdr:nvCxnSpPr>
      <xdr:spPr>
        <a:xfrm>
          <a:off x="8750300" y="13545058"/>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155412</xdr:rowOff>
    </xdr:from>
    <xdr:to>
      <xdr:col>12</xdr:col>
      <xdr:colOff>511175</xdr:colOff>
      <xdr:row>79</xdr:row>
      <xdr:rowOff>508</xdr:rowOff>
    </xdr:to>
    <xdr:cxnSp macro="">
      <xdr:nvCxnSpPr>
        <xdr:cNvPr id="406" name="直線コネクタ 405"/>
        <xdr:cNvCxnSpPr/>
      </xdr:nvCxnSpPr>
      <xdr:spPr>
        <a:xfrm>
          <a:off x="7861300" y="1352851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152456</xdr:rowOff>
    </xdr:from>
    <xdr:to>
      <xdr:col>11</xdr:col>
      <xdr:colOff>307975</xdr:colOff>
      <xdr:row>78</xdr:row>
      <xdr:rowOff>155412</xdr:rowOff>
    </xdr:to>
    <xdr:cxnSp macro="">
      <xdr:nvCxnSpPr>
        <xdr:cNvPr id="409" name="直線コネクタ 408"/>
        <xdr:cNvCxnSpPr/>
      </xdr:nvCxnSpPr>
      <xdr:spPr>
        <a:xfrm>
          <a:off x="6972300" y="1352555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121396</xdr:rowOff>
    </xdr:from>
    <xdr:to>
      <xdr:col>15</xdr:col>
      <xdr:colOff>231775</xdr:colOff>
      <xdr:row>79</xdr:row>
      <xdr:rowOff>51546</xdr:rowOff>
    </xdr:to>
    <xdr:sp macro="" textlink="">
      <xdr:nvSpPr>
        <xdr:cNvPr id="419" name="円/楕円 418"/>
        <xdr:cNvSpPr/>
      </xdr:nvSpPr>
      <xdr:spPr>
        <a:xfrm>
          <a:off x="10426700" y="134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36323</xdr:rowOff>
    </xdr:from>
    <xdr:ext cx="534377" cy="259045"/>
    <xdr:sp macro="" textlink="">
      <xdr:nvSpPr>
        <xdr:cNvPr id="420" name="商工費該当値テキスト"/>
        <xdr:cNvSpPr txBox="1"/>
      </xdr:nvSpPr>
      <xdr:spPr>
        <a:xfrm>
          <a:off x="10528300" y="1340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125026</xdr:rowOff>
    </xdr:from>
    <xdr:to>
      <xdr:col>14</xdr:col>
      <xdr:colOff>79375</xdr:colOff>
      <xdr:row>79</xdr:row>
      <xdr:rowOff>55176</xdr:rowOff>
    </xdr:to>
    <xdr:sp macro="" textlink="">
      <xdr:nvSpPr>
        <xdr:cNvPr id="421" name="円/楕円 420"/>
        <xdr:cNvSpPr/>
      </xdr:nvSpPr>
      <xdr:spPr>
        <a:xfrm>
          <a:off x="9588500" y="134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46303</xdr:rowOff>
    </xdr:from>
    <xdr:ext cx="534377" cy="259045"/>
    <xdr:sp macro="" textlink="">
      <xdr:nvSpPr>
        <xdr:cNvPr id="422" name="テキスト ボックス 421"/>
        <xdr:cNvSpPr txBox="1"/>
      </xdr:nvSpPr>
      <xdr:spPr>
        <a:xfrm>
          <a:off x="9372111" y="135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121158</xdr:rowOff>
    </xdr:from>
    <xdr:to>
      <xdr:col>12</xdr:col>
      <xdr:colOff>561975</xdr:colOff>
      <xdr:row>79</xdr:row>
      <xdr:rowOff>51308</xdr:rowOff>
    </xdr:to>
    <xdr:sp macro="" textlink="">
      <xdr:nvSpPr>
        <xdr:cNvPr id="423" name="円/楕円 422"/>
        <xdr:cNvSpPr/>
      </xdr:nvSpPr>
      <xdr:spPr>
        <a:xfrm>
          <a:off x="8699500" y="134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42435</xdr:rowOff>
    </xdr:from>
    <xdr:ext cx="534377" cy="259045"/>
    <xdr:sp macro="" textlink="">
      <xdr:nvSpPr>
        <xdr:cNvPr id="424" name="テキスト ボックス 423"/>
        <xdr:cNvSpPr txBox="1"/>
      </xdr:nvSpPr>
      <xdr:spPr>
        <a:xfrm>
          <a:off x="8483111" y="135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104612</xdr:rowOff>
    </xdr:from>
    <xdr:to>
      <xdr:col>11</xdr:col>
      <xdr:colOff>358775</xdr:colOff>
      <xdr:row>79</xdr:row>
      <xdr:rowOff>34762</xdr:rowOff>
    </xdr:to>
    <xdr:sp macro="" textlink="">
      <xdr:nvSpPr>
        <xdr:cNvPr id="425" name="円/楕円 424"/>
        <xdr:cNvSpPr/>
      </xdr:nvSpPr>
      <xdr:spPr>
        <a:xfrm>
          <a:off x="7810500" y="134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25889</xdr:rowOff>
    </xdr:from>
    <xdr:ext cx="534377" cy="259045"/>
    <xdr:sp macro="" textlink="">
      <xdr:nvSpPr>
        <xdr:cNvPr id="426" name="テキスト ボックス 425"/>
        <xdr:cNvSpPr txBox="1"/>
      </xdr:nvSpPr>
      <xdr:spPr>
        <a:xfrm>
          <a:off x="7594111" y="135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101656</xdr:rowOff>
    </xdr:from>
    <xdr:to>
      <xdr:col>10</xdr:col>
      <xdr:colOff>155575</xdr:colOff>
      <xdr:row>79</xdr:row>
      <xdr:rowOff>31806</xdr:rowOff>
    </xdr:to>
    <xdr:sp macro="" textlink="">
      <xdr:nvSpPr>
        <xdr:cNvPr id="427" name="円/楕円 426"/>
        <xdr:cNvSpPr/>
      </xdr:nvSpPr>
      <xdr:spPr>
        <a:xfrm>
          <a:off x="6921500" y="13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22933</xdr:rowOff>
    </xdr:from>
    <xdr:ext cx="534377" cy="259045"/>
    <xdr:sp macro="" textlink="">
      <xdr:nvSpPr>
        <xdr:cNvPr id="428" name="テキスト ボックス 427"/>
        <xdr:cNvSpPr txBox="1"/>
      </xdr:nvSpPr>
      <xdr:spPr>
        <a:xfrm>
          <a:off x="6705111" y="13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48606</xdr:rowOff>
    </xdr:from>
    <xdr:to>
      <xdr:col>15</xdr:col>
      <xdr:colOff>180975</xdr:colOff>
      <xdr:row>98</xdr:row>
      <xdr:rowOff>99395</xdr:rowOff>
    </xdr:to>
    <xdr:cxnSp macro="">
      <xdr:nvCxnSpPr>
        <xdr:cNvPr id="455" name="直線コネクタ 454"/>
        <xdr:cNvCxnSpPr/>
      </xdr:nvCxnSpPr>
      <xdr:spPr>
        <a:xfrm>
          <a:off x="9639300" y="16850706"/>
          <a:ext cx="838200" cy="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48606</xdr:rowOff>
    </xdr:from>
    <xdr:to>
      <xdr:col>14</xdr:col>
      <xdr:colOff>28575</xdr:colOff>
      <xdr:row>98</xdr:row>
      <xdr:rowOff>54870</xdr:rowOff>
    </xdr:to>
    <xdr:cxnSp macro="">
      <xdr:nvCxnSpPr>
        <xdr:cNvPr id="458" name="直線コネクタ 457"/>
        <xdr:cNvCxnSpPr/>
      </xdr:nvCxnSpPr>
      <xdr:spPr>
        <a:xfrm flipV="1">
          <a:off x="8750300" y="1685070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53218</xdr:rowOff>
    </xdr:from>
    <xdr:to>
      <xdr:col>12</xdr:col>
      <xdr:colOff>511175</xdr:colOff>
      <xdr:row>98</xdr:row>
      <xdr:rowOff>54870</xdr:rowOff>
    </xdr:to>
    <xdr:cxnSp macro="">
      <xdr:nvCxnSpPr>
        <xdr:cNvPr id="461" name="直線コネクタ 460"/>
        <xdr:cNvCxnSpPr/>
      </xdr:nvCxnSpPr>
      <xdr:spPr>
        <a:xfrm>
          <a:off x="7861300" y="16855318"/>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53218</xdr:rowOff>
    </xdr:from>
    <xdr:to>
      <xdr:col>11</xdr:col>
      <xdr:colOff>307975</xdr:colOff>
      <xdr:row>98</xdr:row>
      <xdr:rowOff>110663</xdr:rowOff>
    </xdr:to>
    <xdr:cxnSp macro="">
      <xdr:nvCxnSpPr>
        <xdr:cNvPr id="464" name="直線コネクタ 463"/>
        <xdr:cNvCxnSpPr/>
      </xdr:nvCxnSpPr>
      <xdr:spPr>
        <a:xfrm flipV="1">
          <a:off x="6972300" y="16855318"/>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48595</xdr:rowOff>
    </xdr:from>
    <xdr:to>
      <xdr:col>15</xdr:col>
      <xdr:colOff>231775</xdr:colOff>
      <xdr:row>98</xdr:row>
      <xdr:rowOff>150195</xdr:rowOff>
    </xdr:to>
    <xdr:sp macro="" textlink="">
      <xdr:nvSpPr>
        <xdr:cNvPr id="474" name="円/楕円 473"/>
        <xdr:cNvSpPr/>
      </xdr:nvSpPr>
      <xdr:spPr>
        <a:xfrm>
          <a:off x="10426700" y="168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169256</xdr:rowOff>
    </xdr:from>
    <xdr:to>
      <xdr:col>14</xdr:col>
      <xdr:colOff>79375</xdr:colOff>
      <xdr:row>98</xdr:row>
      <xdr:rowOff>99406</xdr:rowOff>
    </xdr:to>
    <xdr:sp macro="" textlink="">
      <xdr:nvSpPr>
        <xdr:cNvPr id="476" name="円/楕円 475"/>
        <xdr:cNvSpPr/>
      </xdr:nvSpPr>
      <xdr:spPr>
        <a:xfrm>
          <a:off x="9588500" y="167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115933</xdr:rowOff>
    </xdr:from>
    <xdr:ext cx="599010" cy="259045"/>
    <xdr:sp macro="" textlink="">
      <xdr:nvSpPr>
        <xdr:cNvPr id="477" name="テキスト ボックス 476"/>
        <xdr:cNvSpPr txBox="1"/>
      </xdr:nvSpPr>
      <xdr:spPr>
        <a:xfrm>
          <a:off x="9339794" y="165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4070</xdr:rowOff>
    </xdr:from>
    <xdr:to>
      <xdr:col>12</xdr:col>
      <xdr:colOff>561975</xdr:colOff>
      <xdr:row>98</xdr:row>
      <xdr:rowOff>105670</xdr:rowOff>
    </xdr:to>
    <xdr:sp macro="" textlink="">
      <xdr:nvSpPr>
        <xdr:cNvPr id="478" name="円/楕円 477"/>
        <xdr:cNvSpPr/>
      </xdr:nvSpPr>
      <xdr:spPr>
        <a:xfrm>
          <a:off x="8699500" y="16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122197</xdr:rowOff>
    </xdr:from>
    <xdr:ext cx="599010" cy="259045"/>
    <xdr:sp macro="" textlink="">
      <xdr:nvSpPr>
        <xdr:cNvPr id="479" name="テキスト ボックス 478"/>
        <xdr:cNvSpPr txBox="1"/>
      </xdr:nvSpPr>
      <xdr:spPr>
        <a:xfrm>
          <a:off x="8450794" y="1658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2418</xdr:rowOff>
    </xdr:from>
    <xdr:to>
      <xdr:col>11</xdr:col>
      <xdr:colOff>358775</xdr:colOff>
      <xdr:row>98</xdr:row>
      <xdr:rowOff>104018</xdr:rowOff>
    </xdr:to>
    <xdr:sp macro="" textlink="">
      <xdr:nvSpPr>
        <xdr:cNvPr id="480" name="円/楕円 479"/>
        <xdr:cNvSpPr/>
      </xdr:nvSpPr>
      <xdr:spPr>
        <a:xfrm>
          <a:off x="7810500" y="168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120545</xdr:rowOff>
    </xdr:from>
    <xdr:ext cx="599010" cy="259045"/>
    <xdr:sp macro="" textlink="">
      <xdr:nvSpPr>
        <xdr:cNvPr id="481" name="テキスト ボックス 480"/>
        <xdr:cNvSpPr txBox="1"/>
      </xdr:nvSpPr>
      <xdr:spPr>
        <a:xfrm>
          <a:off x="7561794" y="1657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59863</xdr:rowOff>
    </xdr:from>
    <xdr:to>
      <xdr:col>10</xdr:col>
      <xdr:colOff>155575</xdr:colOff>
      <xdr:row>98</xdr:row>
      <xdr:rowOff>161463</xdr:rowOff>
    </xdr:to>
    <xdr:sp macro="" textlink="">
      <xdr:nvSpPr>
        <xdr:cNvPr id="482" name="円/楕円 481"/>
        <xdr:cNvSpPr/>
      </xdr:nvSpPr>
      <xdr:spPr>
        <a:xfrm>
          <a:off x="6921500" y="16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152590</xdr:rowOff>
    </xdr:from>
    <xdr:ext cx="534377" cy="259045"/>
    <xdr:sp macro="" textlink="">
      <xdr:nvSpPr>
        <xdr:cNvPr id="483" name="テキスト ボックス 482"/>
        <xdr:cNvSpPr txBox="1"/>
      </xdr:nvSpPr>
      <xdr:spPr>
        <a:xfrm>
          <a:off x="6705111" y="169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69192</xdr:rowOff>
    </xdr:from>
    <xdr:to>
      <xdr:col>23</xdr:col>
      <xdr:colOff>517525</xdr:colOff>
      <xdr:row>36</xdr:row>
      <xdr:rowOff>74534</xdr:rowOff>
    </xdr:to>
    <xdr:cxnSp macro="">
      <xdr:nvCxnSpPr>
        <xdr:cNvPr id="512" name="直線コネクタ 511"/>
        <xdr:cNvCxnSpPr/>
      </xdr:nvCxnSpPr>
      <xdr:spPr>
        <a:xfrm flipV="1">
          <a:off x="15481300" y="5898492"/>
          <a:ext cx="838200" cy="34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126258</xdr:rowOff>
    </xdr:from>
    <xdr:to>
      <xdr:col>22</xdr:col>
      <xdr:colOff>365125</xdr:colOff>
      <xdr:row>36</xdr:row>
      <xdr:rowOff>74534</xdr:rowOff>
    </xdr:to>
    <xdr:cxnSp macro="">
      <xdr:nvCxnSpPr>
        <xdr:cNvPr id="515" name="直線コネクタ 514"/>
        <xdr:cNvCxnSpPr/>
      </xdr:nvCxnSpPr>
      <xdr:spPr>
        <a:xfrm>
          <a:off x="14592300" y="6127008"/>
          <a:ext cx="889000" cy="1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126258</xdr:rowOff>
    </xdr:from>
    <xdr:to>
      <xdr:col>21</xdr:col>
      <xdr:colOff>161925</xdr:colOff>
      <xdr:row>36</xdr:row>
      <xdr:rowOff>50378</xdr:rowOff>
    </xdr:to>
    <xdr:cxnSp macro="">
      <xdr:nvCxnSpPr>
        <xdr:cNvPr id="518" name="直線コネクタ 517"/>
        <xdr:cNvCxnSpPr/>
      </xdr:nvCxnSpPr>
      <xdr:spPr>
        <a:xfrm flipV="1">
          <a:off x="13703300" y="6127008"/>
          <a:ext cx="889000" cy="9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145529</xdr:rowOff>
    </xdr:from>
    <xdr:to>
      <xdr:col>19</xdr:col>
      <xdr:colOff>644525</xdr:colOff>
      <xdr:row>36</xdr:row>
      <xdr:rowOff>50378</xdr:rowOff>
    </xdr:to>
    <xdr:cxnSp macro="">
      <xdr:nvCxnSpPr>
        <xdr:cNvPr id="521" name="直線コネクタ 520"/>
        <xdr:cNvCxnSpPr/>
      </xdr:nvCxnSpPr>
      <xdr:spPr>
        <a:xfrm>
          <a:off x="12814300" y="6146279"/>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18392</xdr:rowOff>
    </xdr:from>
    <xdr:to>
      <xdr:col>23</xdr:col>
      <xdr:colOff>568325</xdr:colOff>
      <xdr:row>34</xdr:row>
      <xdr:rowOff>119992</xdr:rowOff>
    </xdr:to>
    <xdr:sp macro="" textlink="">
      <xdr:nvSpPr>
        <xdr:cNvPr id="531" name="円/楕円 530"/>
        <xdr:cNvSpPr/>
      </xdr:nvSpPr>
      <xdr:spPr>
        <a:xfrm>
          <a:off x="16268700" y="58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41269</xdr:rowOff>
    </xdr:from>
    <xdr:ext cx="599010" cy="259045"/>
    <xdr:sp macro="" textlink="">
      <xdr:nvSpPr>
        <xdr:cNvPr id="532" name="消防費該当値テキスト"/>
        <xdr:cNvSpPr txBox="1"/>
      </xdr:nvSpPr>
      <xdr:spPr>
        <a:xfrm>
          <a:off x="16370300" y="569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23734</xdr:rowOff>
    </xdr:from>
    <xdr:to>
      <xdr:col>22</xdr:col>
      <xdr:colOff>415925</xdr:colOff>
      <xdr:row>36</xdr:row>
      <xdr:rowOff>125334</xdr:rowOff>
    </xdr:to>
    <xdr:sp macro="" textlink="">
      <xdr:nvSpPr>
        <xdr:cNvPr id="533" name="円/楕円 532"/>
        <xdr:cNvSpPr/>
      </xdr:nvSpPr>
      <xdr:spPr>
        <a:xfrm>
          <a:off x="15430500" y="61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141861</xdr:rowOff>
    </xdr:from>
    <xdr:ext cx="534377" cy="259045"/>
    <xdr:sp macro="" textlink="">
      <xdr:nvSpPr>
        <xdr:cNvPr id="534" name="テキスト ボックス 533"/>
        <xdr:cNvSpPr txBox="1"/>
      </xdr:nvSpPr>
      <xdr:spPr>
        <a:xfrm>
          <a:off x="15214111" y="59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75458</xdr:rowOff>
    </xdr:from>
    <xdr:to>
      <xdr:col>21</xdr:col>
      <xdr:colOff>212725</xdr:colOff>
      <xdr:row>36</xdr:row>
      <xdr:rowOff>5608</xdr:rowOff>
    </xdr:to>
    <xdr:sp macro="" textlink="">
      <xdr:nvSpPr>
        <xdr:cNvPr id="535" name="円/楕円 534"/>
        <xdr:cNvSpPr/>
      </xdr:nvSpPr>
      <xdr:spPr>
        <a:xfrm>
          <a:off x="145415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22135</xdr:rowOff>
    </xdr:from>
    <xdr:ext cx="534377" cy="259045"/>
    <xdr:sp macro="" textlink="">
      <xdr:nvSpPr>
        <xdr:cNvPr id="536" name="テキスト ボックス 535"/>
        <xdr:cNvSpPr txBox="1"/>
      </xdr:nvSpPr>
      <xdr:spPr>
        <a:xfrm>
          <a:off x="14325111" y="58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171028</xdr:rowOff>
    </xdr:from>
    <xdr:to>
      <xdr:col>20</xdr:col>
      <xdr:colOff>9525</xdr:colOff>
      <xdr:row>36</xdr:row>
      <xdr:rowOff>101178</xdr:rowOff>
    </xdr:to>
    <xdr:sp macro="" textlink="">
      <xdr:nvSpPr>
        <xdr:cNvPr id="537" name="円/楕円 536"/>
        <xdr:cNvSpPr/>
      </xdr:nvSpPr>
      <xdr:spPr>
        <a:xfrm>
          <a:off x="13652500" y="61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117705</xdr:rowOff>
    </xdr:from>
    <xdr:ext cx="534377" cy="259045"/>
    <xdr:sp macro="" textlink="">
      <xdr:nvSpPr>
        <xdr:cNvPr id="538" name="テキスト ボックス 537"/>
        <xdr:cNvSpPr txBox="1"/>
      </xdr:nvSpPr>
      <xdr:spPr>
        <a:xfrm>
          <a:off x="13436111" y="59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94729</xdr:rowOff>
    </xdr:from>
    <xdr:to>
      <xdr:col>18</xdr:col>
      <xdr:colOff>492125</xdr:colOff>
      <xdr:row>36</xdr:row>
      <xdr:rowOff>24879</xdr:rowOff>
    </xdr:to>
    <xdr:sp macro="" textlink="">
      <xdr:nvSpPr>
        <xdr:cNvPr id="539" name="円/楕円 538"/>
        <xdr:cNvSpPr/>
      </xdr:nvSpPr>
      <xdr:spPr>
        <a:xfrm>
          <a:off x="12763500" y="60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41406</xdr:rowOff>
    </xdr:from>
    <xdr:ext cx="534377" cy="259045"/>
    <xdr:sp macro="" textlink="">
      <xdr:nvSpPr>
        <xdr:cNvPr id="540" name="テキスト ボックス 539"/>
        <xdr:cNvSpPr txBox="1"/>
      </xdr:nvSpPr>
      <xdr:spPr>
        <a:xfrm>
          <a:off x="12547111" y="58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110001</xdr:rowOff>
    </xdr:from>
    <xdr:to>
      <xdr:col>23</xdr:col>
      <xdr:colOff>517525</xdr:colOff>
      <xdr:row>58</xdr:row>
      <xdr:rowOff>54158</xdr:rowOff>
    </xdr:to>
    <xdr:cxnSp macro="">
      <xdr:nvCxnSpPr>
        <xdr:cNvPr id="569" name="直線コネクタ 568"/>
        <xdr:cNvCxnSpPr/>
      </xdr:nvCxnSpPr>
      <xdr:spPr>
        <a:xfrm>
          <a:off x="15481300" y="9882651"/>
          <a:ext cx="8382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110001</xdr:rowOff>
    </xdr:from>
    <xdr:to>
      <xdr:col>22</xdr:col>
      <xdr:colOff>365125</xdr:colOff>
      <xdr:row>57</xdr:row>
      <xdr:rowOff>160903</xdr:rowOff>
    </xdr:to>
    <xdr:cxnSp macro="">
      <xdr:nvCxnSpPr>
        <xdr:cNvPr id="572" name="直線コネクタ 571"/>
        <xdr:cNvCxnSpPr/>
      </xdr:nvCxnSpPr>
      <xdr:spPr>
        <a:xfrm flipV="1">
          <a:off x="14592300" y="988265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160903</xdr:rowOff>
    </xdr:from>
    <xdr:to>
      <xdr:col>21</xdr:col>
      <xdr:colOff>161925</xdr:colOff>
      <xdr:row>58</xdr:row>
      <xdr:rowOff>80041</xdr:rowOff>
    </xdr:to>
    <xdr:cxnSp macro="">
      <xdr:nvCxnSpPr>
        <xdr:cNvPr id="575" name="直線コネクタ 574"/>
        <xdr:cNvCxnSpPr/>
      </xdr:nvCxnSpPr>
      <xdr:spPr>
        <a:xfrm flipV="1">
          <a:off x="13703300" y="9933553"/>
          <a:ext cx="889000" cy="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80041</xdr:rowOff>
    </xdr:from>
    <xdr:to>
      <xdr:col>19</xdr:col>
      <xdr:colOff>644525</xdr:colOff>
      <xdr:row>58</xdr:row>
      <xdr:rowOff>99354</xdr:rowOff>
    </xdr:to>
    <xdr:cxnSp macro="">
      <xdr:nvCxnSpPr>
        <xdr:cNvPr id="578" name="直線コネクタ 577"/>
        <xdr:cNvCxnSpPr/>
      </xdr:nvCxnSpPr>
      <xdr:spPr>
        <a:xfrm flipV="1">
          <a:off x="12814300" y="10024141"/>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3358</xdr:rowOff>
    </xdr:from>
    <xdr:to>
      <xdr:col>23</xdr:col>
      <xdr:colOff>568325</xdr:colOff>
      <xdr:row>58</xdr:row>
      <xdr:rowOff>104958</xdr:rowOff>
    </xdr:to>
    <xdr:sp macro="" textlink="">
      <xdr:nvSpPr>
        <xdr:cNvPr id="588" name="円/楕円 587"/>
        <xdr:cNvSpPr/>
      </xdr:nvSpPr>
      <xdr:spPr>
        <a:xfrm>
          <a:off x="16268700" y="99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89735</xdr:rowOff>
    </xdr:from>
    <xdr:ext cx="534377" cy="259045"/>
    <xdr:sp macro="" textlink="">
      <xdr:nvSpPr>
        <xdr:cNvPr id="589" name="教育費該当値テキスト"/>
        <xdr:cNvSpPr txBox="1"/>
      </xdr:nvSpPr>
      <xdr:spPr>
        <a:xfrm>
          <a:off x="16370300" y="98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59201</xdr:rowOff>
    </xdr:from>
    <xdr:to>
      <xdr:col>22</xdr:col>
      <xdr:colOff>415925</xdr:colOff>
      <xdr:row>57</xdr:row>
      <xdr:rowOff>160801</xdr:rowOff>
    </xdr:to>
    <xdr:sp macro="" textlink="">
      <xdr:nvSpPr>
        <xdr:cNvPr id="590" name="円/楕円 589"/>
        <xdr:cNvSpPr/>
      </xdr:nvSpPr>
      <xdr:spPr>
        <a:xfrm>
          <a:off x="15430500" y="98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5878</xdr:rowOff>
    </xdr:from>
    <xdr:ext cx="599010" cy="259045"/>
    <xdr:sp macro="" textlink="">
      <xdr:nvSpPr>
        <xdr:cNvPr id="591" name="テキスト ボックス 590"/>
        <xdr:cNvSpPr txBox="1"/>
      </xdr:nvSpPr>
      <xdr:spPr>
        <a:xfrm>
          <a:off x="15181794" y="960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110103</xdr:rowOff>
    </xdr:from>
    <xdr:to>
      <xdr:col>21</xdr:col>
      <xdr:colOff>212725</xdr:colOff>
      <xdr:row>58</xdr:row>
      <xdr:rowOff>40253</xdr:rowOff>
    </xdr:to>
    <xdr:sp macro="" textlink="">
      <xdr:nvSpPr>
        <xdr:cNvPr id="592" name="円/楕円 591"/>
        <xdr:cNvSpPr/>
      </xdr:nvSpPr>
      <xdr:spPr>
        <a:xfrm>
          <a:off x="14541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31380</xdr:rowOff>
    </xdr:from>
    <xdr:ext cx="599010" cy="259045"/>
    <xdr:sp macro="" textlink="">
      <xdr:nvSpPr>
        <xdr:cNvPr id="593" name="テキスト ボックス 592"/>
        <xdr:cNvSpPr txBox="1"/>
      </xdr:nvSpPr>
      <xdr:spPr>
        <a:xfrm>
          <a:off x="14292794" y="997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118,870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29241</xdr:rowOff>
    </xdr:from>
    <xdr:to>
      <xdr:col>20</xdr:col>
      <xdr:colOff>9525</xdr:colOff>
      <xdr:row>58</xdr:row>
      <xdr:rowOff>130841</xdr:rowOff>
    </xdr:to>
    <xdr:sp macro="" textlink="">
      <xdr:nvSpPr>
        <xdr:cNvPr id="594" name="円/楕円 593"/>
        <xdr:cNvSpPr/>
      </xdr:nvSpPr>
      <xdr:spPr>
        <a:xfrm>
          <a:off x="13652500" y="99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121968</xdr:rowOff>
    </xdr:from>
    <xdr:ext cx="534377" cy="259045"/>
    <xdr:sp macro="" textlink="">
      <xdr:nvSpPr>
        <xdr:cNvPr id="595" name="テキスト ボックス 594"/>
        <xdr:cNvSpPr txBox="1"/>
      </xdr:nvSpPr>
      <xdr:spPr>
        <a:xfrm>
          <a:off x="13436111" y="100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48554</xdr:rowOff>
    </xdr:from>
    <xdr:to>
      <xdr:col>18</xdr:col>
      <xdr:colOff>492125</xdr:colOff>
      <xdr:row>58</xdr:row>
      <xdr:rowOff>150154</xdr:rowOff>
    </xdr:to>
    <xdr:sp macro="" textlink="">
      <xdr:nvSpPr>
        <xdr:cNvPr id="596" name="円/楕円 595"/>
        <xdr:cNvSpPr/>
      </xdr:nvSpPr>
      <xdr:spPr>
        <a:xfrm>
          <a:off x="12763500" y="99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141281</xdr:rowOff>
    </xdr:from>
    <xdr:ext cx="534377" cy="259045"/>
    <xdr:sp macro="" textlink="">
      <xdr:nvSpPr>
        <xdr:cNvPr id="597" name="テキスト ボックス 596"/>
        <xdr:cNvSpPr txBox="1"/>
      </xdr:nvSpPr>
      <xdr:spPr>
        <a:xfrm>
          <a:off x="12547111" y="100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107288</xdr:rowOff>
    </xdr:from>
    <xdr:to>
      <xdr:col>23</xdr:col>
      <xdr:colOff>517525</xdr:colOff>
      <xdr:row>78</xdr:row>
      <xdr:rowOff>141598</xdr:rowOff>
    </xdr:to>
    <xdr:cxnSp macro="">
      <xdr:nvCxnSpPr>
        <xdr:cNvPr id="626" name="直線コネクタ 625"/>
        <xdr:cNvCxnSpPr/>
      </xdr:nvCxnSpPr>
      <xdr:spPr>
        <a:xfrm>
          <a:off x="15481300" y="13308938"/>
          <a:ext cx="8382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107288</xdr:rowOff>
    </xdr:from>
    <xdr:to>
      <xdr:col>22</xdr:col>
      <xdr:colOff>365125</xdr:colOff>
      <xdr:row>78</xdr:row>
      <xdr:rowOff>112246</xdr:rowOff>
    </xdr:to>
    <xdr:cxnSp macro="">
      <xdr:nvCxnSpPr>
        <xdr:cNvPr id="629" name="直線コネクタ 628"/>
        <xdr:cNvCxnSpPr/>
      </xdr:nvCxnSpPr>
      <xdr:spPr>
        <a:xfrm flipV="1">
          <a:off x="14592300" y="13308938"/>
          <a:ext cx="889000" cy="1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112246</xdr:rowOff>
    </xdr:from>
    <xdr:to>
      <xdr:col>21</xdr:col>
      <xdr:colOff>161925</xdr:colOff>
      <xdr:row>79</xdr:row>
      <xdr:rowOff>44450</xdr:rowOff>
    </xdr:to>
    <xdr:cxnSp macro="">
      <xdr:nvCxnSpPr>
        <xdr:cNvPr id="632" name="直線コネクタ 631"/>
        <xdr:cNvCxnSpPr/>
      </xdr:nvCxnSpPr>
      <xdr:spPr>
        <a:xfrm flipV="1">
          <a:off x="13703300" y="1348534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171328</xdr:rowOff>
    </xdr:from>
    <xdr:to>
      <xdr:col>19</xdr:col>
      <xdr:colOff>644525</xdr:colOff>
      <xdr:row>79</xdr:row>
      <xdr:rowOff>44450</xdr:rowOff>
    </xdr:to>
    <xdr:cxnSp macro="">
      <xdr:nvCxnSpPr>
        <xdr:cNvPr id="635" name="直線コネクタ 634"/>
        <xdr:cNvCxnSpPr/>
      </xdr:nvCxnSpPr>
      <xdr:spPr>
        <a:xfrm>
          <a:off x="12814300" y="13544428"/>
          <a:ext cx="889000" cy="4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90798</xdr:rowOff>
    </xdr:from>
    <xdr:to>
      <xdr:col>23</xdr:col>
      <xdr:colOff>568325</xdr:colOff>
      <xdr:row>79</xdr:row>
      <xdr:rowOff>20948</xdr:rowOff>
    </xdr:to>
    <xdr:sp macro="" textlink="">
      <xdr:nvSpPr>
        <xdr:cNvPr id="645" name="円/楕円 644"/>
        <xdr:cNvSpPr/>
      </xdr:nvSpPr>
      <xdr:spPr>
        <a:xfrm>
          <a:off x="16268700" y="13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50175</xdr:rowOff>
    </xdr:from>
    <xdr:ext cx="534377" cy="259045"/>
    <xdr:sp macro="" textlink="">
      <xdr:nvSpPr>
        <xdr:cNvPr id="646" name="災害復旧費該当値テキスト"/>
        <xdr:cNvSpPr txBox="1"/>
      </xdr:nvSpPr>
      <xdr:spPr>
        <a:xfrm>
          <a:off x="16370300" y="132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56488</xdr:rowOff>
    </xdr:from>
    <xdr:to>
      <xdr:col>22</xdr:col>
      <xdr:colOff>415925</xdr:colOff>
      <xdr:row>77</xdr:row>
      <xdr:rowOff>158088</xdr:rowOff>
    </xdr:to>
    <xdr:sp macro="" textlink="">
      <xdr:nvSpPr>
        <xdr:cNvPr id="647" name="円/楕円 646"/>
        <xdr:cNvSpPr/>
      </xdr:nvSpPr>
      <xdr:spPr>
        <a:xfrm>
          <a:off x="15430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3165</xdr:rowOff>
    </xdr:from>
    <xdr:ext cx="534377" cy="259045"/>
    <xdr:sp macro="" textlink="">
      <xdr:nvSpPr>
        <xdr:cNvPr id="648" name="テキスト ボックス 647"/>
        <xdr:cNvSpPr txBox="1"/>
      </xdr:nvSpPr>
      <xdr:spPr>
        <a:xfrm>
          <a:off x="1521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61446</xdr:rowOff>
    </xdr:from>
    <xdr:to>
      <xdr:col>21</xdr:col>
      <xdr:colOff>212725</xdr:colOff>
      <xdr:row>78</xdr:row>
      <xdr:rowOff>163046</xdr:rowOff>
    </xdr:to>
    <xdr:sp macro="" textlink="">
      <xdr:nvSpPr>
        <xdr:cNvPr id="649" name="円/楕円 648"/>
        <xdr:cNvSpPr/>
      </xdr:nvSpPr>
      <xdr:spPr>
        <a:xfrm>
          <a:off x="14541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8123</xdr:rowOff>
    </xdr:from>
    <xdr:ext cx="534377" cy="259045"/>
    <xdr:sp macro="" textlink="">
      <xdr:nvSpPr>
        <xdr:cNvPr id="650" name="テキスト ボックス 649"/>
        <xdr:cNvSpPr txBox="1"/>
      </xdr:nvSpPr>
      <xdr:spPr>
        <a:xfrm>
          <a:off x="14325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120528</xdr:rowOff>
    </xdr:from>
    <xdr:to>
      <xdr:col>18</xdr:col>
      <xdr:colOff>492125</xdr:colOff>
      <xdr:row>79</xdr:row>
      <xdr:rowOff>50678</xdr:rowOff>
    </xdr:to>
    <xdr:sp macro="" textlink="">
      <xdr:nvSpPr>
        <xdr:cNvPr id="653" name="円/楕円 652"/>
        <xdr:cNvSpPr/>
      </xdr:nvSpPr>
      <xdr:spPr>
        <a:xfrm>
          <a:off x="12763500" y="134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41805</xdr:rowOff>
    </xdr:from>
    <xdr:ext cx="534377" cy="259045"/>
    <xdr:sp macro="" textlink="">
      <xdr:nvSpPr>
        <xdr:cNvPr id="654" name="テキスト ボックス 653"/>
        <xdr:cNvSpPr txBox="1"/>
      </xdr:nvSpPr>
      <xdr:spPr>
        <a:xfrm>
          <a:off x="12547111" y="135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86058</xdr:rowOff>
    </xdr:from>
    <xdr:to>
      <xdr:col>23</xdr:col>
      <xdr:colOff>517525</xdr:colOff>
      <xdr:row>98</xdr:row>
      <xdr:rowOff>89227</xdr:rowOff>
    </xdr:to>
    <xdr:cxnSp macro="">
      <xdr:nvCxnSpPr>
        <xdr:cNvPr id="683" name="直線コネクタ 682"/>
        <xdr:cNvCxnSpPr/>
      </xdr:nvCxnSpPr>
      <xdr:spPr>
        <a:xfrm>
          <a:off x="15481300" y="16888158"/>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49905</xdr:rowOff>
    </xdr:from>
    <xdr:to>
      <xdr:col>22</xdr:col>
      <xdr:colOff>365125</xdr:colOff>
      <xdr:row>98</xdr:row>
      <xdr:rowOff>86058</xdr:rowOff>
    </xdr:to>
    <xdr:cxnSp macro="">
      <xdr:nvCxnSpPr>
        <xdr:cNvPr id="686" name="直線コネクタ 685"/>
        <xdr:cNvCxnSpPr/>
      </xdr:nvCxnSpPr>
      <xdr:spPr>
        <a:xfrm>
          <a:off x="14592300" y="16852005"/>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38545</xdr:rowOff>
    </xdr:from>
    <xdr:to>
      <xdr:col>21</xdr:col>
      <xdr:colOff>161925</xdr:colOff>
      <xdr:row>98</xdr:row>
      <xdr:rowOff>49905</xdr:rowOff>
    </xdr:to>
    <xdr:cxnSp macro="">
      <xdr:nvCxnSpPr>
        <xdr:cNvPr id="689" name="直線コネクタ 688"/>
        <xdr:cNvCxnSpPr/>
      </xdr:nvCxnSpPr>
      <xdr:spPr>
        <a:xfrm>
          <a:off x="13703300" y="16840645"/>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38545</xdr:rowOff>
    </xdr:from>
    <xdr:to>
      <xdr:col>19</xdr:col>
      <xdr:colOff>644525</xdr:colOff>
      <xdr:row>98</xdr:row>
      <xdr:rowOff>45622</xdr:rowOff>
    </xdr:to>
    <xdr:cxnSp macro="">
      <xdr:nvCxnSpPr>
        <xdr:cNvPr id="692" name="直線コネクタ 691"/>
        <xdr:cNvCxnSpPr/>
      </xdr:nvCxnSpPr>
      <xdr:spPr>
        <a:xfrm flipV="1">
          <a:off x="12814300" y="16840645"/>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38427</xdr:rowOff>
    </xdr:from>
    <xdr:to>
      <xdr:col>23</xdr:col>
      <xdr:colOff>568325</xdr:colOff>
      <xdr:row>98</xdr:row>
      <xdr:rowOff>140027</xdr:rowOff>
    </xdr:to>
    <xdr:sp macro="" textlink="">
      <xdr:nvSpPr>
        <xdr:cNvPr id="702" name="円/楕円 701"/>
        <xdr:cNvSpPr/>
      </xdr:nvSpPr>
      <xdr:spPr>
        <a:xfrm>
          <a:off x="16268700" y="168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129297</xdr:rowOff>
    </xdr:from>
    <xdr:ext cx="534377" cy="259045"/>
    <xdr:sp macro="" textlink="">
      <xdr:nvSpPr>
        <xdr:cNvPr id="703" name="公債費該当値テキスト"/>
        <xdr:cNvSpPr txBox="1"/>
      </xdr:nvSpPr>
      <xdr:spPr>
        <a:xfrm>
          <a:off x="16370300" y="167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35258</xdr:rowOff>
    </xdr:from>
    <xdr:to>
      <xdr:col>22</xdr:col>
      <xdr:colOff>415925</xdr:colOff>
      <xdr:row>98</xdr:row>
      <xdr:rowOff>136858</xdr:rowOff>
    </xdr:to>
    <xdr:sp macro="" textlink="">
      <xdr:nvSpPr>
        <xdr:cNvPr id="704" name="円/楕円 703"/>
        <xdr:cNvSpPr/>
      </xdr:nvSpPr>
      <xdr:spPr>
        <a:xfrm>
          <a:off x="15430500" y="168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127985</xdr:rowOff>
    </xdr:from>
    <xdr:ext cx="599010" cy="259045"/>
    <xdr:sp macro="" textlink="">
      <xdr:nvSpPr>
        <xdr:cNvPr id="705" name="テキスト ボックス 704"/>
        <xdr:cNvSpPr txBox="1"/>
      </xdr:nvSpPr>
      <xdr:spPr>
        <a:xfrm>
          <a:off x="15181794" y="169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170555</xdr:rowOff>
    </xdr:from>
    <xdr:to>
      <xdr:col>21</xdr:col>
      <xdr:colOff>212725</xdr:colOff>
      <xdr:row>98</xdr:row>
      <xdr:rowOff>100705</xdr:rowOff>
    </xdr:to>
    <xdr:sp macro="" textlink="">
      <xdr:nvSpPr>
        <xdr:cNvPr id="706" name="円/楕円 705"/>
        <xdr:cNvSpPr/>
      </xdr:nvSpPr>
      <xdr:spPr>
        <a:xfrm>
          <a:off x="14541500" y="168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91832</xdr:rowOff>
    </xdr:from>
    <xdr:ext cx="599010" cy="259045"/>
    <xdr:sp macro="" textlink="">
      <xdr:nvSpPr>
        <xdr:cNvPr id="707" name="テキスト ボックス 706"/>
        <xdr:cNvSpPr txBox="1"/>
      </xdr:nvSpPr>
      <xdr:spPr>
        <a:xfrm>
          <a:off x="14292794" y="168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159195</xdr:rowOff>
    </xdr:from>
    <xdr:to>
      <xdr:col>20</xdr:col>
      <xdr:colOff>9525</xdr:colOff>
      <xdr:row>98</xdr:row>
      <xdr:rowOff>89345</xdr:rowOff>
    </xdr:to>
    <xdr:sp macro="" textlink="">
      <xdr:nvSpPr>
        <xdr:cNvPr id="708" name="円/楕円 707"/>
        <xdr:cNvSpPr/>
      </xdr:nvSpPr>
      <xdr:spPr>
        <a:xfrm>
          <a:off x="13652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80472</xdr:rowOff>
    </xdr:from>
    <xdr:ext cx="599010" cy="259045"/>
    <xdr:sp macro="" textlink="">
      <xdr:nvSpPr>
        <xdr:cNvPr id="709" name="テキスト ボックス 708"/>
        <xdr:cNvSpPr txBox="1"/>
      </xdr:nvSpPr>
      <xdr:spPr>
        <a:xfrm>
          <a:off x="13403794" y="168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166272</xdr:rowOff>
    </xdr:from>
    <xdr:to>
      <xdr:col>18</xdr:col>
      <xdr:colOff>492125</xdr:colOff>
      <xdr:row>98</xdr:row>
      <xdr:rowOff>96422</xdr:rowOff>
    </xdr:to>
    <xdr:sp macro="" textlink="">
      <xdr:nvSpPr>
        <xdr:cNvPr id="710" name="円/楕円 709"/>
        <xdr:cNvSpPr/>
      </xdr:nvSpPr>
      <xdr:spPr>
        <a:xfrm>
          <a:off x="12763500" y="167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87549</xdr:rowOff>
    </xdr:from>
    <xdr:ext cx="599010" cy="259045"/>
    <xdr:sp macro="" textlink="">
      <xdr:nvSpPr>
        <xdr:cNvPr id="711" name="テキスト ボックス 710"/>
        <xdr:cNvSpPr txBox="1"/>
      </xdr:nvSpPr>
      <xdr:spPr>
        <a:xfrm>
          <a:off x="12514794" y="168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56914</xdr:rowOff>
    </xdr:from>
    <xdr:to>
      <xdr:col>32</xdr:col>
      <xdr:colOff>187325</xdr:colOff>
      <xdr:row>39</xdr:row>
      <xdr:rowOff>77619</xdr:rowOff>
    </xdr:to>
    <xdr:cxnSp macro="">
      <xdr:nvCxnSpPr>
        <xdr:cNvPr id="742" name="直線コネクタ 741"/>
        <xdr:cNvCxnSpPr/>
      </xdr:nvCxnSpPr>
      <xdr:spPr>
        <a:xfrm>
          <a:off x="21323300" y="6743464"/>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56914</xdr:rowOff>
    </xdr:from>
    <xdr:to>
      <xdr:col>31</xdr:col>
      <xdr:colOff>34925</xdr:colOff>
      <xdr:row>39</xdr:row>
      <xdr:rowOff>79839</xdr:rowOff>
    </xdr:to>
    <xdr:cxnSp macro="">
      <xdr:nvCxnSpPr>
        <xdr:cNvPr id="745" name="直線コネクタ 744"/>
        <xdr:cNvCxnSpPr/>
      </xdr:nvCxnSpPr>
      <xdr:spPr>
        <a:xfrm flipV="1">
          <a:off x="20434300" y="674346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35785</xdr:rowOff>
    </xdr:from>
    <xdr:to>
      <xdr:col>29</xdr:col>
      <xdr:colOff>517525</xdr:colOff>
      <xdr:row>39</xdr:row>
      <xdr:rowOff>79839</xdr:rowOff>
    </xdr:to>
    <xdr:cxnSp macro="">
      <xdr:nvCxnSpPr>
        <xdr:cNvPr id="748" name="直線コネクタ 747"/>
        <xdr:cNvCxnSpPr/>
      </xdr:nvCxnSpPr>
      <xdr:spPr>
        <a:xfrm>
          <a:off x="19545300" y="6722335"/>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151064</xdr:rowOff>
    </xdr:from>
    <xdr:to>
      <xdr:col>28</xdr:col>
      <xdr:colOff>314325</xdr:colOff>
      <xdr:row>39</xdr:row>
      <xdr:rowOff>35785</xdr:rowOff>
    </xdr:to>
    <xdr:cxnSp macro="">
      <xdr:nvCxnSpPr>
        <xdr:cNvPr id="751" name="直線コネクタ 750"/>
        <xdr:cNvCxnSpPr/>
      </xdr:nvCxnSpPr>
      <xdr:spPr>
        <a:xfrm>
          <a:off x="18656300" y="6666164"/>
          <a:ext cx="8890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26819</xdr:rowOff>
    </xdr:from>
    <xdr:to>
      <xdr:col>32</xdr:col>
      <xdr:colOff>238125</xdr:colOff>
      <xdr:row>39</xdr:row>
      <xdr:rowOff>128419</xdr:rowOff>
    </xdr:to>
    <xdr:sp macro="" textlink="">
      <xdr:nvSpPr>
        <xdr:cNvPr id="761" name="円/楕円 760"/>
        <xdr:cNvSpPr/>
      </xdr:nvSpPr>
      <xdr:spPr>
        <a:xfrm>
          <a:off x="22110700" y="67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157646</xdr:rowOff>
    </xdr:from>
    <xdr:ext cx="378565" cy="259045"/>
    <xdr:sp macro="" textlink="">
      <xdr:nvSpPr>
        <xdr:cNvPr id="762" name="諸支出金該当値テキスト"/>
        <xdr:cNvSpPr txBox="1"/>
      </xdr:nvSpPr>
      <xdr:spPr>
        <a:xfrm>
          <a:off x="22212300" y="650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6114</xdr:rowOff>
    </xdr:from>
    <xdr:to>
      <xdr:col>31</xdr:col>
      <xdr:colOff>85725</xdr:colOff>
      <xdr:row>39</xdr:row>
      <xdr:rowOff>107714</xdr:rowOff>
    </xdr:to>
    <xdr:sp macro="" textlink="">
      <xdr:nvSpPr>
        <xdr:cNvPr id="763" name="円/楕円 762"/>
        <xdr:cNvSpPr/>
      </xdr:nvSpPr>
      <xdr:spPr>
        <a:xfrm>
          <a:off x="21272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124241</xdr:rowOff>
    </xdr:from>
    <xdr:ext cx="469744" cy="259045"/>
    <xdr:sp macro="" textlink="">
      <xdr:nvSpPr>
        <xdr:cNvPr id="764" name="テキスト ボックス 763"/>
        <xdr:cNvSpPr txBox="1"/>
      </xdr:nvSpPr>
      <xdr:spPr>
        <a:xfrm>
          <a:off x="21088427" y="64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29039</xdr:rowOff>
    </xdr:from>
    <xdr:to>
      <xdr:col>29</xdr:col>
      <xdr:colOff>568325</xdr:colOff>
      <xdr:row>39</xdr:row>
      <xdr:rowOff>130639</xdr:rowOff>
    </xdr:to>
    <xdr:sp macro="" textlink="">
      <xdr:nvSpPr>
        <xdr:cNvPr id="765" name="円/楕円 764"/>
        <xdr:cNvSpPr/>
      </xdr:nvSpPr>
      <xdr:spPr>
        <a:xfrm>
          <a:off x="20383500" y="6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121766</xdr:rowOff>
    </xdr:from>
    <xdr:ext cx="378565" cy="259045"/>
    <xdr:sp macro="" textlink="">
      <xdr:nvSpPr>
        <xdr:cNvPr id="766" name="テキスト ボックス 765"/>
        <xdr:cNvSpPr txBox="1"/>
      </xdr:nvSpPr>
      <xdr:spPr>
        <a:xfrm>
          <a:off x="20245017" y="680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156435</xdr:rowOff>
    </xdr:from>
    <xdr:to>
      <xdr:col>28</xdr:col>
      <xdr:colOff>365125</xdr:colOff>
      <xdr:row>39</xdr:row>
      <xdr:rowOff>86585</xdr:rowOff>
    </xdr:to>
    <xdr:sp macro="" textlink="">
      <xdr:nvSpPr>
        <xdr:cNvPr id="767" name="円/楕円 766"/>
        <xdr:cNvSpPr/>
      </xdr:nvSpPr>
      <xdr:spPr>
        <a:xfrm>
          <a:off x="19494500" y="66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103112</xdr:rowOff>
    </xdr:from>
    <xdr:ext cx="469744" cy="259045"/>
    <xdr:sp macro="" textlink="">
      <xdr:nvSpPr>
        <xdr:cNvPr id="768" name="テキスト ボックス 767"/>
        <xdr:cNvSpPr txBox="1"/>
      </xdr:nvSpPr>
      <xdr:spPr>
        <a:xfrm>
          <a:off x="19310427" y="64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100264</xdr:rowOff>
    </xdr:from>
    <xdr:to>
      <xdr:col>27</xdr:col>
      <xdr:colOff>161925</xdr:colOff>
      <xdr:row>39</xdr:row>
      <xdr:rowOff>30414</xdr:rowOff>
    </xdr:to>
    <xdr:sp macro="" textlink="">
      <xdr:nvSpPr>
        <xdr:cNvPr id="769" name="円/楕円 768"/>
        <xdr:cNvSpPr/>
      </xdr:nvSpPr>
      <xdr:spPr>
        <a:xfrm>
          <a:off x="18605500" y="66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46942</xdr:rowOff>
    </xdr:from>
    <xdr:ext cx="469744" cy="259045"/>
    <xdr:sp macro="" textlink="">
      <xdr:nvSpPr>
        <xdr:cNvPr id="770" name="テキスト ボックス 769"/>
        <xdr:cNvSpPr txBox="1"/>
      </xdr:nvSpPr>
      <xdr:spPr>
        <a:xfrm>
          <a:off x="18421427" y="63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民生費については、医療費の増加に伴う国保会計及び後期高齢者医療広域連合への繰出金の増加、児童福祉施策の充実により年々増加している。</a:t>
          </a:r>
        </a:p>
        <a:p>
          <a:r>
            <a:rPr kumimoji="1" lang="ja-JP" altLang="en-US" sz="1300">
              <a:latin typeface="ＭＳ Ｐゴシック"/>
            </a:rPr>
            <a:t>　農林水産業費については、基幹産業である農業の充実図るため各種施策を実施してきたことから年々増加している。</a:t>
          </a:r>
        </a:p>
        <a:p>
          <a:r>
            <a:rPr kumimoji="1" lang="ja-JP" altLang="en-US" sz="1300">
              <a:latin typeface="ＭＳ Ｐゴシック"/>
            </a:rPr>
            <a:t>　土木費については、公営住宅建設事業や大型町道改良事業が完了したことから前年度比</a:t>
          </a:r>
          <a:r>
            <a:rPr kumimoji="1" lang="en-US" altLang="ja-JP" sz="1300">
              <a:latin typeface="ＭＳ Ｐゴシック"/>
            </a:rPr>
            <a:t>55.7</a:t>
          </a:r>
          <a:r>
            <a:rPr kumimoji="1" lang="ja-JP" altLang="en-US" sz="1300">
              <a:latin typeface="ＭＳ Ｐゴシック"/>
            </a:rPr>
            <a:t>％の減額となっている。</a:t>
          </a:r>
        </a:p>
        <a:p>
          <a:r>
            <a:rPr kumimoji="1" lang="ja-JP" altLang="en-US" sz="1300">
              <a:latin typeface="ＭＳ Ｐゴシック"/>
            </a:rPr>
            <a:t>　消防費については、南海トラフ地震対策として住宅耐震化の促進や津波避難タワー整備など実施したことにより前年度比</a:t>
          </a:r>
          <a:r>
            <a:rPr kumimoji="1" lang="en-US" altLang="ja-JP" sz="1300">
              <a:latin typeface="ＭＳ Ｐゴシック"/>
            </a:rPr>
            <a:t>71.9</a:t>
          </a:r>
          <a:r>
            <a:rPr kumimoji="1" lang="ja-JP" altLang="en-US" sz="1300">
              <a:latin typeface="ＭＳ Ｐゴシック"/>
            </a:rPr>
            <a:t>％の増加となっている。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地方交付税の一定水準確保や、国や県の補助事業の活用により特定財源の確保に努めてきたが、近年は経常経費が増加傾向にあることから、平成２８年度においては財政調整基金の取り崩しを行った。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実質収支額の推移については、年度末における不急事業の整理により、過度に大きなものにならないよう留意した予算執行に努めた結果である。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国民健康保険事業特別会計については、医療給付費の実績により余剰金の額が上下することから各年度においてバラつきがあるものの、全ての年度及び会計において赤字決算は生じていない。</a:t>
          </a:r>
        </a:p>
        <a:p>
          <a:r>
            <a:rPr kumimoji="1" lang="ja-JP" altLang="en-US" sz="1400">
              <a:latin typeface="ＭＳ ゴシック" pitchFamily="49" charset="-128"/>
              <a:ea typeface="ＭＳ ゴシック" pitchFamily="49" charset="-128"/>
            </a:rPr>
            <a:t>　しかしながら、国保会計においては一般会計からの赤字補てん繰出を行なっていることから、医療費の抑制に加え、国保税の適正化に努め独立採算を図る必要がある。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3045310</v>
      </c>
      <c r="BO4" s="381"/>
      <c r="BP4" s="381"/>
      <c r="BQ4" s="381"/>
      <c r="BR4" s="381"/>
      <c r="BS4" s="381"/>
      <c r="BT4" s="381"/>
      <c r="BU4" s="382"/>
      <c r="BV4" s="380">
        <v>3497940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3.9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2947673</v>
      </c>
      <c r="BO5" s="418"/>
      <c r="BP5" s="418"/>
      <c r="BQ5" s="418"/>
      <c r="BR5" s="418"/>
      <c r="BS5" s="418"/>
      <c r="BT5" s="418"/>
      <c r="BU5" s="419"/>
      <c r="BV5" s="417">
        <v>3364858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80.400000000000006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97637</v>
      </c>
      <c r="BO6" s="418"/>
      <c r="BP6" s="418"/>
      <c r="BQ6" s="418"/>
      <c r="BR6" s="418"/>
      <c r="BS6" s="418"/>
      <c r="BT6" s="418"/>
      <c r="BU6" s="419"/>
      <c r="BV6" s="417">
        <v>133082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89.2</v>
      </c>
      <c r="CU6" s="455"/>
      <c r="CV6" s="455"/>
      <c r="CW6" s="455"/>
      <c r="CX6" s="455"/>
      <c r="CY6" s="455"/>
      <c r="CZ6" s="455"/>
      <c r="DA6" s="456"/>
      <c r="DB6" s="454">
        <v>84.5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20493</v>
      </c>
      <c r="BO7" s="418"/>
      <c r="BP7" s="418"/>
      <c r="BQ7" s="418"/>
      <c r="BR7" s="418"/>
      <c r="BS7" s="418"/>
      <c r="BT7" s="418"/>
      <c r="BU7" s="419"/>
      <c r="BV7" s="417">
        <v>71748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1553266</v>
      </c>
      <c r="CU7" s="418"/>
      <c r="CV7" s="418"/>
      <c r="CW7" s="418"/>
      <c r="CX7" s="418"/>
      <c r="CY7" s="418"/>
      <c r="CZ7" s="418"/>
      <c r="DA7" s="419"/>
      <c r="DB7" s="417">
        <v>1570670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77144</v>
      </c>
      <c r="BO8" s="418"/>
      <c r="BP8" s="418"/>
      <c r="BQ8" s="418"/>
      <c r="BR8" s="418"/>
      <c r="BS8" s="418"/>
      <c r="BT8" s="418"/>
      <c r="BU8" s="419"/>
      <c r="BV8" s="417">
        <v>61334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15810</v>
      </c>
      <c r="BO9" s="418"/>
      <c r="BP9" s="418"/>
      <c r="BQ9" s="418"/>
      <c r="BR9" s="418"/>
      <c r="BS9" s="418"/>
      <c r="BT9" s="418"/>
      <c r="BU9" s="419"/>
      <c r="BV9" s="417">
        <v>30210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13.3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2970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30993</v>
      </c>
      <c r="BO10" s="418"/>
      <c r="BP10" s="418"/>
      <c r="BQ10" s="418"/>
      <c r="BR10" s="418"/>
      <c r="BS10" s="418"/>
      <c r="BT10" s="418"/>
      <c r="BU10" s="419"/>
      <c r="BV10" s="417">
        <v>25939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2790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41000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2787</v>
      </c>
      <c r="S13" s="499"/>
      <c r="T13" s="499"/>
      <c r="U13" s="499"/>
      <c r="V13" s="500"/>
      <c r="W13" s="433" t="s">
        <v>123</v>
      </c>
      <c r="X13" s="434"/>
      <c r="Y13" s="434"/>
      <c r="Z13" s="434"/>
      <c r="AA13" s="434"/>
      <c r="AB13" s="424"/>
      <c r="AC13" s="468">
        <v>494</v>
      </c>
      <c r="AD13" s="469"/>
      <c r="AE13" s="469"/>
      <c r="AF13" s="469"/>
      <c r="AG13" s="508"/>
      <c r="AH13" s="468">
        <v>534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5803</v>
      </c>
      <c r="BO13" s="418"/>
      <c r="BP13" s="418"/>
      <c r="BQ13" s="418"/>
      <c r="BR13" s="418"/>
      <c r="BS13" s="418"/>
      <c r="BT13" s="418"/>
      <c r="BU13" s="419"/>
      <c r="BV13" s="417">
        <v>56149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3.1</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2822</v>
      </c>
      <c r="S14" s="499"/>
      <c r="T14" s="499"/>
      <c r="U14" s="499"/>
      <c r="V14" s="500"/>
      <c r="W14" s="407"/>
      <c r="X14" s="408"/>
      <c r="Y14" s="408"/>
      <c r="Z14" s="408"/>
      <c r="AA14" s="408"/>
      <c r="AB14" s="397"/>
      <c r="AC14" s="501">
        <v>37.200000000000003</v>
      </c>
      <c r="AD14" s="502"/>
      <c r="AE14" s="502"/>
      <c r="AF14" s="502"/>
      <c r="AG14" s="503"/>
      <c r="AH14" s="501">
        <v>38.200000000000003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2818</v>
      </c>
      <c r="S15" s="499"/>
      <c r="T15" s="499"/>
      <c r="U15" s="499"/>
      <c r="V15" s="500"/>
      <c r="W15" s="433" t="s">
        <v>130</v>
      </c>
      <c r="X15" s="434"/>
      <c r="Y15" s="434"/>
      <c r="Z15" s="434"/>
      <c r="AA15" s="434"/>
      <c r="AB15" s="424"/>
      <c r="AC15" s="468">
        <v>179</v>
      </c>
      <c r="AD15" s="469"/>
      <c r="AE15" s="469"/>
      <c r="AF15" s="469"/>
      <c r="AG15" s="508"/>
      <c r="AH15" s="468">
        <v>205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222683</v>
      </c>
      <c r="BO15" s="381"/>
      <c r="BP15" s="381"/>
      <c r="BQ15" s="381"/>
      <c r="BR15" s="381"/>
      <c r="BS15" s="381"/>
      <c r="BT15" s="381"/>
      <c r="BU15" s="382"/>
      <c r="BV15" s="380">
        <v>217623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13.5</v>
      </c>
      <c r="AD16" s="502"/>
      <c r="AE16" s="502"/>
      <c r="AF16" s="502"/>
      <c r="AG16" s="503"/>
      <c r="AH16" s="501">
        <v>14.7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1444773</v>
      </c>
      <c r="BO16" s="418"/>
      <c r="BP16" s="418"/>
      <c r="BQ16" s="418"/>
      <c r="BR16" s="418"/>
      <c r="BS16" s="418"/>
      <c r="BT16" s="418"/>
      <c r="BU16" s="419"/>
      <c r="BV16" s="417">
        <v>1443119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655</v>
      </c>
      <c r="AD17" s="469"/>
      <c r="AE17" s="469"/>
      <c r="AF17" s="469"/>
      <c r="AG17" s="508"/>
      <c r="AH17" s="468">
        <v>659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276333</v>
      </c>
      <c r="BO17" s="418"/>
      <c r="BP17" s="418"/>
      <c r="BQ17" s="418"/>
      <c r="BR17" s="418"/>
      <c r="BS17" s="418"/>
      <c r="BT17" s="418"/>
      <c r="BU17" s="419"/>
      <c r="BV17" s="417">
        <v>268582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52.36</v>
      </c>
      <c r="M18" s="530"/>
      <c r="N18" s="530"/>
      <c r="O18" s="530"/>
      <c r="P18" s="530"/>
      <c r="Q18" s="530"/>
      <c r="R18" s="531"/>
      <c r="S18" s="531"/>
      <c r="T18" s="531"/>
      <c r="U18" s="531"/>
      <c r="V18" s="532"/>
      <c r="W18" s="435"/>
      <c r="X18" s="436"/>
      <c r="Y18" s="436"/>
      <c r="Z18" s="436"/>
      <c r="AA18" s="436"/>
      <c r="AB18" s="427"/>
      <c r="AC18" s="533">
        <v>49.3</v>
      </c>
      <c r="AD18" s="534"/>
      <c r="AE18" s="534"/>
      <c r="AF18" s="534"/>
      <c r="AG18" s="535"/>
      <c r="AH18" s="533">
        <v>47.1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1341173</v>
      </c>
      <c r="BO18" s="418"/>
      <c r="BP18" s="418"/>
      <c r="BQ18" s="418"/>
      <c r="BR18" s="418"/>
      <c r="BS18" s="418"/>
      <c r="BT18" s="418"/>
      <c r="BU18" s="419"/>
      <c r="BV18" s="417">
        <v>1277059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1966303</v>
      </c>
      <c r="BO19" s="418"/>
      <c r="BP19" s="418"/>
      <c r="BQ19" s="418"/>
      <c r="BR19" s="418"/>
      <c r="BS19" s="418"/>
      <c r="BT19" s="418"/>
      <c r="BU19" s="419"/>
      <c r="BV19" s="417">
        <v>1912022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1146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3347865</v>
      </c>
      <c r="BO23" s="418"/>
      <c r="BP23" s="418"/>
      <c r="BQ23" s="418"/>
      <c r="BR23" s="418"/>
      <c r="BS23" s="418"/>
      <c r="BT23" s="418"/>
      <c r="BU23" s="419"/>
      <c r="BV23" s="417">
        <v>3243599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7050</v>
      </c>
      <c r="R24" s="469"/>
      <c r="S24" s="469"/>
      <c r="T24" s="469"/>
      <c r="U24" s="469"/>
      <c r="V24" s="508"/>
      <c r="W24" s="563"/>
      <c r="X24" s="551"/>
      <c r="Y24" s="552"/>
      <c r="Z24" s="467" t="s">
        <v>153</v>
      </c>
      <c r="AA24" s="447"/>
      <c r="AB24" s="447"/>
      <c r="AC24" s="447"/>
      <c r="AD24" s="447"/>
      <c r="AE24" s="447"/>
      <c r="AF24" s="447"/>
      <c r="AG24" s="448"/>
      <c r="AH24" s="468">
        <v>51</v>
      </c>
      <c r="AI24" s="469"/>
      <c r="AJ24" s="469"/>
      <c r="AK24" s="469"/>
      <c r="AL24" s="508"/>
      <c r="AM24" s="468">
        <v>146268</v>
      </c>
      <c r="AN24" s="469"/>
      <c r="AO24" s="469"/>
      <c r="AP24" s="469"/>
      <c r="AQ24" s="469"/>
      <c r="AR24" s="508"/>
      <c r="AS24" s="468">
        <v>2868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3160751</v>
      </c>
      <c r="BO24" s="418"/>
      <c r="BP24" s="418"/>
      <c r="BQ24" s="418"/>
      <c r="BR24" s="418"/>
      <c r="BS24" s="418"/>
      <c r="BT24" s="418"/>
      <c r="BU24" s="419"/>
      <c r="BV24" s="417">
        <v>3117759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6100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225301</v>
      </c>
      <c r="BO25" s="381"/>
      <c r="BP25" s="381"/>
      <c r="BQ25" s="381"/>
      <c r="BR25" s="381"/>
      <c r="BS25" s="381"/>
      <c r="BT25" s="381"/>
      <c r="BU25" s="382"/>
      <c r="BV25" s="380">
        <v>239275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5650</v>
      </c>
      <c r="R26" s="469"/>
      <c r="S26" s="469"/>
      <c r="T26" s="469"/>
      <c r="U26" s="469"/>
      <c r="V26" s="508"/>
      <c r="W26" s="563"/>
      <c r="X26" s="551"/>
      <c r="Y26" s="552"/>
      <c r="Z26" s="467" t="s">
        <v>159</v>
      </c>
      <c r="AA26" s="573"/>
      <c r="AB26" s="573"/>
      <c r="AC26" s="573"/>
      <c r="AD26" s="573"/>
      <c r="AE26" s="573"/>
      <c r="AF26" s="573"/>
      <c r="AG26" s="574"/>
      <c r="AH26" s="468">
        <v>3</v>
      </c>
      <c r="AI26" s="469"/>
      <c r="AJ26" s="469"/>
      <c r="AK26" s="469"/>
      <c r="AL26" s="508"/>
      <c r="AM26" s="468">
        <v>8385</v>
      </c>
      <c r="AN26" s="469"/>
      <c r="AO26" s="469"/>
      <c r="AP26" s="469"/>
      <c r="AQ26" s="469"/>
      <c r="AR26" s="508"/>
      <c r="AS26" s="468">
        <v>2795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2360</v>
      </c>
      <c r="R27" s="469"/>
      <c r="S27" s="469"/>
      <c r="T27" s="469"/>
      <c r="U27" s="469"/>
      <c r="V27" s="508"/>
      <c r="W27" s="563"/>
      <c r="X27" s="551"/>
      <c r="Y27" s="552"/>
      <c r="Z27" s="467" t="s">
        <v>162</v>
      </c>
      <c r="AA27" s="447"/>
      <c r="AB27" s="447"/>
      <c r="AC27" s="447"/>
      <c r="AD27" s="447"/>
      <c r="AE27" s="447"/>
      <c r="AF27" s="447"/>
      <c r="AG27" s="448"/>
      <c r="AH27" s="468">
        <v>4</v>
      </c>
      <c r="AI27" s="469"/>
      <c r="AJ27" s="469"/>
      <c r="AK27" s="469"/>
      <c r="AL27" s="508"/>
      <c r="AM27" s="468">
        <v>9184</v>
      </c>
      <c r="AN27" s="469"/>
      <c r="AO27" s="469"/>
      <c r="AP27" s="469"/>
      <c r="AQ27" s="469"/>
      <c r="AR27" s="508"/>
      <c r="AS27" s="468">
        <v>2296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10941</v>
      </c>
      <c r="BO27" s="587"/>
      <c r="BP27" s="587"/>
      <c r="BQ27" s="587"/>
      <c r="BR27" s="587"/>
      <c r="BS27" s="587"/>
      <c r="BT27" s="587"/>
      <c r="BU27" s="588"/>
      <c r="BV27" s="586">
        <v>13831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1950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522137</v>
      </c>
      <c r="BO28" s="381"/>
      <c r="BP28" s="381"/>
      <c r="BQ28" s="381"/>
      <c r="BR28" s="381"/>
      <c r="BS28" s="381"/>
      <c r="BT28" s="381"/>
      <c r="BU28" s="382"/>
      <c r="BV28" s="380">
        <v>532144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1700</v>
      </c>
      <c r="R29" s="469"/>
      <c r="S29" s="469"/>
      <c r="T29" s="469"/>
      <c r="U29" s="469"/>
      <c r="V29" s="508"/>
      <c r="W29" s="564"/>
      <c r="X29" s="565"/>
      <c r="Y29" s="566"/>
      <c r="Z29" s="467" t="s">
        <v>169</v>
      </c>
      <c r="AA29" s="447"/>
      <c r="AB29" s="447"/>
      <c r="AC29" s="447"/>
      <c r="AD29" s="447"/>
      <c r="AE29" s="447"/>
      <c r="AF29" s="447"/>
      <c r="AG29" s="448"/>
      <c r="AH29" s="468">
        <v>55</v>
      </c>
      <c r="AI29" s="469"/>
      <c r="AJ29" s="469"/>
      <c r="AK29" s="469"/>
      <c r="AL29" s="508"/>
      <c r="AM29" s="468">
        <v>155452</v>
      </c>
      <c r="AN29" s="469"/>
      <c r="AO29" s="469"/>
      <c r="AP29" s="469"/>
      <c r="AQ29" s="469"/>
      <c r="AR29" s="508"/>
      <c r="AS29" s="468">
        <v>2826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504945</v>
      </c>
      <c r="BO29" s="418"/>
      <c r="BP29" s="418"/>
      <c r="BQ29" s="418"/>
      <c r="BR29" s="418"/>
      <c r="BS29" s="418"/>
      <c r="BT29" s="418"/>
      <c r="BU29" s="419"/>
      <c r="BV29" s="417">
        <v>529668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1929934</v>
      </c>
      <c r="BO30" s="587"/>
      <c r="BP30" s="587"/>
      <c r="BQ30" s="587"/>
      <c r="BR30" s="587"/>
      <c r="BS30" s="587"/>
      <c r="BT30" s="587"/>
      <c r="BU30" s="588"/>
      <c r="BV30" s="586">
        <v>1772801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IF('各会計、関係団体の財政状況及び健全化判断比率'!B30="","",'各会計、関係団体の財政状況及び健全化判断比率'!B30)</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安芸広域市町村圏特別養護老人ホーム組合（一般会計）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やすだソーラーパワー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土地開発事業特別会計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高知県広域食肉センター事務組合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安芸広域市町村圏事務組合（一般会計）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安芸広域市町村圏事務組合（滞納整理事業特別会計）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中芸広域連合（一般会計）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中芸広域連合（介護保険事業特別会計）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こうち人づくり広域連合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高知県市町村総合事務組合（一般会計）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高知県市町村総合事務組合（交通災害共済事業特別会計）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高知県市町村総合事務組合（会館建設事業特別会計）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520</v>
      </c>
      <c r="D34" s="1184"/>
      <c r="E34" s="1185"/>
      <c r="F34" s="32">
        <v>3.55</v>
      </c>
      <c r="G34" s="33">
        <v>3.58</v>
      </c>
      <c r="H34" s="33">
        <v>2.06</v>
      </c>
      <c r="I34" s="33">
        <v>3.89</v>
      </c>
      <c r="J34" s="34">
        <v>4.96</v>
      </c>
      <c r="K34" s="22"/>
      <c r="L34" s="22"/>
      <c r="M34" s="22"/>
      <c r="N34" s="22"/>
      <c r="O34" s="22"/>
      <c r="P34" s="22"/>
    </row>
    <row r="35" spans="1:16" ht="39" customHeight="1" x14ac:dyDescent="0.15">
      <c r="A35" s="22"/>
      <c r="B35" s="35"/>
      <c r="C35" s="1178" t="s">
        <v>521</v>
      </c>
      <c r="D35" s="1179"/>
      <c r="E35" s="1180"/>
      <c r="F35" s="36">
        <v>0.52</v>
      </c>
      <c r="G35" s="37">
        <v>0.34</v>
      </c>
      <c r="H35" s="37">
        <v>1.82</v>
      </c>
      <c r="I35" s="37">
        <v>0.49</v>
      </c>
      <c r="J35" s="38">
        <v>0.36</v>
      </c>
      <c r="K35" s="22"/>
      <c r="L35" s="22"/>
      <c r="M35" s="22"/>
      <c r="N35" s="22"/>
      <c r="O35" s="22"/>
      <c r="P35" s="22"/>
    </row>
    <row r="36" spans="1:16" ht="39" customHeight="1" x14ac:dyDescent="0.15">
      <c r="A36" s="22"/>
      <c r="B36" s="35"/>
      <c r="C36" s="1178" t="s">
        <v>522</v>
      </c>
      <c r="D36" s="1179"/>
      <c r="E36" s="1180"/>
      <c r="F36" s="36">
        <v>0</v>
      </c>
      <c r="G36" s="37">
        <v>0</v>
      </c>
      <c r="H36" s="37">
        <v>0</v>
      </c>
      <c r="I36" s="37">
        <v>0</v>
      </c>
      <c r="J36" s="38">
        <v>0.01</v>
      </c>
      <c r="K36" s="22"/>
      <c r="L36" s="22"/>
      <c r="M36" s="22"/>
      <c r="N36" s="22"/>
      <c r="O36" s="22"/>
      <c r="P36" s="22"/>
    </row>
    <row r="37" spans="1:16" ht="39" customHeight="1" x14ac:dyDescent="0.15">
      <c r="A37" s="22"/>
      <c r="B37" s="35"/>
      <c r="C37" s="1178" t="s">
        <v>523</v>
      </c>
      <c r="D37" s="1179"/>
      <c r="E37" s="1180"/>
      <c r="F37" s="36">
        <v>0</v>
      </c>
      <c r="G37" s="37">
        <v>0.01</v>
      </c>
      <c r="H37" s="37">
        <v>0</v>
      </c>
      <c r="I37" s="37">
        <v>0.01</v>
      </c>
      <c r="J37" s="38">
        <v>0</v>
      </c>
      <c r="K37" s="22"/>
      <c r="L37" s="22"/>
      <c r="M37" s="22"/>
      <c r="N37" s="22"/>
      <c r="O37" s="22"/>
      <c r="P37" s="22"/>
    </row>
    <row r="38" spans="1:16" ht="39" customHeight="1" x14ac:dyDescent="0.15">
      <c r="A38" s="22"/>
      <c r="B38" s="35"/>
      <c r="C38" s="1178" t="s">
        <v>524</v>
      </c>
      <c r="D38" s="1179"/>
      <c r="E38" s="1180"/>
      <c r="F38" s="36">
        <v>0</v>
      </c>
      <c r="G38" s="37">
        <v>0</v>
      </c>
      <c r="H38" s="37">
        <v>0</v>
      </c>
      <c r="I38" s="37">
        <v>0.01</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525</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526</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397</v>
      </c>
      <c r="L45" s="60">
        <v>332</v>
      </c>
      <c r="M45" s="60">
        <v>325</v>
      </c>
      <c r="N45" s="60">
        <v>288</v>
      </c>
      <c r="O45" s="61">
        <v>278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v>
      </c>
      <c r="L48" s="64">
        <v>15</v>
      </c>
      <c r="M48" s="64">
        <v>15</v>
      </c>
      <c r="N48" s="64">
        <v>18</v>
      </c>
      <c r="O48" s="65">
        <v>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33</v>
      </c>
      <c r="L49" s="64">
        <v>32</v>
      </c>
      <c r="M49" s="64">
        <v>32</v>
      </c>
      <c r="N49" s="64">
        <v>32</v>
      </c>
      <c r="O49" s="65">
        <v>27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475</v>
      </c>
      <c r="L50" s="64" t="s">
        <v>475</v>
      </c>
      <c r="M50" s="64" t="s">
        <v>475</v>
      </c>
      <c r="N50" s="64" t="s">
        <v>475</v>
      </c>
      <c r="O50" s="65" t="s">
        <v>475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343</v>
      </c>
      <c r="L52" s="64">
        <v>310</v>
      </c>
      <c r="M52" s="64">
        <v>318</v>
      </c>
      <c r="N52" s="64">
        <v>304</v>
      </c>
      <c r="O52" s="65">
        <v>292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v>
      </c>
      <c r="L53" s="69">
        <v>69</v>
      </c>
      <c r="M53" s="69">
        <v>54</v>
      </c>
      <c r="N53" s="69">
        <v>34</v>
      </c>
      <c r="O53" s="70">
        <v>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2863</v>
      </c>
      <c r="J41" s="83">
        <v>2840</v>
      </c>
      <c r="K41" s="83">
        <v>2980</v>
      </c>
      <c r="L41" s="83">
        <v>3244</v>
      </c>
      <c r="M41" s="84">
        <v>3348</v>
      </c>
    </row>
    <row r="42" spans="2:13" ht="27.75" customHeight="1" x14ac:dyDescent="0.15">
      <c r="B42" s="1204"/>
      <c r="C42" s="1205"/>
      <c r="D42" s="85"/>
      <c r="E42" s="1210" t="s">
        <v>26</v>
      </c>
      <c r="F42" s="1210"/>
      <c r="G42" s="1210"/>
      <c r="H42" s="1211"/>
      <c r="I42" s="86">
        <v>0</v>
      </c>
      <c r="J42" s="87">
        <v>0</v>
      </c>
      <c r="K42" s="87">
        <v>0</v>
      </c>
      <c r="L42" s="87" t="s">
        <v>475</v>
      </c>
      <c r="M42" s="88" t="s">
        <v>475</v>
      </c>
    </row>
    <row r="43" spans="2:13" ht="27.75" customHeight="1" x14ac:dyDescent="0.15">
      <c r="B43" s="1204"/>
      <c r="C43" s="1205"/>
      <c r="D43" s="85"/>
      <c r="E43" s="1210" t="s">
        <v>27</v>
      </c>
      <c r="F43" s="1210"/>
      <c r="G43" s="1210"/>
      <c r="H43" s="1211"/>
      <c r="I43" s="86">
        <v>200</v>
      </c>
      <c r="J43" s="87">
        <v>213</v>
      </c>
      <c r="K43" s="87">
        <v>212</v>
      </c>
      <c r="L43" s="87">
        <v>219</v>
      </c>
      <c r="M43" s="88">
        <v>242</v>
      </c>
    </row>
    <row r="44" spans="2:13" ht="27.75" customHeight="1" x14ac:dyDescent="0.15">
      <c r="B44" s="1204"/>
      <c r="C44" s="1205"/>
      <c r="D44" s="85"/>
      <c r="E44" s="1210" t="s">
        <v>28</v>
      </c>
      <c r="F44" s="1210"/>
      <c r="G44" s="1210"/>
      <c r="H44" s="1211"/>
      <c r="I44" s="86">
        <v>225</v>
      </c>
      <c r="J44" s="87">
        <v>196</v>
      </c>
      <c r="K44" s="87">
        <v>167</v>
      </c>
      <c r="L44" s="87">
        <v>137</v>
      </c>
      <c r="M44" s="88">
        <v>109</v>
      </c>
    </row>
    <row r="45" spans="2:13" ht="27.75" customHeight="1" x14ac:dyDescent="0.15">
      <c r="B45" s="1204"/>
      <c r="C45" s="1205"/>
      <c r="D45" s="85"/>
      <c r="E45" s="1210" t="s">
        <v>29</v>
      </c>
      <c r="F45" s="1210"/>
      <c r="G45" s="1210"/>
      <c r="H45" s="1211"/>
      <c r="I45" s="86">
        <v>537</v>
      </c>
      <c r="J45" s="87">
        <v>494</v>
      </c>
      <c r="K45" s="87">
        <v>493</v>
      </c>
      <c r="L45" s="87">
        <v>476</v>
      </c>
      <c r="M45" s="88">
        <v>434</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t="s">
        <v>475</v>
      </c>
      <c r="K49" s="87" t="s">
        <v>475</v>
      </c>
      <c r="L49" s="87" t="s">
        <v>475</v>
      </c>
      <c r="M49" s="88" t="s">
        <v>475</v>
      </c>
    </row>
    <row r="50" spans="2:13" ht="27.75" customHeight="1" x14ac:dyDescent="0.15">
      <c r="B50" s="1215" t="s">
        <v>34</v>
      </c>
      <c r="C50" s="1216"/>
      <c r="D50" s="91"/>
      <c r="E50" s="1210" t="s">
        <v>35</v>
      </c>
      <c r="F50" s="1210"/>
      <c r="G50" s="1210"/>
      <c r="H50" s="1211"/>
      <c r="I50" s="86">
        <v>2642</v>
      </c>
      <c r="J50" s="87">
        <v>2825</v>
      </c>
      <c r="K50" s="87">
        <v>2848</v>
      </c>
      <c r="L50" s="87">
        <v>2853</v>
      </c>
      <c r="M50" s="88">
        <v>2947</v>
      </c>
    </row>
    <row r="51" spans="2:13" ht="27.75" customHeight="1" x14ac:dyDescent="0.15">
      <c r="B51" s="1204"/>
      <c r="C51" s="1205"/>
      <c r="D51" s="85"/>
      <c r="E51" s="1210" t="s">
        <v>36</v>
      </c>
      <c r="F51" s="1210"/>
      <c r="G51" s="1210"/>
      <c r="H51" s="1211"/>
      <c r="I51" s="86">
        <v>188</v>
      </c>
      <c r="J51" s="87">
        <v>170</v>
      </c>
      <c r="K51" s="87">
        <v>155</v>
      </c>
      <c r="L51" s="87">
        <v>223</v>
      </c>
      <c r="M51" s="88">
        <v>213</v>
      </c>
    </row>
    <row r="52" spans="2:13" ht="27.75" customHeight="1" x14ac:dyDescent="0.15">
      <c r="B52" s="1206"/>
      <c r="C52" s="1207"/>
      <c r="D52" s="85"/>
      <c r="E52" s="1210" t="s">
        <v>37</v>
      </c>
      <c r="F52" s="1210"/>
      <c r="G52" s="1210"/>
      <c r="H52" s="1211"/>
      <c r="I52" s="86">
        <v>2432</v>
      </c>
      <c r="J52" s="87">
        <v>2450</v>
      </c>
      <c r="K52" s="87">
        <v>2486</v>
      </c>
      <c r="L52" s="87">
        <v>2617</v>
      </c>
      <c r="M52" s="88">
        <v>2566</v>
      </c>
    </row>
    <row r="53" spans="2:13" ht="27.75" customHeight="1" thickBot="1" x14ac:dyDescent="0.2">
      <c r="B53" s="1217" t="s">
        <v>21</v>
      </c>
      <c r="C53" s="1218"/>
      <c r="D53" s="92"/>
      <c r="E53" s="1219" t="s">
        <v>38</v>
      </c>
      <c r="F53" s="1219"/>
      <c r="G53" s="1219"/>
      <c r="H53" s="1220"/>
      <c r="I53" s="93">
        <v>-1436</v>
      </c>
      <c r="J53" s="94">
        <v>-1702</v>
      </c>
      <c r="K53" s="94">
        <v>-1637</v>
      </c>
      <c r="L53" s="94">
        <v>-1616</v>
      </c>
      <c r="M53" s="95">
        <v>-1594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3" t="s">
        <v>557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2"/>
      <c r="H50" s="1243"/>
      <c r="I50" s="1243"/>
      <c r="J50" s="1244"/>
      <c r="K50" s="356" t="s">
        <v>515</v>
      </c>
      <c r="L50" s="356" t="s">
        <v>516</v>
      </c>
      <c r="M50" s="356" t="s">
        <v>517</v>
      </c>
      <c r="N50" s="356" t="s">
        <v>518</v>
      </c>
      <c r="O50" s="356" t="s">
        <v>519</v>
      </c>
    </row>
    <row r="51" spans="1:17" x14ac:dyDescent="0.15">
      <c r="B51" s="250"/>
      <c r="C51" s="246"/>
      <c r="D51" s="246"/>
      <c r="E51" s="246"/>
      <c r="F51" s="246"/>
      <c r="G51" s="1245" t="s">
        <v>550</v>
      </c>
      <c r="H51" s="1246"/>
      <c r="I51" s="1251" t="s">
        <v>551</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3">
        <v>48.9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552</v>
      </c>
      <c r="H55" s="1226"/>
      <c r="I55" s="1231" t="s">
        <v>551</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2"/>
      <c r="H72" s="1243"/>
      <c r="I72" s="1243"/>
      <c r="J72" s="1244"/>
      <c r="K72" s="356" t="s">
        <v>515</v>
      </c>
      <c r="L72" s="356" t="s">
        <v>516</v>
      </c>
      <c r="M72" s="356" t="s">
        <v>517</v>
      </c>
      <c r="N72" s="356" t="s">
        <v>518</v>
      </c>
      <c r="O72" s="356" t="s">
        <v>519</v>
      </c>
    </row>
    <row r="73" spans="2:30" x14ac:dyDescent="0.15">
      <c r="B73" s="250"/>
      <c r="C73" s="246"/>
      <c r="D73" s="246"/>
      <c r="E73" s="246"/>
      <c r="F73" s="246"/>
      <c r="G73" s="1245" t="s">
        <v>550</v>
      </c>
      <c r="H73" s="1246"/>
      <c r="I73" s="1251" t="s">
        <v>551</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555</v>
      </c>
      <c r="J75" s="1231"/>
      <c r="K75" s="1253">
        <v>11</v>
      </c>
      <c r="L75" s="1253">
        <v>8.5</v>
      </c>
      <c r="M75" s="1253">
        <v>6</v>
      </c>
      <c r="N75" s="1253">
        <v>4.2</v>
      </c>
      <c r="O75" s="1253">
        <v>3.1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552</v>
      </c>
      <c r="H77" s="1226"/>
      <c r="I77" s="1231" t="s">
        <v>551</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137384</v>
      </c>
      <c r="E3" s="118"/>
      <c r="F3" s="119">
        <v>228305</v>
      </c>
      <c r="G3" s="120"/>
      <c r="H3" s="121"/>
    </row>
    <row r="4" spans="1:8" x14ac:dyDescent="0.15">
      <c r="A4" s="122"/>
      <c r="B4" s="123"/>
      <c r="C4" s="124"/>
      <c r="D4" s="125">
        <v>66972</v>
      </c>
      <c r="E4" s="126"/>
      <c r="F4" s="127">
        <v>86611</v>
      </c>
      <c r="G4" s="128"/>
      <c r="H4" s="129"/>
    </row>
    <row r="5" spans="1:8" x14ac:dyDescent="0.15">
      <c r="A5" s="110" t="s">
        <v>509</v>
      </c>
      <c r="B5" s="115"/>
      <c r="C5" s="116"/>
      <c r="D5" s="117">
        <v>292506</v>
      </c>
      <c r="E5" s="118"/>
      <c r="F5" s="119">
        <v>316331</v>
      </c>
      <c r="G5" s="120"/>
      <c r="H5" s="121"/>
    </row>
    <row r="6" spans="1:8" x14ac:dyDescent="0.15">
      <c r="A6" s="122"/>
      <c r="B6" s="123"/>
      <c r="C6" s="124"/>
      <c r="D6" s="125">
        <v>65065</v>
      </c>
      <c r="E6" s="126"/>
      <c r="F6" s="127">
        <v>106387</v>
      </c>
      <c r="G6" s="128"/>
      <c r="H6" s="129"/>
    </row>
    <row r="7" spans="1:8" x14ac:dyDescent="0.15">
      <c r="A7" s="110" t="s">
        <v>510</v>
      </c>
      <c r="B7" s="115"/>
      <c r="C7" s="116"/>
      <c r="D7" s="117">
        <v>367289</v>
      </c>
      <c r="E7" s="118"/>
      <c r="F7" s="119">
        <v>333013</v>
      </c>
      <c r="G7" s="120"/>
      <c r="H7" s="121"/>
    </row>
    <row r="8" spans="1:8" x14ac:dyDescent="0.15">
      <c r="A8" s="122"/>
      <c r="B8" s="123"/>
      <c r="C8" s="124"/>
      <c r="D8" s="125">
        <v>100786</v>
      </c>
      <c r="E8" s="126"/>
      <c r="F8" s="127">
        <v>126732</v>
      </c>
      <c r="G8" s="128"/>
      <c r="H8" s="129"/>
    </row>
    <row r="9" spans="1:8" x14ac:dyDescent="0.15">
      <c r="A9" s="110" t="s">
        <v>511</v>
      </c>
      <c r="B9" s="115"/>
      <c r="C9" s="116"/>
      <c r="D9" s="117">
        <v>375675</v>
      </c>
      <c r="E9" s="118"/>
      <c r="F9" s="119">
        <v>280458</v>
      </c>
      <c r="G9" s="120"/>
      <c r="H9" s="121"/>
    </row>
    <row r="10" spans="1:8" x14ac:dyDescent="0.15">
      <c r="A10" s="122"/>
      <c r="B10" s="123"/>
      <c r="C10" s="124"/>
      <c r="D10" s="125">
        <v>59609</v>
      </c>
      <c r="E10" s="126"/>
      <c r="F10" s="127">
        <v>127286</v>
      </c>
      <c r="G10" s="128"/>
      <c r="H10" s="129"/>
    </row>
    <row r="11" spans="1:8" x14ac:dyDescent="0.15">
      <c r="A11" s="110" t="s">
        <v>512</v>
      </c>
      <c r="B11" s="115"/>
      <c r="C11" s="116"/>
      <c r="D11" s="117">
        <v>235214</v>
      </c>
      <c r="E11" s="118"/>
      <c r="F11" s="119">
        <v>291945</v>
      </c>
      <c r="G11" s="120"/>
      <c r="H11" s="121"/>
    </row>
    <row r="12" spans="1:8" x14ac:dyDescent="0.15">
      <c r="A12" s="122"/>
      <c r="B12" s="123"/>
      <c r="C12" s="130"/>
      <c r="D12" s="125">
        <v>145538</v>
      </c>
      <c r="E12" s="126"/>
      <c r="F12" s="127">
        <v>127651</v>
      </c>
      <c r="G12" s="128"/>
      <c r="H12" s="129"/>
    </row>
    <row r="13" spans="1:8" x14ac:dyDescent="0.15">
      <c r="A13" s="110"/>
      <c r="B13" s="115"/>
      <c r="C13" s="131"/>
      <c r="D13" s="132">
        <v>281614</v>
      </c>
      <c r="E13" s="133"/>
      <c r="F13" s="134">
        <v>290010</v>
      </c>
      <c r="G13" s="135"/>
      <c r="H13" s="121"/>
    </row>
    <row r="14" spans="1:8" x14ac:dyDescent="0.15">
      <c r="A14" s="122"/>
      <c r="B14" s="123"/>
      <c r="C14" s="124"/>
      <c r="D14" s="125">
        <v>87594</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3.56</v>
      </c>
      <c r="C19" s="136">
        <f>ROUND(VALUE(SUBSTITUTE(実質収支比率等に係る経年分析!G$48,"▲","-")),2)</f>
        <v>3.59</v>
      </c>
      <c r="D19" s="136">
        <f>ROUND(VALUE(SUBSTITUTE(実質収支比率等に係る経年分析!H$48,"▲","-")),2)</f>
        <v>2.0699999999999998</v>
      </c>
      <c r="E19" s="136">
        <f>ROUND(VALUE(SUBSTITUTE(実質収支比率等に係る経年分析!I$48,"▲","-")),2)</f>
        <v>3.9</v>
      </c>
      <c r="F19" s="136">
        <f>ROUND(VALUE(SUBSTITUTE(実質収支比率等に係る経年分析!J$48,"▲","-")),2)</f>
        <v>4.97</v>
      </c>
    </row>
    <row r="20" spans="1:11" x14ac:dyDescent="0.15">
      <c r="A20" s="136" t="s">
        <v>43</v>
      </c>
      <c r="B20" s="136">
        <f>ROUND(VALUE(SUBSTITUTE(実質収支比率等に係る経年分析!F$47,"▲","-")),2)</f>
        <v>28.89</v>
      </c>
      <c r="C20" s="136">
        <f>ROUND(VALUE(SUBSTITUTE(実質収支比率等に係る経年分析!G$47,"▲","-")),2)</f>
        <v>31.55</v>
      </c>
      <c r="D20" s="136">
        <f>ROUND(VALUE(SUBSTITUTE(実質収支比率等に係る経年分析!H$47,"▲","-")),2)</f>
        <v>33.729999999999997</v>
      </c>
      <c r="E20" s="136">
        <f>ROUND(VALUE(SUBSTITUTE(実質収支比率等に係る経年分析!I$47,"▲","-")),2)</f>
        <v>33.880000000000003</v>
      </c>
      <c r="F20" s="136">
        <f>ROUND(VALUE(SUBSTITUTE(実質収支比率等に係る経年分析!J$47,"▲","-")),2)</f>
        <v>33.619999999999997</v>
      </c>
    </row>
    <row r="21" spans="1:11" x14ac:dyDescent="0.15">
      <c r="A21" s="136" t="s">
        <v>44</v>
      </c>
      <c r="B21" s="136">
        <f>IF(ISNUMBER(VALUE(SUBSTITUTE(実質収支比率等に係る経年分析!F$49,"▲","-"))),ROUND(VALUE(SUBSTITUTE(実質収支比率等に係る経年分析!F$49,"▲","-")),2),NA())</f>
        <v>1.79</v>
      </c>
      <c r="C21" s="136">
        <f>IF(ISNUMBER(VALUE(SUBSTITUTE(実質収支比率等に係る経年分析!G$49,"▲","-"))),ROUND(VALUE(SUBSTITUTE(実質収支比率等に係る経年分析!G$49,"▲","-")),2),NA())</f>
        <v>6.88</v>
      </c>
      <c r="D21" s="136">
        <f>IF(ISNUMBER(VALUE(SUBSTITUTE(実質収支比率等に係る経年分析!H$49,"▲","-"))),ROUND(VALUE(SUBSTITUTE(実質収支比率等に係る経年分析!H$49,"▲","-")),2),NA())</f>
        <v>3.76</v>
      </c>
      <c r="E21" s="136">
        <f>IF(ISNUMBER(VALUE(SUBSTITUTE(実質収支比率等に係る経年分析!I$49,"▲","-"))),ROUND(VALUE(SUBSTITUTE(実質収支比率等に係る経年分析!I$49,"▲","-")),2),NA())</f>
        <v>3.57</v>
      </c>
      <c r="F21" s="136">
        <f>IF(ISNUMBER(VALUE(SUBSTITUTE(実質収支比率等に係る経年分析!J$49,"▲","-"))),ROUND(VALUE(SUBSTITUTE(実質収支比率等に係る経年分析!J$49,"▲","-")),2),NA())</f>
        <v>0.37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土地開発事業特別会計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後期高齢者医療事業特別会計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0.01</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343</v>
      </c>
      <c r="E42" s="138"/>
      <c r="F42" s="138"/>
      <c r="G42" s="138">
        <f>'実質公債費比率（分子）の構造'!L$52</f>
        <v>310</v>
      </c>
      <c r="H42" s="138"/>
      <c r="I42" s="138"/>
      <c r="J42" s="138">
        <f>'実質公債費比率（分子）の構造'!M$52</f>
        <v>318</v>
      </c>
      <c r="K42" s="138"/>
      <c r="L42" s="138"/>
      <c r="M42" s="138">
        <f>'実質公債費比率（分子）の構造'!N$52</f>
        <v>304</v>
      </c>
      <c r="N42" s="138"/>
      <c r="O42" s="138"/>
      <c r="P42" s="138">
        <f>'実質公債費比率（分子）の構造'!O$52</f>
        <v>292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33</v>
      </c>
      <c r="C45" s="138"/>
      <c r="D45" s="138"/>
      <c r="E45" s="138">
        <f>'実質公債費比率（分子）の構造'!L$49</f>
        <v>32</v>
      </c>
      <c r="F45" s="138"/>
      <c r="G45" s="138"/>
      <c r="H45" s="138">
        <f>'実質公債費比率（分子）の構造'!M$49</f>
        <v>32</v>
      </c>
      <c r="I45" s="138"/>
      <c r="J45" s="138"/>
      <c r="K45" s="138">
        <f>'実質公債費比率（分子）の構造'!N$49</f>
        <v>32</v>
      </c>
      <c r="L45" s="138"/>
      <c r="M45" s="138"/>
      <c r="N45" s="138">
        <f>'実質公債費比率（分子）の構造'!O$49</f>
        <v>27</v>
      </c>
      <c r="O45" s="138"/>
      <c r="P45" s="138"/>
    </row>
    <row r="46" spans="1:16" x14ac:dyDescent="0.15">
      <c r="A46" s="138" t="s">
        <v>55</v>
      </c>
      <c r="B46" s="138">
        <f>'実質公債費比率（分子）の構造'!K$48</f>
        <v>15</v>
      </c>
      <c r="C46" s="138"/>
      <c r="D46" s="138"/>
      <c r="E46" s="138">
        <f>'実質公債費比率（分子）の構造'!L$48</f>
        <v>15</v>
      </c>
      <c r="F46" s="138"/>
      <c r="G46" s="138"/>
      <c r="H46" s="138">
        <f>'実質公債費比率（分子）の構造'!M$48</f>
        <v>15</v>
      </c>
      <c r="I46" s="138"/>
      <c r="J46" s="138"/>
      <c r="K46" s="138">
        <f>'実質公債費比率（分子）の構造'!N$48</f>
        <v>18</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397</v>
      </c>
      <c r="C49" s="138"/>
      <c r="D49" s="138"/>
      <c r="E49" s="138">
        <f>'実質公債費比率（分子）の構造'!L$45</f>
        <v>332</v>
      </c>
      <c r="F49" s="138"/>
      <c r="G49" s="138"/>
      <c r="H49" s="138">
        <f>'実質公債費比率（分子）の構造'!M$45</f>
        <v>325</v>
      </c>
      <c r="I49" s="138"/>
      <c r="J49" s="138"/>
      <c r="K49" s="138">
        <f>'実質公債費比率（分子）の構造'!N$45</f>
        <v>288</v>
      </c>
      <c r="L49" s="138"/>
      <c r="M49" s="138"/>
      <c r="N49" s="138">
        <f>'実質公債費比率（分子）の構造'!O$45</f>
        <v>278</v>
      </c>
      <c r="O49" s="138"/>
      <c r="P49" s="138"/>
    </row>
    <row r="50" spans="1:16" x14ac:dyDescent="0.15">
      <c r="A50" s="138" t="s">
        <v>59</v>
      </c>
      <c r="B50" s="138" t="e">
        <f>NA()</f>
        <v>#N/A</v>
      </c>
      <c r="C50" s="138">
        <f>IF(ISNUMBER('実質公債費比率（分子）の構造'!K$53),'実質公債費比率（分子）の構造'!K$53,NA())</f>
        <v>102</v>
      </c>
      <c r="D50" s="138" t="e">
        <f>NA()</f>
        <v>#N/A</v>
      </c>
      <c r="E50" s="138" t="e">
        <f>NA()</f>
        <v>#N/A</v>
      </c>
      <c r="F50" s="138">
        <f>IF(ISNUMBER('実質公債費比率（分子）の構造'!L$53),'実質公債費比率（分子）の構造'!L$53,NA())</f>
        <v>69</v>
      </c>
      <c r="G50" s="138" t="e">
        <f>NA()</f>
        <v>#N/A</v>
      </c>
      <c r="H50" s="138" t="e">
        <f>NA()</f>
        <v>#N/A</v>
      </c>
      <c r="I50" s="138">
        <f>IF(ISNUMBER('実質公債費比率（分子）の構造'!M$53),'実質公債費比率（分子）の構造'!M$53,NA())</f>
        <v>54</v>
      </c>
      <c r="J50" s="138" t="e">
        <f>NA()</f>
        <v>#N/A</v>
      </c>
      <c r="K50" s="138" t="e">
        <f>NA()</f>
        <v>#N/A</v>
      </c>
      <c r="L50" s="138">
        <f>IF(ISNUMBER('実質公債費比率（分子）の構造'!N$53),'実質公債費比率（分子）の構造'!N$53,NA())</f>
        <v>34</v>
      </c>
      <c r="M50" s="138" t="e">
        <f>NA()</f>
        <v>#N/A</v>
      </c>
      <c r="N50" s="138" t="e">
        <f>NA()</f>
        <v>#N/A</v>
      </c>
      <c r="O50" s="138">
        <f>IF(ISNUMBER('実質公債費比率（分子）の構造'!O$53),'実質公債費比率（分子）の構造'!O$53,NA())</f>
        <v>31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2432</v>
      </c>
      <c r="E56" s="137"/>
      <c r="F56" s="137"/>
      <c r="G56" s="137">
        <f>'将来負担比率（分子）の構造'!J$52</f>
        <v>2450</v>
      </c>
      <c r="H56" s="137"/>
      <c r="I56" s="137"/>
      <c r="J56" s="137">
        <f>'将来負担比率（分子）の構造'!K$52</f>
        <v>2486</v>
      </c>
      <c r="K56" s="137"/>
      <c r="L56" s="137"/>
      <c r="M56" s="137">
        <f>'将来負担比率（分子）の構造'!L$52</f>
        <v>2617</v>
      </c>
      <c r="N56" s="137"/>
      <c r="O56" s="137"/>
      <c r="P56" s="137">
        <f>'将来負担比率（分子）の構造'!M$52</f>
        <v>2566</v>
      </c>
    </row>
    <row r="57" spans="1:16" x14ac:dyDescent="0.15">
      <c r="A57" s="137" t="s">
        <v>36</v>
      </c>
      <c r="B57" s="137"/>
      <c r="C57" s="137"/>
      <c r="D57" s="137">
        <f>'将来負担比率（分子）の構造'!I$51</f>
        <v>188</v>
      </c>
      <c r="E57" s="137"/>
      <c r="F57" s="137"/>
      <c r="G57" s="137">
        <f>'将来負担比率（分子）の構造'!J$51</f>
        <v>170</v>
      </c>
      <c r="H57" s="137"/>
      <c r="I57" s="137"/>
      <c r="J57" s="137">
        <f>'将来負担比率（分子）の構造'!K$51</f>
        <v>155</v>
      </c>
      <c r="K57" s="137"/>
      <c r="L57" s="137"/>
      <c r="M57" s="137">
        <f>'将来負担比率（分子）の構造'!L$51</f>
        <v>223</v>
      </c>
      <c r="N57" s="137"/>
      <c r="O57" s="137"/>
      <c r="P57" s="137">
        <f>'将来負担比率（分子）の構造'!M$51</f>
        <v>213</v>
      </c>
    </row>
    <row r="58" spans="1:16" x14ac:dyDescent="0.15">
      <c r="A58" s="137" t="s">
        <v>35</v>
      </c>
      <c r="B58" s="137"/>
      <c r="C58" s="137"/>
      <c r="D58" s="137">
        <f>'将来負担比率（分子）の構造'!I$50</f>
        <v>2642</v>
      </c>
      <c r="E58" s="137"/>
      <c r="F58" s="137"/>
      <c r="G58" s="137">
        <f>'将来負担比率（分子）の構造'!J$50</f>
        <v>2825</v>
      </c>
      <c r="H58" s="137"/>
      <c r="I58" s="137"/>
      <c r="J58" s="137">
        <f>'将来負担比率（分子）の構造'!K$50</f>
        <v>2848</v>
      </c>
      <c r="K58" s="137"/>
      <c r="L58" s="137"/>
      <c r="M58" s="137">
        <f>'将来負担比率（分子）の構造'!L$50</f>
        <v>2853</v>
      </c>
      <c r="N58" s="137"/>
      <c r="O58" s="137"/>
      <c r="P58" s="137">
        <f>'将来負担比率（分子）の構造'!M$50</f>
        <v>2947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537</v>
      </c>
      <c r="C62" s="137"/>
      <c r="D62" s="137"/>
      <c r="E62" s="137">
        <f>'将来負担比率（分子）の構造'!J$45</f>
        <v>494</v>
      </c>
      <c r="F62" s="137"/>
      <c r="G62" s="137"/>
      <c r="H62" s="137">
        <f>'将来負担比率（分子）の構造'!K$45</f>
        <v>493</v>
      </c>
      <c r="I62" s="137"/>
      <c r="J62" s="137"/>
      <c r="K62" s="137">
        <f>'将来負担比率（分子）の構造'!L$45</f>
        <v>476</v>
      </c>
      <c r="L62" s="137"/>
      <c r="M62" s="137"/>
      <c r="N62" s="137">
        <f>'将来負担比率（分子）の構造'!M$45</f>
        <v>434</v>
      </c>
      <c r="O62" s="137"/>
      <c r="P62" s="137"/>
    </row>
    <row r="63" spans="1:16" x14ac:dyDescent="0.15">
      <c r="A63" s="137" t="s">
        <v>28</v>
      </c>
      <c r="B63" s="137">
        <f>'将来負担比率（分子）の構造'!I$44</f>
        <v>225</v>
      </c>
      <c r="C63" s="137"/>
      <c r="D63" s="137"/>
      <c r="E63" s="137">
        <f>'将来負担比率（分子）の構造'!J$44</f>
        <v>196</v>
      </c>
      <c r="F63" s="137"/>
      <c r="G63" s="137"/>
      <c r="H63" s="137">
        <f>'将来負担比率（分子）の構造'!K$44</f>
        <v>167</v>
      </c>
      <c r="I63" s="137"/>
      <c r="J63" s="137"/>
      <c r="K63" s="137">
        <f>'将来負担比率（分子）の構造'!L$44</f>
        <v>137</v>
      </c>
      <c r="L63" s="137"/>
      <c r="M63" s="137"/>
      <c r="N63" s="137">
        <f>'将来負担比率（分子）の構造'!M$44</f>
        <v>109</v>
      </c>
      <c r="O63" s="137"/>
      <c r="P63" s="137"/>
    </row>
    <row r="64" spans="1:16" x14ac:dyDescent="0.15">
      <c r="A64" s="137" t="s">
        <v>27</v>
      </c>
      <c r="B64" s="137">
        <f>'将来負担比率（分子）の構造'!I$43</f>
        <v>200</v>
      </c>
      <c r="C64" s="137"/>
      <c r="D64" s="137"/>
      <c r="E64" s="137">
        <f>'将来負担比率（分子）の構造'!J$43</f>
        <v>213</v>
      </c>
      <c r="F64" s="137"/>
      <c r="G64" s="137"/>
      <c r="H64" s="137">
        <f>'将来負担比率（分子）の構造'!K$43</f>
        <v>212</v>
      </c>
      <c r="I64" s="137"/>
      <c r="J64" s="137"/>
      <c r="K64" s="137">
        <f>'将来負担比率（分子）の構造'!L$43</f>
        <v>219</v>
      </c>
      <c r="L64" s="137"/>
      <c r="M64" s="137"/>
      <c r="N64" s="137">
        <f>'将来負担比率（分子）の構造'!M$43</f>
        <v>242</v>
      </c>
      <c r="O64" s="137"/>
      <c r="P64" s="137"/>
    </row>
    <row r="65" spans="1:16" x14ac:dyDescent="0.15">
      <c r="A65" s="137" t="s">
        <v>26</v>
      </c>
      <c r="B65" s="137">
        <f>'将来負担比率（分子）の構造'!I$42</f>
        <v>0</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2863</v>
      </c>
      <c r="C66" s="137"/>
      <c r="D66" s="137"/>
      <c r="E66" s="137">
        <f>'将来負担比率（分子）の構造'!J$41</f>
        <v>2840</v>
      </c>
      <c r="F66" s="137"/>
      <c r="G66" s="137"/>
      <c r="H66" s="137">
        <f>'将来負担比率（分子）の構造'!K$41</f>
        <v>2980</v>
      </c>
      <c r="I66" s="137"/>
      <c r="J66" s="137"/>
      <c r="K66" s="137">
        <f>'将来負担比率（分子）の構造'!L$41</f>
        <v>3244</v>
      </c>
      <c r="L66" s="137"/>
      <c r="M66" s="137"/>
      <c r="N66" s="137">
        <f>'将来負担比率（分子）の構造'!M$41</f>
        <v>3348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207732</v>
      </c>
      <c r="S5" s="615"/>
      <c r="T5" s="615"/>
      <c r="U5" s="615"/>
      <c r="V5" s="615"/>
      <c r="W5" s="615"/>
      <c r="X5" s="615"/>
      <c r="Y5" s="616"/>
      <c r="Z5" s="617">
        <v>6.8</v>
      </c>
      <c r="AA5" s="617"/>
      <c r="AB5" s="617"/>
      <c r="AC5" s="617"/>
      <c r="AD5" s="618">
        <v>207732</v>
      </c>
      <c r="AE5" s="618"/>
      <c r="AF5" s="618"/>
      <c r="AG5" s="618"/>
      <c r="AH5" s="618"/>
      <c r="AI5" s="618"/>
      <c r="AJ5" s="618"/>
      <c r="AK5" s="618"/>
      <c r="AL5" s="619">
        <v>13.8</v>
      </c>
      <c r="AM5" s="620"/>
      <c r="AN5" s="620"/>
      <c r="AO5" s="621"/>
      <c r="AP5" s="611" t="s">
        <v>208</v>
      </c>
      <c r="AQ5" s="612"/>
      <c r="AR5" s="612"/>
      <c r="AS5" s="612"/>
      <c r="AT5" s="612"/>
      <c r="AU5" s="612"/>
      <c r="AV5" s="612"/>
      <c r="AW5" s="612"/>
      <c r="AX5" s="612"/>
      <c r="AY5" s="612"/>
      <c r="AZ5" s="612"/>
      <c r="BA5" s="612"/>
      <c r="BB5" s="612"/>
      <c r="BC5" s="612"/>
      <c r="BD5" s="612"/>
      <c r="BE5" s="612"/>
      <c r="BF5" s="613"/>
      <c r="BG5" s="625">
        <v>207732</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22885</v>
      </c>
      <c r="S6" s="626"/>
      <c r="T6" s="626"/>
      <c r="U6" s="626"/>
      <c r="V6" s="626"/>
      <c r="W6" s="626"/>
      <c r="X6" s="626"/>
      <c r="Y6" s="627"/>
      <c r="Z6" s="628">
        <v>0.8</v>
      </c>
      <c r="AA6" s="628"/>
      <c r="AB6" s="628"/>
      <c r="AC6" s="628"/>
      <c r="AD6" s="629">
        <v>22885</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207732</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48498</v>
      </c>
      <c r="CS6" s="626"/>
      <c r="CT6" s="626"/>
      <c r="CU6" s="626"/>
      <c r="CV6" s="626"/>
      <c r="CW6" s="626"/>
      <c r="CX6" s="626"/>
      <c r="CY6" s="627"/>
      <c r="CZ6" s="628">
        <v>1.6</v>
      </c>
      <c r="DA6" s="628"/>
      <c r="DB6" s="628"/>
      <c r="DC6" s="628"/>
      <c r="DD6" s="634" t="s">
        <v>209</v>
      </c>
      <c r="DE6" s="626"/>
      <c r="DF6" s="626"/>
      <c r="DG6" s="626"/>
      <c r="DH6" s="626"/>
      <c r="DI6" s="626"/>
      <c r="DJ6" s="626"/>
      <c r="DK6" s="626"/>
      <c r="DL6" s="626"/>
      <c r="DM6" s="626"/>
      <c r="DN6" s="626"/>
      <c r="DO6" s="626"/>
      <c r="DP6" s="627"/>
      <c r="DQ6" s="634">
        <v>48498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589</v>
      </c>
      <c r="S7" s="626"/>
      <c r="T7" s="626"/>
      <c r="U7" s="626"/>
      <c r="V7" s="626"/>
      <c r="W7" s="626"/>
      <c r="X7" s="626"/>
      <c r="Y7" s="627"/>
      <c r="Z7" s="628">
        <v>0</v>
      </c>
      <c r="AA7" s="628"/>
      <c r="AB7" s="628"/>
      <c r="AC7" s="628"/>
      <c r="AD7" s="629">
        <v>589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85101</v>
      </c>
      <c r="BH7" s="626"/>
      <c r="BI7" s="626"/>
      <c r="BJ7" s="626"/>
      <c r="BK7" s="626"/>
      <c r="BL7" s="626"/>
      <c r="BM7" s="626"/>
      <c r="BN7" s="627"/>
      <c r="BO7" s="628">
        <v>41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791279</v>
      </c>
      <c r="CS7" s="626"/>
      <c r="CT7" s="626"/>
      <c r="CU7" s="626"/>
      <c r="CV7" s="626"/>
      <c r="CW7" s="626"/>
      <c r="CX7" s="626"/>
      <c r="CY7" s="627"/>
      <c r="CZ7" s="628">
        <v>26.8</v>
      </c>
      <c r="DA7" s="628"/>
      <c r="DB7" s="628"/>
      <c r="DC7" s="628"/>
      <c r="DD7" s="634">
        <v>36976</v>
      </c>
      <c r="DE7" s="626"/>
      <c r="DF7" s="626"/>
      <c r="DG7" s="626"/>
      <c r="DH7" s="626"/>
      <c r="DI7" s="626"/>
      <c r="DJ7" s="626"/>
      <c r="DK7" s="626"/>
      <c r="DL7" s="626"/>
      <c r="DM7" s="626"/>
      <c r="DN7" s="626"/>
      <c r="DO7" s="626"/>
      <c r="DP7" s="627"/>
      <c r="DQ7" s="634">
        <v>613926</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600</v>
      </c>
      <c r="S8" s="626"/>
      <c r="T8" s="626"/>
      <c r="U8" s="626"/>
      <c r="V8" s="626"/>
      <c r="W8" s="626"/>
      <c r="X8" s="626"/>
      <c r="Y8" s="627"/>
      <c r="Z8" s="628">
        <v>0</v>
      </c>
      <c r="AA8" s="628"/>
      <c r="AB8" s="628"/>
      <c r="AC8" s="628"/>
      <c r="AD8" s="629">
        <v>600</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4084</v>
      </c>
      <c r="BH8" s="626"/>
      <c r="BI8" s="626"/>
      <c r="BJ8" s="626"/>
      <c r="BK8" s="626"/>
      <c r="BL8" s="626"/>
      <c r="BM8" s="626"/>
      <c r="BN8" s="627"/>
      <c r="BO8" s="628">
        <v>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443860</v>
      </c>
      <c r="CS8" s="626"/>
      <c r="CT8" s="626"/>
      <c r="CU8" s="626"/>
      <c r="CV8" s="626"/>
      <c r="CW8" s="626"/>
      <c r="CX8" s="626"/>
      <c r="CY8" s="627"/>
      <c r="CZ8" s="628">
        <v>15.1</v>
      </c>
      <c r="DA8" s="628"/>
      <c r="DB8" s="628"/>
      <c r="DC8" s="628"/>
      <c r="DD8" s="634" t="s">
        <v>209</v>
      </c>
      <c r="DE8" s="626"/>
      <c r="DF8" s="626"/>
      <c r="DG8" s="626"/>
      <c r="DH8" s="626"/>
      <c r="DI8" s="626"/>
      <c r="DJ8" s="626"/>
      <c r="DK8" s="626"/>
      <c r="DL8" s="626"/>
      <c r="DM8" s="626"/>
      <c r="DN8" s="626"/>
      <c r="DO8" s="626"/>
      <c r="DP8" s="627"/>
      <c r="DQ8" s="634">
        <v>308490</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354</v>
      </c>
      <c r="S9" s="626"/>
      <c r="T9" s="626"/>
      <c r="U9" s="626"/>
      <c r="V9" s="626"/>
      <c r="W9" s="626"/>
      <c r="X9" s="626"/>
      <c r="Y9" s="627"/>
      <c r="Z9" s="628">
        <v>0</v>
      </c>
      <c r="AA9" s="628"/>
      <c r="AB9" s="628"/>
      <c r="AC9" s="628"/>
      <c r="AD9" s="629">
        <v>354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69609</v>
      </c>
      <c r="BH9" s="626"/>
      <c r="BI9" s="626"/>
      <c r="BJ9" s="626"/>
      <c r="BK9" s="626"/>
      <c r="BL9" s="626"/>
      <c r="BM9" s="626"/>
      <c r="BN9" s="627"/>
      <c r="BO9" s="628">
        <v>33.5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249718</v>
      </c>
      <c r="CS9" s="626"/>
      <c r="CT9" s="626"/>
      <c r="CU9" s="626"/>
      <c r="CV9" s="626"/>
      <c r="CW9" s="626"/>
      <c r="CX9" s="626"/>
      <c r="CY9" s="627"/>
      <c r="CZ9" s="628">
        <v>8.5</v>
      </c>
      <c r="DA9" s="628"/>
      <c r="DB9" s="628"/>
      <c r="DC9" s="628"/>
      <c r="DD9" s="634">
        <v>3730</v>
      </c>
      <c r="DE9" s="626"/>
      <c r="DF9" s="626"/>
      <c r="DG9" s="626"/>
      <c r="DH9" s="626"/>
      <c r="DI9" s="626"/>
      <c r="DJ9" s="626"/>
      <c r="DK9" s="626"/>
      <c r="DL9" s="626"/>
      <c r="DM9" s="626"/>
      <c r="DN9" s="626"/>
      <c r="DO9" s="626"/>
      <c r="DP9" s="627"/>
      <c r="DQ9" s="634">
        <v>209584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43372</v>
      </c>
      <c r="S10" s="626"/>
      <c r="T10" s="626"/>
      <c r="U10" s="626"/>
      <c r="V10" s="626"/>
      <c r="W10" s="626"/>
      <c r="X10" s="626"/>
      <c r="Y10" s="627"/>
      <c r="Z10" s="628">
        <v>1.4</v>
      </c>
      <c r="AA10" s="628"/>
      <c r="AB10" s="628"/>
      <c r="AC10" s="628"/>
      <c r="AD10" s="629">
        <v>43372</v>
      </c>
      <c r="AE10" s="629"/>
      <c r="AF10" s="629"/>
      <c r="AG10" s="629"/>
      <c r="AH10" s="629"/>
      <c r="AI10" s="629"/>
      <c r="AJ10" s="629"/>
      <c r="AK10" s="629"/>
      <c r="AL10" s="630">
        <v>2.9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5019</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6389</v>
      </c>
      <c r="BH11" s="626"/>
      <c r="BI11" s="626"/>
      <c r="BJ11" s="626"/>
      <c r="BK11" s="626"/>
      <c r="BL11" s="626"/>
      <c r="BM11" s="626"/>
      <c r="BN11" s="627"/>
      <c r="BO11" s="628">
        <v>3.1</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260154</v>
      </c>
      <c r="CS11" s="626"/>
      <c r="CT11" s="626"/>
      <c r="CU11" s="626"/>
      <c r="CV11" s="626"/>
      <c r="CW11" s="626"/>
      <c r="CX11" s="626"/>
      <c r="CY11" s="627"/>
      <c r="CZ11" s="628">
        <v>8.8000000000000007</v>
      </c>
      <c r="DA11" s="628"/>
      <c r="DB11" s="628"/>
      <c r="DC11" s="628"/>
      <c r="DD11" s="634">
        <v>147116</v>
      </c>
      <c r="DE11" s="626"/>
      <c r="DF11" s="626"/>
      <c r="DG11" s="626"/>
      <c r="DH11" s="626"/>
      <c r="DI11" s="626"/>
      <c r="DJ11" s="626"/>
      <c r="DK11" s="626"/>
      <c r="DL11" s="626"/>
      <c r="DM11" s="626"/>
      <c r="DN11" s="626"/>
      <c r="DO11" s="626"/>
      <c r="DP11" s="627"/>
      <c r="DQ11" s="634">
        <v>89915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103378</v>
      </c>
      <c r="BH12" s="626"/>
      <c r="BI12" s="626"/>
      <c r="BJ12" s="626"/>
      <c r="BK12" s="626"/>
      <c r="BL12" s="626"/>
      <c r="BM12" s="626"/>
      <c r="BN12" s="627"/>
      <c r="BO12" s="628">
        <v>49.8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32005</v>
      </c>
      <c r="CS12" s="626"/>
      <c r="CT12" s="626"/>
      <c r="CU12" s="626"/>
      <c r="CV12" s="626"/>
      <c r="CW12" s="626"/>
      <c r="CX12" s="626"/>
      <c r="CY12" s="627"/>
      <c r="CZ12" s="628">
        <v>1.1000000000000001</v>
      </c>
      <c r="DA12" s="628"/>
      <c r="DB12" s="628"/>
      <c r="DC12" s="628"/>
      <c r="DD12" s="634">
        <v>7963</v>
      </c>
      <c r="DE12" s="626"/>
      <c r="DF12" s="626"/>
      <c r="DG12" s="626"/>
      <c r="DH12" s="626"/>
      <c r="DI12" s="626"/>
      <c r="DJ12" s="626"/>
      <c r="DK12" s="626"/>
      <c r="DL12" s="626"/>
      <c r="DM12" s="626"/>
      <c r="DN12" s="626"/>
      <c r="DO12" s="626"/>
      <c r="DP12" s="627"/>
      <c r="DQ12" s="634">
        <v>17731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3139</v>
      </c>
      <c r="S13" s="626"/>
      <c r="T13" s="626"/>
      <c r="U13" s="626"/>
      <c r="V13" s="626"/>
      <c r="W13" s="626"/>
      <c r="X13" s="626"/>
      <c r="Y13" s="627"/>
      <c r="Z13" s="628">
        <v>0.1</v>
      </c>
      <c r="AA13" s="628"/>
      <c r="AB13" s="628"/>
      <c r="AC13" s="628"/>
      <c r="AD13" s="629">
        <v>3139</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103324</v>
      </c>
      <c r="BH13" s="626"/>
      <c r="BI13" s="626"/>
      <c r="BJ13" s="626"/>
      <c r="BK13" s="626"/>
      <c r="BL13" s="626"/>
      <c r="BM13" s="626"/>
      <c r="BN13" s="627"/>
      <c r="BO13" s="628">
        <v>49.7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245954</v>
      </c>
      <c r="CS13" s="626"/>
      <c r="CT13" s="626"/>
      <c r="CU13" s="626"/>
      <c r="CV13" s="626"/>
      <c r="CW13" s="626"/>
      <c r="CX13" s="626"/>
      <c r="CY13" s="627"/>
      <c r="CZ13" s="628">
        <v>8.3000000000000007</v>
      </c>
      <c r="DA13" s="628"/>
      <c r="DB13" s="628"/>
      <c r="DC13" s="628"/>
      <c r="DD13" s="634">
        <v>218606</v>
      </c>
      <c r="DE13" s="626"/>
      <c r="DF13" s="626"/>
      <c r="DG13" s="626"/>
      <c r="DH13" s="626"/>
      <c r="DI13" s="626"/>
      <c r="DJ13" s="626"/>
      <c r="DK13" s="626"/>
      <c r="DL13" s="626"/>
      <c r="DM13" s="626"/>
      <c r="DN13" s="626"/>
      <c r="DO13" s="626"/>
      <c r="DP13" s="627"/>
      <c r="DQ13" s="634">
        <v>54631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11822</v>
      </c>
      <c r="BH14" s="626"/>
      <c r="BI14" s="626"/>
      <c r="BJ14" s="626"/>
      <c r="BK14" s="626"/>
      <c r="BL14" s="626"/>
      <c r="BM14" s="626"/>
      <c r="BN14" s="627"/>
      <c r="BO14" s="628">
        <v>5.7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304816</v>
      </c>
      <c r="CS14" s="626"/>
      <c r="CT14" s="626"/>
      <c r="CU14" s="626"/>
      <c r="CV14" s="626"/>
      <c r="CW14" s="626"/>
      <c r="CX14" s="626"/>
      <c r="CY14" s="627"/>
      <c r="CZ14" s="628">
        <v>10.3</v>
      </c>
      <c r="DA14" s="628"/>
      <c r="DB14" s="628"/>
      <c r="DC14" s="628"/>
      <c r="DD14" s="634">
        <v>182793</v>
      </c>
      <c r="DE14" s="626"/>
      <c r="DF14" s="626"/>
      <c r="DG14" s="626"/>
      <c r="DH14" s="626"/>
      <c r="DI14" s="626"/>
      <c r="DJ14" s="626"/>
      <c r="DK14" s="626"/>
      <c r="DL14" s="626"/>
      <c r="DM14" s="626"/>
      <c r="DN14" s="626"/>
      <c r="DO14" s="626"/>
      <c r="DP14" s="627"/>
      <c r="DQ14" s="634">
        <v>100993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223</v>
      </c>
      <c r="S15" s="626"/>
      <c r="T15" s="626"/>
      <c r="U15" s="626"/>
      <c r="V15" s="626"/>
      <c r="W15" s="626"/>
      <c r="X15" s="626"/>
      <c r="Y15" s="627"/>
      <c r="Z15" s="628">
        <v>0</v>
      </c>
      <c r="AA15" s="628"/>
      <c r="AB15" s="628"/>
      <c r="AC15" s="628"/>
      <c r="AD15" s="629">
        <v>223</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7431</v>
      </c>
      <c r="BH15" s="626"/>
      <c r="BI15" s="626"/>
      <c r="BJ15" s="626"/>
      <c r="BK15" s="626"/>
      <c r="BL15" s="626"/>
      <c r="BM15" s="626"/>
      <c r="BN15" s="627"/>
      <c r="BO15" s="628">
        <v>3.6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236883</v>
      </c>
      <c r="CS15" s="626"/>
      <c r="CT15" s="626"/>
      <c r="CU15" s="626"/>
      <c r="CV15" s="626"/>
      <c r="CW15" s="626"/>
      <c r="CX15" s="626"/>
      <c r="CY15" s="627"/>
      <c r="CZ15" s="628">
        <v>8</v>
      </c>
      <c r="DA15" s="628"/>
      <c r="DB15" s="628"/>
      <c r="DC15" s="628"/>
      <c r="DD15" s="634">
        <v>57247</v>
      </c>
      <c r="DE15" s="626"/>
      <c r="DF15" s="626"/>
      <c r="DG15" s="626"/>
      <c r="DH15" s="626"/>
      <c r="DI15" s="626"/>
      <c r="DJ15" s="626"/>
      <c r="DK15" s="626"/>
      <c r="DL15" s="626"/>
      <c r="DM15" s="626"/>
      <c r="DN15" s="626"/>
      <c r="DO15" s="626"/>
      <c r="DP15" s="627"/>
      <c r="DQ15" s="634">
        <v>174810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1383467</v>
      </c>
      <c r="S16" s="626"/>
      <c r="T16" s="626"/>
      <c r="U16" s="626"/>
      <c r="V16" s="626"/>
      <c r="W16" s="626"/>
      <c r="X16" s="626"/>
      <c r="Y16" s="627"/>
      <c r="Z16" s="628">
        <v>45.4</v>
      </c>
      <c r="AA16" s="628"/>
      <c r="AB16" s="628"/>
      <c r="AC16" s="628"/>
      <c r="AD16" s="629">
        <v>1218479</v>
      </c>
      <c r="AE16" s="629"/>
      <c r="AF16" s="629"/>
      <c r="AG16" s="629"/>
      <c r="AH16" s="629"/>
      <c r="AI16" s="629"/>
      <c r="AJ16" s="629"/>
      <c r="AK16" s="629"/>
      <c r="AL16" s="630">
        <v>81.099999999999994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54410</v>
      </c>
      <c r="CS16" s="626"/>
      <c r="CT16" s="626"/>
      <c r="CU16" s="626"/>
      <c r="CV16" s="626"/>
      <c r="CW16" s="626"/>
      <c r="CX16" s="626"/>
      <c r="CY16" s="627"/>
      <c r="CZ16" s="628">
        <v>1.8</v>
      </c>
      <c r="DA16" s="628"/>
      <c r="DB16" s="628"/>
      <c r="DC16" s="628"/>
      <c r="DD16" s="634" t="s">
        <v>111</v>
      </c>
      <c r="DE16" s="626"/>
      <c r="DF16" s="626"/>
      <c r="DG16" s="626"/>
      <c r="DH16" s="626"/>
      <c r="DI16" s="626"/>
      <c r="DJ16" s="626"/>
      <c r="DK16" s="626"/>
      <c r="DL16" s="626"/>
      <c r="DM16" s="626"/>
      <c r="DN16" s="626"/>
      <c r="DO16" s="626"/>
      <c r="DP16" s="627"/>
      <c r="DQ16" s="634">
        <v>3121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1218479</v>
      </c>
      <c r="S17" s="626"/>
      <c r="T17" s="626"/>
      <c r="U17" s="626"/>
      <c r="V17" s="626"/>
      <c r="W17" s="626"/>
      <c r="X17" s="626"/>
      <c r="Y17" s="627"/>
      <c r="Z17" s="628">
        <v>40</v>
      </c>
      <c r="AA17" s="628"/>
      <c r="AB17" s="628"/>
      <c r="AC17" s="628"/>
      <c r="AD17" s="629">
        <v>1218479</v>
      </c>
      <c r="AE17" s="629"/>
      <c r="AF17" s="629"/>
      <c r="AG17" s="629"/>
      <c r="AH17" s="629"/>
      <c r="AI17" s="629"/>
      <c r="AJ17" s="629"/>
      <c r="AK17" s="629"/>
      <c r="AL17" s="630">
        <v>81.099999999999994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278279</v>
      </c>
      <c r="CS17" s="626"/>
      <c r="CT17" s="626"/>
      <c r="CU17" s="626"/>
      <c r="CV17" s="626"/>
      <c r="CW17" s="626"/>
      <c r="CX17" s="626"/>
      <c r="CY17" s="627"/>
      <c r="CZ17" s="628">
        <v>9.4</v>
      </c>
      <c r="DA17" s="628"/>
      <c r="DB17" s="628"/>
      <c r="DC17" s="628"/>
      <c r="DD17" s="634" t="s">
        <v>111</v>
      </c>
      <c r="DE17" s="626"/>
      <c r="DF17" s="626"/>
      <c r="DG17" s="626"/>
      <c r="DH17" s="626"/>
      <c r="DI17" s="626"/>
      <c r="DJ17" s="626"/>
      <c r="DK17" s="626"/>
      <c r="DL17" s="626"/>
      <c r="DM17" s="626"/>
      <c r="DN17" s="626"/>
      <c r="DO17" s="626"/>
      <c r="DP17" s="627"/>
      <c r="DQ17" s="634">
        <v>246950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164988</v>
      </c>
      <c r="S18" s="626"/>
      <c r="T18" s="626"/>
      <c r="U18" s="626"/>
      <c r="V18" s="626"/>
      <c r="W18" s="626"/>
      <c r="X18" s="626"/>
      <c r="Y18" s="627"/>
      <c r="Z18" s="628">
        <v>5.4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1817</v>
      </c>
      <c r="CS18" s="626"/>
      <c r="CT18" s="626"/>
      <c r="CU18" s="626"/>
      <c r="CV18" s="626"/>
      <c r="CW18" s="626"/>
      <c r="CX18" s="626"/>
      <c r="CY18" s="627"/>
      <c r="CZ18" s="628">
        <v>0.1</v>
      </c>
      <c r="DA18" s="628"/>
      <c r="DB18" s="628"/>
      <c r="DC18" s="628"/>
      <c r="DD18" s="634">
        <v>1817</v>
      </c>
      <c r="DE18" s="626"/>
      <c r="DF18" s="626"/>
      <c r="DG18" s="626"/>
      <c r="DH18" s="626"/>
      <c r="DI18" s="626"/>
      <c r="DJ18" s="626"/>
      <c r="DK18" s="626"/>
      <c r="DL18" s="626"/>
      <c r="DM18" s="626"/>
      <c r="DN18" s="626"/>
      <c r="DO18" s="626"/>
      <c r="DP18" s="627"/>
      <c r="DQ18" s="634">
        <v>17</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1662361</v>
      </c>
      <c r="S20" s="626"/>
      <c r="T20" s="626"/>
      <c r="U20" s="626"/>
      <c r="V20" s="626"/>
      <c r="W20" s="626"/>
      <c r="X20" s="626"/>
      <c r="Y20" s="627"/>
      <c r="Z20" s="628">
        <v>54.6</v>
      </c>
      <c r="AA20" s="628"/>
      <c r="AB20" s="628"/>
      <c r="AC20" s="628"/>
      <c r="AD20" s="629">
        <v>1497373</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2947673</v>
      </c>
      <c r="CS20" s="626"/>
      <c r="CT20" s="626"/>
      <c r="CU20" s="626"/>
      <c r="CV20" s="626"/>
      <c r="CW20" s="626"/>
      <c r="CX20" s="626"/>
      <c r="CY20" s="627"/>
      <c r="CZ20" s="628">
        <v>100</v>
      </c>
      <c r="DA20" s="628"/>
      <c r="DB20" s="628"/>
      <c r="DC20" s="628"/>
      <c r="DD20" s="634">
        <v>656248</v>
      </c>
      <c r="DE20" s="626"/>
      <c r="DF20" s="626"/>
      <c r="DG20" s="626"/>
      <c r="DH20" s="626"/>
      <c r="DI20" s="626"/>
      <c r="DJ20" s="626"/>
      <c r="DK20" s="626"/>
      <c r="DL20" s="626"/>
      <c r="DM20" s="626"/>
      <c r="DN20" s="626"/>
      <c r="DO20" s="626"/>
      <c r="DP20" s="627"/>
      <c r="DQ20" s="634">
        <v>1868666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26534</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52060</v>
      </c>
      <c r="S23" s="626"/>
      <c r="T23" s="626"/>
      <c r="U23" s="626"/>
      <c r="V23" s="626"/>
      <c r="W23" s="626"/>
      <c r="X23" s="626"/>
      <c r="Y23" s="627"/>
      <c r="Z23" s="628">
        <v>1.7</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7773</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818330</v>
      </c>
      <c r="CS24" s="615"/>
      <c r="CT24" s="615"/>
      <c r="CU24" s="615"/>
      <c r="CV24" s="615"/>
      <c r="CW24" s="615"/>
      <c r="CX24" s="615"/>
      <c r="CY24" s="616"/>
      <c r="CZ24" s="652">
        <v>27.8</v>
      </c>
      <c r="DA24" s="653"/>
      <c r="DB24" s="653"/>
      <c r="DC24" s="654"/>
      <c r="DD24" s="651">
        <v>694442</v>
      </c>
      <c r="DE24" s="615"/>
      <c r="DF24" s="615"/>
      <c r="DG24" s="615"/>
      <c r="DH24" s="615"/>
      <c r="DI24" s="615"/>
      <c r="DJ24" s="615"/>
      <c r="DK24" s="616"/>
      <c r="DL24" s="651">
        <v>692463</v>
      </c>
      <c r="DM24" s="615"/>
      <c r="DN24" s="615"/>
      <c r="DO24" s="615"/>
      <c r="DP24" s="615"/>
      <c r="DQ24" s="615"/>
      <c r="DR24" s="615"/>
      <c r="DS24" s="615"/>
      <c r="DT24" s="615"/>
      <c r="DU24" s="615"/>
      <c r="DV24" s="616"/>
      <c r="DW24" s="619">
        <v>44.4</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234659</v>
      </c>
      <c r="S25" s="626"/>
      <c r="T25" s="626"/>
      <c r="U25" s="626"/>
      <c r="V25" s="626"/>
      <c r="W25" s="626"/>
      <c r="X25" s="626"/>
      <c r="Y25" s="627"/>
      <c r="Z25" s="628">
        <v>7.7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460430</v>
      </c>
      <c r="CS25" s="657"/>
      <c r="CT25" s="657"/>
      <c r="CU25" s="657"/>
      <c r="CV25" s="657"/>
      <c r="CW25" s="657"/>
      <c r="CX25" s="657"/>
      <c r="CY25" s="658"/>
      <c r="CZ25" s="659">
        <v>15.6</v>
      </c>
      <c r="DA25" s="660"/>
      <c r="DB25" s="660"/>
      <c r="DC25" s="661"/>
      <c r="DD25" s="634">
        <v>425824</v>
      </c>
      <c r="DE25" s="657"/>
      <c r="DF25" s="657"/>
      <c r="DG25" s="657"/>
      <c r="DH25" s="657"/>
      <c r="DI25" s="657"/>
      <c r="DJ25" s="657"/>
      <c r="DK25" s="658"/>
      <c r="DL25" s="634">
        <v>423875</v>
      </c>
      <c r="DM25" s="657"/>
      <c r="DN25" s="657"/>
      <c r="DO25" s="657"/>
      <c r="DP25" s="657"/>
      <c r="DQ25" s="657"/>
      <c r="DR25" s="657"/>
      <c r="DS25" s="657"/>
      <c r="DT25" s="657"/>
      <c r="DU25" s="657"/>
      <c r="DV25" s="658"/>
      <c r="DW25" s="630">
        <v>27.1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245951</v>
      </c>
      <c r="CS26" s="626"/>
      <c r="CT26" s="626"/>
      <c r="CU26" s="626"/>
      <c r="CV26" s="626"/>
      <c r="CW26" s="626"/>
      <c r="CX26" s="626"/>
      <c r="CY26" s="627"/>
      <c r="CZ26" s="659">
        <v>8.3000000000000007</v>
      </c>
      <c r="DA26" s="660"/>
      <c r="DB26" s="660"/>
      <c r="DC26" s="661"/>
      <c r="DD26" s="634">
        <v>221353</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317324</v>
      </c>
      <c r="S27" s="626"/>
      <c r="T27" s="626"/>
      <c r="U27" s="626"/>
      <c r="V27" s="626"/>
      <c r="W27" s="626"/>
      <c r="X27" s="626"/>
      <c r="Y27" s="627"/>
      <c r="Z27" s="628">
        <v>10.4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207732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79621</v>
      </c>
      <c r="CS27" s="657"/>
      <c r="CT27" s="657"/>
      <c r="CU27" s="657"/>
      <c r="CV27" s="657"/>
      <c r="CW27" s="657"/>
      <c r="CX27" s="657"/>
      <c r="CY27" s="658"/>
      <c r="CZ27" s="659">
        <v>2.7</v>
      </c>
      <c r="DA27" s="660"/>
      <c r="DB27" s="660"/>
      <c r="DC27" s="661"/>
      <c r="DD27" s="634">
        <v>21668</v>
      </c>
      <c r="DE27" s="657"/>
      <c r="DF27" s="657"/>
      <c r="DG27" s="657"/>
      <c r="DH27" s="657"/>
      <c r="DI27" s="657"/>
      <c r="DJ27" s="657"/>
      <c r="DK27" s="658"/>
      <c r="DL27" s="634">
        <v>21638</v>
      </c>
      <c r="DM27" s="657"/>
      <c r="DN27" s="657"/>
      <c r="DO27" s="657"/>
      <c r="DP27" s="657"/>
      <c r="DQ27" s="657"/>
      <c r="DR27" s="657"/>
      <c r="DS27" s="657"/>
      <c r="DT27" s="657"/>
      <c r="DU27" s="657"/>
      <c r="DV27" s="658"/>
      <c r="DW27" s="630">
        <v>1.4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12372</v>
      </c>
      <c r="S28" s="626"/>
      <c r="T28" s="626"/>
      <c r="U28" s="626"/>
      <c r="V28" s="626"/>
      <c r="W28" s="626"/>
      <c r="X28" s="626"/>
      <c r="Y28" s="627"/>
      <c r="Z28" s="628">
        <v>0.4</v>
      </c>
      <c r="AA28" s="628"/>
      <c r="AB28" s="628"/>
      <c r="AC28" s="628"/>
      <c r="AD28" s="629">
        <v>5259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278279</v>
      </c>
      <c r="CS28" s="626"/>
      <c r="CT28" s="626"/>
      <c r="CU28" s="626"/>
      <c r="CV28" s="626"/>
      <c r="CW28" s="626"/>
      <c r="CX28" s="626"/>
      <c r="CY28" s="627"/>
      <c r="CZ28" s="659">
        <v>9.4</v>
      </c>
      <c r="DA28" s="660"/>
      <c r="DB28" s="660"/>
      <c r="DC28" s="661"/>
      <c r="DD28" s="634">
        <v>246950</v>
      </c>
      <c r="DE28" s="626"/>
      <c r="DF28" s="626"/>
      <c r="DG28" s="626"/>
      <c r="DH28" s="626"/>
      <c r="DI28" s="626"/>
      <c r="DJ28" s="626"/>
      <c r="DK28" s="627"/>
      <c r="DL28" s="634">
        <v>246950</v>
      </c>
      <c r="DM28" s="626"/>
      <c r="DN28" s="626"/>
      <c r="DO28" s="626"/>
      <c r="DP28" s="626"/>
      <c r="DQ28" s="626"/>
      <c r="DR28" s="626"/>
      <c r="DS28" s="626"/>
      <c r="DT28" s="626"/>
      <c r="DU28" s="626"/>
      <c r="DV28" s="627"/>
      <c r="DW28" s="630">
        <v>15.8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89397</v>
      </c>
      <c r="S29" s="626"/>
      <c r="T29" s="626"/>
      <c r="U29" s="626"/>
      <c r="V29" s="626"/>
      <c r="W29" s="626"/>
      <c r="X29" s="626"/>
      <c r="Y29" s="627"/>
      <c r="Z29" s="628">
        <v>2.9</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278245</v>
      </c>
      <c r="CS29" s="657"/>
      <c r="CT29" s="657"/>
      <c r="CU29" s="657"/>
      <c r="CV29" s="657"/>
      <c r="CW29" s="657"/>
      <c r="CX29" s="657"/>
      <c r="CY29" s="658"/>
      <c r="CZ29" s="659">
        <v>9.4</v>
      </c>
      <c r="DA29" s="660"/>
      <c r="DB29" s="660"/>
      <c r="DC29" s="661"/>
      <c r="DD29" s="634">
        <v>246916</v>
      </c>
      <c r="DE29" s="657"/>
      <c r="DF29" s="657"/>
      <c r="DG29" s="657"/>
      <c r="DH29" s="657"/>
      <c r="DI29" s="657"/>
      <c r="DJ29" s="657"/>
      <c r="DK29" s="658"/>
      <c r="DL29" s="634">
        <v>246916</v>
      </c>
      <c r="DM29" s="657"/>
      <c r="DN29" s="657"/>
      <c r="DO29" s="657"/>
      <c r="DP29" s="657"/>
      <c r="DQ29" s="657"/>
      <c r="DR29" s="657"/>
      <c r="DS29" s="657"/>
      <c r="DT29" s="657"/>
      <c r="DU29" s="657"/>
      <c r="DV29" s="658"/>
      <c r="DW29" s="630">
        <v>15.8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125137</v>
      </c>
      <c r="S30" s="626"/>
      <c r="T30" s="626"/>
      <c r="U30" s="626"/>
      <c r="V30" s="626"/>
      <c r="W30" s="626"/>
      <c r="X30" s="626"/>
      <c r="Y30" s="627"/>
      <c r="Z30" s="628">
        <v>4.0999999999999996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99.2</v>
      </c>
      <c r="BH30" s="684"/>
      <c r="BI30" s="684"/>
      <c r="BJ30" s="684"/>
      <c r="BK30" s="684"/>
      <c r="BL30" s="684"/>
      <c r="BM30" s="620">
        <v>94.8</v>
      </c>
      <c r="BN30" s="684"/>
      <c r="BO30" s="684"/>
      <c r="BP30" s="684"/>
      <c r="BQ30" s="685"/>
      <c r="BR30" s="683">
        <v>99.4</v>
      </c>
      <c r="BS30" s="684"/>
      <c r="BT30" s="684"/>
      <c r="BU30" s="684"/>
      <c r="BV30" s="684"/>
      <c r="BW30" s="684"/>
      <c r="BX30" s="620">
        <v>93.1</v>
      </c>
      <c r="BY30" s="684"/>
      <c r="BZ30" s="684"/>
      <c r="CA30" s="684"/>
      <c r="CB30" s="685"/>
      <c r="CD30" s="688"/>
      <c r="CE30" s="689"/>
      <c r="CF30" s="639" t="s">
        <v>291</v>
      </c>
      <c r="CG30" s="640"/>
      <c r="CH30" s="640"/>
      <c r="CI30" s="640"/>
      <c r="CJ30" s="640"/>
      <c r="CK30" s="640"/>
      <c r="CL30" s="640"/>
      <c r="CM30" s="640"/>
      <c r="CN30" s="640"/>
      <c r="CO30" s="640"/>
      <c r="CP30" s="640"/>
      <c r="CQ30" s="641"/>
      <c r="CR30" s="625">
        <v>252634</v>
      </c>
      <c r="CS30" s="626"/>
      <c r="CT30" s="626"/>
      <c r="CU30" s="626"/>
      <c r="CV30" s="626"/>
      <c r="CW30" s="626"/>
      <c r="CX30" s="626"/>
      <c r="CY30" s="627"/>
      <c r="CZ30" s="659">
        <v>8.6</v>
      </c>
      <c r="DA30" s="660"/>
      <c r="DB30" s="660"/>
      <c r="DC30" s="661"/>
      <c r="DD30" s="634">
        <v>221545</v>
      </c>
      <c r="DE30" s="626"/>
      <c r="DF30" s="626"/>
      <c r="DG30" s="626"/>
      <c r="DH30" s="626"/>
      <c r="DI30" s="626"/>
      <c r="DJ30" s="626"/>
      <c r="DK30" s="627"/>
      <c r="DL30" s="634">
        <v>221545</v>
      </c>
      <c r="DM30" s="626"/>
      <c r="DN30" s="626"/>
      <c r="DO30" s="626"/>
      <c r="DP30" s="626"/>
      <c r="DQ30" s="626"/>
      <c r="DR30" s="626"/>
      <c r="DS30" s="626"/>
      <c r="DT30" s="626"/>
      <c r="DU30" s="626"/>
      <c r="DV30" s="627"/>
      <c r="DW30" s="630">
        <v>14.2</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131987</v>
      </c>
      <c r="S31" s="626"/>
      <c r="T31" s="626"/>
      <c r="U31" s="626"/>
      <c r="V31" s="626"/>
      <c r="W31" s="626"/>
      <c r="X31" s="626"/>
      <c r="Y31" s="627"/>
      <c r="Z31" s="628">
        <v>4.3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98.1</v>
      </c>
      <c r="BN31" s="681"/>
      <c r="BO31" s="681"/>
      <c r="BP31" s="681"/>
      <c r="BQ31" s="682"/>
      <c r="BR31" s="680">
        <v>99.7</v>
      </c>
      <c r="BS31" s="657"/>
      <c r="BT31" s="657"/>
      <c r="BU31" s="657"/>
      <c r="BV31" s="657"/>
      <c r="BW31" s="657"/>
      <c r="BX31" s="631">
        <v>97.2</v>
      </c>
      <c r="BY31" s="681"/>
      <c r="BZ31" s="681"/>
      <c r="CA31" s="681"/>
      <c r="CB31" s="682"/>
      <c r="CD31" s="688"/>
      <c r="CE31" s="689"/>
      <c r="CF31" s="639" t="s">
        <v>295</v>
      </c>
      <c r="CG31" s="640"/>
      <c r="CH31" s="640"/>
      <c r="CI31" s="640"/>
      <c r="CJ31" s="640"/>
      <c r="CK31" s="640"/>
      <c r="CL31" s="640"/>
      <c r="CM31" s="640"/>
      <c r="CN31" s="640"/>
      <c r="CO31" s="640"/>
      <c r="CP31" s="640"/>
      <c r="CQ31" s="641"/>
      <c r="CR31" s="625">
        <v>25611</v>
      </c>
      <c r="CS31" s="657"/>
      <c r="CT31" s="657"/>
      <c r="CU31" s="657"/>
      <c r="CV31" s="657"/>
      <c r="CW31" s="657"/>
      <c r="CX31" s="657"/>
      <c r="CY31" s="658"/>
      <c r="CZ31" s="659">
        <v>0.9</v>
      </c>
      <c r="DA31" s="660"/>
      <c r="DB31" s="660"/>
      <c r="DC31" s="661"/>
      <c r="DD31" s="634">
        <v>25371</v>
      </c>
      <c r="DE31" s="657"/>
      <c r="DF31" s="657"/>
      <c r="DG31" s="657"/>
      <c r="DH31" s="657"/>
      <c r="DI31" s="657"/>
      <c r="DJ31" s="657"/>
      <c r="DK31" s="658"/>
      <c r="DL31" s="634">
        <v>25371</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28806</v>
      </c>
      <c r="S32" s="626"/>
      <c r="T32" s="626"/>
      <c r="U32" s="626"/>
      <c r="V32" s="626"/>
      <c r="W32" s="626"/>
      <c r="X32" s="626"/>
      <c r="Y32" s="627"/>
      <c r="Z32" s="628">
        <v>0.9</v>
      </c>
      <c r="AA32" s="628"/>
      <c r="AB32" s="628"/>
      <c r="AC32" s="628"/>
      <c r="AD32" s="629">
        <v>285</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98.9</v>
      </c>
      <c r="BH32" s="693"/>
      <c r="BI32" s="693"/>
      <c r="BJ32" s="693"/>
      <c r="BK32" s="693"/>
      <c r="BL32" s="693"/>
      <c r="BM32" s="694">
        <v>91.7</v>
      </c>
      <c r="BN32" s="693"/>
      <c r="BO32" s="693"/>
      <c r="BP32" s="693"/>
      <c r="BQ32" s="695"/>
      <c r="BR32" s="692">
        <v>99.2</v>
      </c>
      <c r="BS32" s="693"/>
      <c r="BT32" s="693"/>
      <c r="BU32" s="693"/>
      <c r="BV32" s="693"/>
      <c r="BW32" s="693"/>
      <c r="BX32" s="694">
        <v>89.2</v>
      </c>
      <c r="BY32" s="693"/>
      <c r="BZ32" s="693"/>
      <c r="CA32" s="693"/>
      <c r="CB32" s="695"/>
      <c r="CD32" s="690"/>
      <c r="CE32" s="691"/>
      <c r="CF32" s="639" t="s">
        <v>298</v>
      </c>
      <c r="CG32" s="640"/>
      <c r="CH32" s="640"/>
      <c r="CI32" s="640"/>
      <c r="CJ32" s="640"/>
      <c r="CK32" s="640"/>
      <c r="CL32" s="640"/>
      <c r="CM32" s="640"/>
      <c r="CN32" s="640"/>
      <c r="CO32" s="640"/>
      <c r="CP32" s="640"/>
      <c r="CQ32" s="641"/>
      <c r="CR32" s="625">
        <v>34</v>
      </c>
      <c r="CS32" s="626"/>
      <c r="CT32" s="626"/>
      <c r="CU32" s="626"/>
      <c r="CV32" s="626"/>
      <c r="CW32" s="626"/>
      <c r="CX32" s="626"/>
      <c r="CY32" s="627"/>
      <c r="CZ32" s="659">
        <v>0</v>
      </c>
      <c r="DA32" s="660"/>
      <c r="DB32" s="660"/>
      <c r="DC32" s="661"/>
      <c r="DD32" s="634">
        <v>34</v>
      </c>
      <c r="DE32" s="626"/>
      <c r="DF32" s="626"/>
      <c r="DG32" s="626"/>
      <c r="DH32" s="626"/>
      <c r="DI32" s="626"/>
      <c r="DJ32" s="626"/>
      <c r="DK32" s="627"/>
      <c r="DL32" s="634">
        <v>34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356900</v>
      </c>
      <c r="S33" s="626"/>
      <c r="T33" s="626"/>
      <c r="U33" s="626"/>
      <c r="V33" s="626"/>
      <c r="W33" s="626"/>
      <c r="X33" s="626"/>
      <c r="Y33" s="627"/>
      <c r="Z33" s="628">
        <v>11.7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1418685</v>
      </c>
      <c r="CS33" s="657"/>
      <c r="CT33" s="657"/>
      <c r="CU33" s="657"/>
      <c r="CV33" s="657"/>
      <c r="CW33" s="657"/>
      <c r="CX33" s="657"/>
      <c r="CY33" s="658"/>
      <c r="CZ33" s="659">
        <v>48.1</v>
      </c>
      <c r="DA33" s="660"/>
      <c r="DB33" s="660"/>
      <c r="DC33" s="661"/>
      <c r="DD33" s="634">
        <v>1078696</v>
      </c>
      <c r="DE33" s="657"/>
      <c r="DF33" s="657"/>
      <c r="DG33" s="657"/>
      <c r="DH33" s="657"/>
      <c r="DI33" s="657"/>
      <c r="DJ33" s="657"/>
      <c r="DK33" s="658"/>
      <c r="DL33" s="634">
        <v>648710</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483438</v>
      </c>
      <c r="CS34" s="626"/>
      <c r="CT34" s="626"/>
      <c r="CU34" s="626"/>
      <c r="CV34" s="626"/>
      <c r="CW34" s="626"/>
      <c r="CX34" s="626"/>
      <c r="CY34" s="627"/>
      <c r="CZ34" s="659">
        <v>16.399999999999999</v>
      </c>
      <c r="DA34" s="660"/>
      <c r="DB34" s="660"/>
      <c r="DC34" s="661"/>
      <c r="DD34" s="634">
        <v>280056</v>
      </c>
      <c r="DE34" s="626"/>
      <c r="DF34" s="626"/>
      <c r="DG34" s="626"/>
      <c r="DH34" s="626"/>
      <c r="DI34" s="626"/>
      <c r="DJ34" s="626"/>
      <c r="DK34" s="627"/>
      <c r="DL34" s="634">
        <v>166895</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58400</v>
      </c>
      <c r="S35" s="626"/>
      <c r="T35" s="626"/>
      <c r="U35" s="626"/>
      <c r="V35" s="626"/>
      <c r="W35" s="626"/>
      <c r="X35" s="626"/>
      <c r="Y35" s="627"/>
      <c r="Z35" s="628">
        <v>1.9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188447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5660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11291</v>
      </c>
      <c r="CS35" s="657"/>
      <c r="CT35" s="657"/>
      <c r="CU35" s="657"/>
      <c r="CV35" s="657"/>
      <c r="CW35" s="657"/>
      <c r="CX35" s="657"/>
      <c r="CY35" s="658"/>
      <c r="CZ35" s="659">
        <v>0.4</v>
      </c>
      <c r="DA35" s="660"/>
      <c r="DB35" s="660"/>
      <c r="DC35" s="661"/>
      <c r="DD35" s="634">
        <v>6315</v>
      </c>
      <c r="DE35" s="657"/>
      <c r="DF35" s="657"/>
      <c r="DG35" s="657"/>
      <c r="DH35" s="657"/>
      <c r="DI35" s="657"/>
      <c r="DJ35" s="657"/>
      <c r="DK35" s="658"/>
      <c r="DL35" s="634">
        <v>5821</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3045310</v>
      </c>
      <c r="S36" s="698"/>
      <c r="T36" s="698"/>
      <c r="U36" s="698"/>
      <c r="V36" s="698"/>
      <c r="W36" s="698"/>
      <c r="X36" s="698"/>
      <c r="Y36" s="699"/>
      <c r="Z36" s="700">
        <v>100</v>
      </c>
      <c r="AA36" s="700"/>
      <c r="AB36" s="700"/>
      <c r="AC36" s="700"/>
      <c r="AD36" s="701">
        <v>1502917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34800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-2639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487056</v>
      </c>
      <c r="CS36" s="626"/>
      <c r="CT36" s="626"/>
      <c r="CU36" s="626"/>
      <c r="CV36" s="626"/>
      <c r="CW36" s="626"/>
      <c r="CX36" s="626"/>
      <c r="CY36" s="627"/>
      <c r="CZ36" s="659">
        <v>16.5</v>
      </c>
      <c r="DA36" s="660"/>
      <c r="DB36" s="660"/>
      <c r="DC36" s="661"/>
      <c r="DD36" s="634">
        <v>421364</v>
      </c>
      <c r="DE36" s="626"/>
      <c r="DF36" s="626"/>
      <c r="DG36" s="626"/>
      <c r="DH36" s="626"/>
      <c r="DI36" s="626"/>
      <c r="DJ36" s="626"/>
      <c r="DK36" s="627"/>
      <c r="DL36" s="634">
        <v>364482</v>
      </c>
      <c r="DM36" s="626"/>
      <c r="DN36" s="626"/>
      <c r="DO36" s="626"/>
      <c r="DP36" s="626"/>
      <c r="DQ36" s="626"/>
      <c r="DR36" s="626"/>
      <c r="DS36" s="626"/>
      <c r="DT36" s="626"/>
      <c r="DU36" s="626"/>
      <c r="DV36" s="627"/>
      <c r="DW36" s="630">
        <v>23.3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1306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561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323166</v>
      </c>
      <c r="CS37" s="657"/>
      <c r="CT37" s="657"/>
      <c r="CU37" s="657"/>
      <c r="CV37" s="657"/>
      <c r="CW37" s="657"/>
      <c r="CX37" s="657"/>
      <c r="CY37" s="658"/>
      <c r="CZ37" s="659">
        <v>11</v>
      </c>
      <c r="DA37" s="660"/>
      <c r="DB37" s="660"/>
      <c r="DC37" s="661"/>
      <c r="DD37" s="634">
        <v>309185</v>
      </c>
      <c r="DE37" s="657"/>
      <c r="DF37" s="657"/>
      <c r="DG37" s="657"/>
      <c r="DH37" s="657"/>
      <c r="DI37" s="657"/>
      <c r="DJ37" s="657"/>
      <c r="DK37" s="658"/>
      <c r="DL37" s="634">
        <v>309185</v>
      </c>
      <c r="DM37" s="657"/>
      <c r="DN37" s="657"/>
      <c r="DO37" s="657"/>
      <c r="DP37" s="657"/>
      <c r="DQ37" s="657"/>
      <c r="DR37" s="657"/>
      <c r="DS37" s="657"/>
      <c r="DT37" s="657"/>
      <c r="DU37" s="657"/>
      <c r="DV37" s="658"/>
      <c r="DW37" s="630">
        <v>19.8</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918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188447</v>
      </c>
      <c r="CS38" s="626"/>
      <c r="CT38" s="626"/>
      <c r="CU38" s="626"/>
      <c r="CV38" s="626"/>
      <c r="CW38" s="626"/>
      <c r="CX38" s="626"/>
      <c r="CY38" s="627"/>
      <c r="CZ38" s="659">
        <v>6.4</v>
      </c>
      <c r="DA38" s="660"/>
      <c r="DB38" s="660"/>
      <c r="DC38" s="661"/>
      <c r="DD38" s="634">
        <v>157486</v>
      </c>
      <c r="DE38" s="626"/>
      <c r="DF38" s="626"/>
      <c r="DG38" s="626"/>
      <c r="DH38" s="626"/>
      <c r="DI38" s="626"/>
      <c r="DJ38" s="626"/>
      <c r="DK38" s="627"/>
      <c r="DL38" s="634">
        <v>111402</v>
      </c>
      <c r="DM38" s="626"/>
      <c r="DN38" s="626"/>
      <c r="DO38" s="626"/>
      <c r="DP38" s="626"/>
      <c r="DQ38" s="626"/>
      <c r="DR38" s="626"/>
      <c r="DS38" s="626"/>
      <c r="DT38" s="626"/>
      <c r="DU38" s="626"/>
      <c r="DV38" s="627"/>
      <c r="DW38" s="630">
        <v>7.1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244633</v>
      </c>
      <c r="CS39" s="657"/>
      <c r="CT39" s="657"/>
      <c r="CU39" s="657"/>
      <c r="CV39" s="657"/>
      <c r="CW39" s="657"/>
      <c r="CX39" s="657"/>
      <c r="CY39" s="658"/>
      <c r="CZ39" s="659">
        <v>8.3000000000000007</v>
      </c>
      <c r="DA39" s="660"/>
      <c r="DB39" s="660"/>
      <c r="DC39" s="661"/>
      <c r="DD39" s="634">
        <v>213365</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66896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143</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3820</v>
      </c>
      <c r="CS40" s="626"/>
      <c r="CT40" s="626"/>
      <c r="CU40" s="626"/>
      <c r="CV40" s="626"/>
      <c r="CW40" s="626"/>
      <c r="CX40" s="626"/>
      <c r="CY40" s="627"/>
      <c r="CZ40" s="659">
        <v>0.1</v>
      </c>
      <c r="DA40" s="660"/>
      <c r="DB40" s="660"/>
      <c r="DC40" s="661"/>
      <c r="DD40" s="634">
        <v>110</v>
      </c>
      <c r="DE40" s="626"/>
      <c r="DF40" s="626"/>
      <c r="DG40" s="626"/>
      <c r="DH40" s="626"/>
      <c r="DI40" s="626"/>
      <c r="DJ40" s="626"/>
      <c r="DK40" s="627"/>
      <c r="DL40" s="634">
        <v>110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85445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401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710658</v>
      </c>
      <c r="CS42" s="626"/>
      <c r="CT42" s="626"/>
      <c r="CU42" s="626"/>
      <c r="CV42" s="626"/>
      <c r="CW42" s="626"/>
      <c r="CX42" s="626"/>
      <c r="CY42" s="627"/>
      <c r="CZ42" s="659">
        <v>24.1</v>
      </c>
      <c r="DA42" s="708"/>
      <c r="DB42" s="708"/>
      <c r="DC42" s="709"/>
      <c r="DD42" s="634">
        <v>95528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13185</v>
      </c>
      <c r="CS43" s="657"/>
      <c r="CT43" s="657"/>
      <c r="CU43" s="657"/>
      <c r="CV43" s="657"/>
      <c r="CW43" s="657"/>
      <c r="CX43" s="657"/>
      <c r="CY43" s="658"/>
      <c r="CZ43" s="659">
        <v>0.4</v>
      </c>
      <c r="DA43" s="660"/>
      <c r="DB43" s="660"/>
      <c r="DC43" s="661"/>
      <c r="DD43" s="634">
        <v>13185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656248</v>
      </c>
      <c r="CS44" s="626"/>
      <c r="CT44" s="626"/>
      <c r="CU44" s="626"/>
      <c r="CV44" s="626"/>
      <c r="CW44" s="626"/>
      <c r="CX44" s="626"/>
      <c r="CY44" s="627"/>
      <c r="CZ44" s="659">
        <v>22.3</v>
      </c>
      <c r="DA44" s="708"/>
      <c r="DB44" s="708"/>
      <c r="DC44" s="709"/>
      <c r="DD44" s="634">
        <v>92407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242449</v>
      </c>
      <c r="CS45" s="657"/>
      <c r="CT45" s="657"/>
      <c r="CU45" s="657"/>
      <c r="CV45" s="657"/>
      <c r="CW45" s="657"/>
      <c r="CX45" s="657"/>
      <c r="CY45" s="658"/>
      <c r="CZ45" s="659">
        <v>8.1999999999999993</v>
      </c>
      <c r="DA45" s="660"/>
      <c r="DB45" s="660"/>
      <c r="DC45" s="661"/>
      <c r="DD45" s="634">
        <v>21695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406051</v>
      </c>
      <c r="CS46" s="626"/>
      <c r="CT46" s="626"/>
      <c r="CU46" s="626"/>
      <c r="CV46" s="626"/>
      <c r="CW46" s="626"/>
      <c r="CX46" s="626"/>
      <c r="CY46" s="627"/>
      <c r="CZ46" s="659">
        <v>13.8</v>
      </c>
      <c r="DA46" s="708"/>
      <c r="DB46" s="708"/>
      <c r="DC46" s="709"/>
      <c r="DD46" s="634">
        <v>69247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54410</v>
      </c>
      <c r="CS47" s="657"/>
      <c r="CT47" s="657"/>
      <c r="CU47" s="657"/>
      <c r="CV47" s="657"/>
      <c r="CW47" s="657"/>
      <c r="CX47" s="657"/>
      <c r="CY47" s="658"/>
      <c r="CZ47" s="659">
        <v>1.8</v>
      </c>
      <c r="DA47" s="660"/>
      <c r="DB47" s="660"/>
      <c r="DC47" s="661"/>
      <c r="DD47" s="634">
        <v>3121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2947673</v>
      </c>
      <c r="CS49" s="693"/>
      <c r="CT49" s="693"/>
      <c r="CU49" s="693"/>
      <c r="CV49" s="693"/>
      <c r="CW49" s="693"/>
      <c r="CX49" s="693"/>
      <c r="CY49" s="720"/>
      <c r="CZ49" s="721">
        <v>100</v>
      </c>
      <c r="DA49" s="722"/>
      <c r="DB49" s="722"/>
      <c r="DC49" s="723"/>
      <c r="DD49" s="724">
        <v>1868666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3042</v>
      </c>
      <c r="R7" s="755"/>
      <c r="S7" s="755"/>
      <c r="T7" s="755"/>
      <c r="U7" s="755"/>
      <c r="V7" s="755">
        <v>2945</v>
      </c>
      <c r="W7" s="755"/>
      <c r="X7" s="755"/>
      <c r="Y7" s="755"/>
      <c r="Z7" s="755"/>
      <c r="AA7" s="755">
        <v>98</v>
      </c>
      <c r="AB7" s="755"/>
      <c r="AC7" s="755"/>
      <c r="AD7" s="755"/>
      <c r="AE7" s="756"/>
      <c r="AF7" s="757">
        <v>77</v>
      </c>
      <c r="AG7" s="758"/>
      <c r="AH7" s="758"/>
      <c r="AI7" s="758"/>
      <c r="AJ7" s="759"/>
      <c r="AK7" s="794">
        <v>151</v>
      </c>
      <c r="AL7" s="795"/>
      <c r="AM7" s="795"/>
      <c r="AN7" s="795"/>
      <c r="AO7" s="795"/>
      <c r="AP7" s="795">
        <v>3348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34</v>
      </c>
      <c r="CI7" s="792"/>
      <c r="CJ7" s="792"/>
      <c r="CK7" s="792"/>
      <c r="CL7" s="793"/>
      <c r="CM7" s="791">
        <v>-126</v>
      </c>
      <c r="CN7" s="792"/>
      <c r="CO7" s="792"/>
      <c r="CP7" s="792"/>
      <c r="CQ7" s="793"/>
      <c r="CR7" s="791">
        <v>4</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3</v>
      </c>
      <c r="R8" s="779"/>
      <c r="S8" s="779"/>
      <c r="T8" s="779"/>
      <c r="U8" s="779"/>
      <c r="V8" s="779">
        <v>3</v>
      </c>
      <c r="W8" s="779"/>
      <c r="X8" s="779"/>
      <c r="Y8" s="779"/>
      <c r="Z8" s="779"/>
      <c r="AA8" s="779">
        <v>0</v>
      </c>
      <c r="AB8" s="779"/>
      <c r="AC8" s="779"/>
      <c r="AD8" s="779"/>
      <c r="AE8" s="780"/>
      <c r="AF8" s="781">
        <v>0</v>
      </c>
      <c r="AG8" s="782"/>
      <c r="AH8" s="782"/>
      <c r="AI8" s="782"/>
      <c r="AJ8" s="783"/>
      <c r="AK8" s="784">
        <v>3</v>
      </c>
      <c r="AL8" s="785"/>
      <c r="AM8" s="785"/>
      <c r="AN8" s="785"/>
      <c r="AO8" s="785"/>
      <c r="AP8" s="785" t="s">
        <v>527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3045</v>
      </c>
      <c r="R23" s="814"/>
      <c r="S23" s="814"/>
      <c r="T23" s="814"/>
      <c r="U23" s="814"/>
      <c r="V23" s="814">
        <v>2948</v>
      </c>
      <c r="W23" s="814"/>
      <c r="X23" s="814"/>
      <c r="Y23" s="814"/>
      <c r="Z23" s="814"/>
      <c r="AA23" s="814">
        <v>98</v>
      </c>
      <c r="AB23" s="814"/>
      <c r="AC23" s="814"/>
      <c r="AD23" s="814"/>
      <c r="AE23" s="815"/>
      <c r="AF23" s="816">
        <v>77</v>
      </c>
      <c r="AG23" s="814"/>
      <c r="AH23" s="814"/>
      <c r="AI23" s="814"/>
      <c r="AJ23" s="817"/>
      <c r="AK23" s="818"/>
      <c r="AL23" s="819"/>
      <c r="AM23" s="819"/>
      <c r="AN23" s="819"/>
      <c r="AO23" s="819"/>
      <c r="AP23" s="814">
        <v>3348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622</v>
      </c>
      <c r="R28" s="843"/>
      <c r="S28" s="843"/>
      <c r="T28" s="843"/>
      <c r="U28" s="843"/>
      <c r="V28" s="843">
        <v>617</v>
      </c>
      <c r="W28" s="843"/>
      <c r="X28" s="843"/>
      <c r="Y28" s="843"/>
      <c r="Z28" s="843"/>
      <c r="AA28" s="843">
        <v>6</v>
      </c>
      <c r="AB28" s="843"/>
      <c r="AC28" s="843"/>
      <c r="AD28" s="843"/>
      <c r="AE28" s="844"/>
      <c r="AF28" s="845">
        <v>6</v>
      </c>
      <c r="AG28" s="843"/>
      <c r="AH28" s="843"/>
      <c r="AI28" s="843"/>
      <c r="AJ28" s="846"/>
      <c r="AK28" s="847">
        <v>50</v>
      </c>
      <c r="AL28" s="838"/>
      <c r="AM28" s="838"/>
      <c r="AN28" s="838"/>
      <c r="AO28" s="838"/>
      <c r="AP28" s="838" t="s">
        <v>528</v>
      </c>
      <c r="AQ28" s="838"/>
      <c r="AR28" s="838"/>
      <c r="AS28" s="838"/>
      <c r="AT28" s="838"/>
      <c r="AU28" s="838" t="s">
        <v>527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48</v>
      </c>
      <c r="R29" s="779"/>
      <c r="S29" s="779"/>
      <c r="T29" s="779"/>
      <c r="U29" s="779"/>
      <c r="V29" s="779">
        <v>48</v>
      </c>
      <c r="W29" s="779"/>
      <c r="X29" s="779"/>
      <c r="Y29" s="779"/>
      <c r="Z29" s="779"/>
      <c r="AA29" s="779">
        <v>0</v>
      </c>
      <c r="AB29" s="779"/>
      <c r="AC29" s="779"/>
      <c r="AD29" s="779"/>
      <c r="AE29" s="780"/>
      <c r="AF29" s="781">
        <v>0</v>
      </c>
      <c r="AG29" s="782"/>
      <c r="AH29" s="782"/>
      <c r="AI29" s="782"/>
      <c r="AJ29" s="783"/>
      <c r="AK29" s="850">
        <v>20</v>
      </c>
      <c r="AL29" s="851"/>
      <c r="AM29" s="851"/>
      <c r="AN29" s="851"/>
      <c r="AO29" s="851"/>
      <c r="AP29" s="851" t="s">
        <v>529</v>
      </c>
      <c r="AQ29" s="851"/>
      <c r="AR29" s="851"/>
      <c r="AS29" s="851"/>
      <c r="AT29" s="851"/>
      <c r="AU29" s="851" t="s">
        <v>528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177</v>
      </c>
      <c r="R30" s="779"/>
      <c r="S30" s="779"/>
      <c r="T30" s="779"/>
      <c r="U30" s="779"/>
      <c r="V30" s="779">
        <v>177</v>
      </c>
      <c r="W30" s="779"/>
      <c r="X30" s="779"/>
      <c r="Y30" s="779"/>
      <c r="Z30" s="779"/>
      <c r="AA30" s="779">
        <v>0</v>
      </c>
      <c r="AB30" s="779"/>
      <c r="AC30" s="779"/>
      <c r="AD30" s="779"/>
      <c r="AE30" s="780"/>
      <c r="AF30" s="781">
        <v>0</v>
      </c>
      <c r="AG30" s="782"/>
      <c r="AH30" s="782"/>
      <c r="AI30" s="782"/>
      <c r="AJ30" s="783"/>
      <c r="AK30" s="850">
        <v>35</v>
      </c>
      <c r="AL30" s="851"/>
      <c r="AM30" s="851"/>
      <c r="AN30" s="851"/>
      <c r="AO30" s="851"/>
      <c r="AP30" s="851">
        <v>484</v>
      </c>
      <c r="AQ30" s="851"/>
      <c r="AR30" s="851"/>
      <c r="AS30" s="851"/>
      <c r="AT30" s="851"/>
      <c r="AU30" s="851">
        <v>240</v>
      </c>
      <c r="AV30" s="851"/>
      <c r="AW30" s="851"/>
      <c r="AX30" s="851"/>
      <c r="AY30" s="851"/>
      <c r="AZ30" s="852"/>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v>
      </c>
      <c r="AG63" s="862"/>
      <c r="AH63" s="862"/>
      <c r="AI63" s="862"/>
      <c r="AJ63" s="863"/>
      <c r="AK63" s="864"/>
      <c r="AL63" s="859"/>
      <c r="AM63" s="859"/>
      <c r="AN63" s="859"/>
      <c r="AO63" s="859"/>
      <c r="AP63" s="862">
        <v>484</v>
      </c>
      <c r="AQ63" s="862"/>
      <c r="AR63" s="862"/>
      <c r="AS63" s="862"/>
      <c r="AT63" s="862"/>
      <c r="AU63" s="862">
        <v>240</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511</v>
      </c>
      <c r="R68" s="886"/>
      <c r="S68" s="886"/>
      <c r="T68" s="886"/>
      <c r="U68" s="886"/>
      <c r="V68" s="886">
        <v>508</v>
      </c>
      <c r="W68" s="886"/>
      <c r="X68" s="886"/>
      <c r="Y68" s="886"/>
      <c r="Z68" s="886"/>
      <c r="AA68" s="886">
        <v>4</v>
      </c>
      <c r="AB68" s="886"/>
      <c r="AC68" s="886"/>
      <c r="AD68" s="886"/>
      <c r="AE68" s="886"/>
      <c r="AF68" s="886">
        <v>4</v>
      </c>
      <c r="AG68" s="886"/>
      <c r="AH68" s="886"/>
      <c r="AI68" s="886"/>
      <c r="AJ68" s="886"/>
      <c r="AK68" s="886" t="s">
        <v>528</v>
      </c>
      <c r="AL68" s="886"/>
      <c r="AM68" s="886"/>
      <c r="AN68" s="886"/>
      <c r="AO68" s="886"/>
      <c r="AP68" s="886" t="s">
        <v>529</v>
      </c>
      <c r="AQ68" s="886"/>
      <c r="AR68" s="886"/>
      <c r="AS68" s="886"/>
      <c r="AT68" s="886"/>
      <c r="AU68" s="886" t="s">
        <v>528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45</v>
      </c>
      <c r="R69" s="851"/>
      <c r="S69" s="851"/>
      <c r="T69" s="851"/>
      <c r="U69" s="851"/>
      <c r="V69" s="851">
        <v>43</v>
      </c>
      <c r="W69" s="851"/>
      <c r="X69" s="851"/>
      <c r="Y69" s="851"/>
      <c r="Z69" s="851"/>
      <c r="AA69" s="851">
        <v>2</v>
      </c>
      <c r="AB69" s="851"/>
      <c r="AC69" s="851"/>
      <c r="AD69" s="851"/>
      <c r="AE69" s="851"/>
      <c r="AF69" s="851">
        <v>2</v>
      </c>
      <c r="AG69" s="851"/>
      <c r="AH69" s="851"/>
      <c r="AI69" s="851"/>
      <c r="AJ69" s="851"/>
      <c r="AK69" s="851" t="s">
        <v>527</v>
      </c>
      <c r="AL69" s="851"/>
      <c r="AM69" s="851"/>
      <c r="AN69" s="851"/>
      <c r="AO69" s="851"/>
      <c r="AP69" s="851" t="s">
        <v>529</v>
      </c>
      <c r="AQ69" s="851"/>
      <c r="AR69" s="851"/>
      <c r="AS69" s="851"/>
      <c r="AT69" s="851"/>
      <c r="AU69" s="851" t="s">
        <v>528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1060</v>
      </c>
      <c r="R70" s="851"/>
      <c r="S70" s="851"/>
      <c r="T70" s="851"/>
      <c r="U70" s="851"/>
      <c r="V70" s="851">
        <v>1027</v>
      </c>
      <c r="W70" s="851"/>
      <c r="X70" s="851"/>
      <c r="Y70" s="851"/>
      <c r="Z70" s="851"/>
      <c r="AA70" s="851">
        <v>34</v>
      </c>
      <c r="AB70" s="851"/>
      <c r="AC70" s="851"/>
      <c r="AD70" s="851"/>
      <c r="AE70" s="851"/>
      <c r="AF70" s="851">
        <v>34</v>
      </c>
      <c r="AG70" s="851"/>
      <c r="AH70" s="851"/>
      <c r="AI70" s="851"/>
      <c r="AJ70" s="851"/>
      <c r="AK70" s="851" t="s">
        <v>541</v>
      </c>
      <c r="AL70" s="851"/>
      <c r="AM70" s="851"/>
      <c r="AN70" s="851"/>
      <c r="AO70" s="851"/>
      <c r="AP70" s="851">
        <v>1267</v>
      </c>
      <c r="AQ70" s="851"/>
      <c r="AR70" s="851"/>
      <c r="AS70" s="851"/>
      <c r="AT70" s="851"/>
      <c r="AU70" s="851">
        <v>87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534</v>
      </c>
      <c r="C71" s="894"/>
      <c r="D71" s="894"/>
      <c r="E71" s="894"/>
      <c r="F71" s="894"/>
      <c r="G71" s="894"/>
      <c r="H71" s="894"/>
      <c r="I71" s="894"/>
      <c r="J71" s="894"/>
      <c r="K71" s="894"/>
      <c r="L71" s="894"/>
      <c r="M71" s="894"/>
      <c r="N71" s="894"/>
      <c r="O71" s="894"/>
      <c r="P71" s="895"/>
      <c r="Q71" s="896">
        <v>43</v>
      </c>
      <c r="R71" s="851"/>
      <c r="S71" s="851"/>
      <c r="T71" s="851"/>
      <c r="U71" s="851"/>
      <c r="V71" s="851">
        <v>43</v>
      </c>
      <c r="W71" s="851"/>
      <c r="X71" s="851"/>
      <c r="Y71" s="851"/>
      <c r="Z71" s="851"/>
      <c r="AA71" s="851" t="s">
        <v>528</v>
      </c>
      <c r="AB71" s="851"/>
      <c r="AC71" s="851"/>
      <c r="AD71" s="851"/>
      <c r="AE71" s="851"/>
      <c r="AF71" s="851" t="s">
        <v>528</v>
      </c>
      <c r="AG71" s="851"/>
      <c r="AH71" s="851"/>
      <c r="AI71" s="851"/>
      <c r="AJ71" s="851"/>
      <c r="AK71" s="851" t="s">
        <v>528</v>
      </c>
      <c r="AL71" s="851"/>
      <c r="AM71" s="851"/>
      <c r="AN71" s="851"/>
      <c r="AO71" s="851"/>
      <c r="AP71" s="851" t="s">
        <v>528</v>
      </c>
      <c r="AQ71" s="851"/>
      <c r="AR71" s="851"/>
      <c r="AS71" s="851"/>
      <c r="AT71" s="851"/>
      <c r="AU71" s="851" t="s">
        <v>528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1211</v>
      </c>
      <c r="R72" s="851"/>
      <c r="S72" s="851"/>
      <c r="T72" s="851"/>
      <c r="U72" s="851"/>
      <c r="V72" s="851">
        <v>1112</v>
      </c>
      <c r="W72" s="851"/>
      <c r="X72" s="851"/>
      <c r="Y72" s="851"/>
      <c r="Z72" s="851"/>
      <c r="AA72" s="851">
        <v>99</v>
      </c>
      <c r="AB72" s="851"/>
      <c r="AC72" s="851"/>
      <c r="AD72" s="851"/>
      <c r="AE72" s="851"/>
      <c r="AF72" s="851">
        <v>99</v>
      </c>
      <c r="AG72" s="851"/>
      <c r="AH72" s="851"/>
      <c r="AI72" s="851"/>
      <c r="AJ72" s="851"/>
      <c r="AK72" s="851" t="s">
        <v>527</v>
      </c>
      <c r="AL72" s="851"/>
      <c r="AM72" s="851"/>
      <c r="AN72" s="851"/>
      <c r="AO72" s="851"/>
      <c r="AP72" s="851">
        <v>95</v>
      </c>
      <c r="AQ72" s="851"/>
      <c r="AR72" s="851"/>
      <c r="AS72" s="851"/>
      <c r="AT72" s="851"/>
      <c r="AU72" s="851">
        <v>23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1554</v>
      </c>
      <c r="R73" s="851"/>
      <c r="S73" s="851"/>
      <c r="T73" s="851"/>
      <c r="U73" s="851"/>
      <c r="V73" s="851">
        <v>1540</v>
      </c>
      <c r="W73" s="851"/>
      <c r="X73" s="851"/>
      <c r="Y73" s="851"/>
      <c r="Z73" s="851"/>
      <c r="AA73" s="851">
        <v>17</v>
      </c>
      <c r="AB73" s="851"/>
      <c r="AC73" s="851"/>
      <c r="AD73" s="851"/>
      <c r="AE73" s="851"/>
      <c r="AF73" s="851">
        <v>10</v>
      </c>
      <c r="AG73" s="851"/>
      <c r="AH73" s="851"/>
      <c r="AI73" s="851"/>
      <c r="AJ73" s="851"/>
      <c r="AK73" s="851">
        <v>5</v>
      </c>
      <c r="AL73" s="851"/>
      <c r="AM73" s="851"/>
      <c r="AN73" s="851"/>
      <c r="AO73" s="851"/>
      <c r="AP73" s="851" t="s">
        <v>542</v>
      </c>
      <c r="AQ73" s="851"/>
      <c r="AR73" s="851"/>
      <c r="AS73" s="851"/>
      <c r="AT73" s="851"/>
      <c r="AU73" s="851" t="s">
        <v>528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151</v>
      </c>
      <c r="R74" s="851"/>
      <c r="S74" s="851"/>
      <c r="T74" s="851"/>
      <c r="U74" s="851"/>
      <c r="V74" s="851">
        <v>142</v>
      </c>
      <c r="W74" s="851"/>
      <c r="X74" s="851"/>
      <c r="Y74" s="851"/>
      <c r="Z74" s="851"/>
      <c r="AA74" s="851">
        <v>9</v>
      </c>
      <c r="AB74" s="851"/>
      <c r="AC74" s="851"/>
      <c r="AD74" s="851"/>
      <c r="AE74" s="851"/>
      <c r="AF74" s="851">
        <v>9</v>
      </c>
      <c r="AG74" s="851"/>
      <c r="AH74" s="851"/>
      <c r="AI74" s="851"/>
      <c r="AJ74" s="851"/>
      <c r="AK74" s="851" t="s">
        <v>528</v>
      </c>
      <c r="AL74" s="851"/>
      <c r="AM74" s="851"/>
      <c r="AN74" s="851"/>
      <c r="AO74" s="851"/>
      <c r="AP74" s="851" t="s">
        <v>544</v>
      </c>
      <c r="AQ74" s="851"/>
      <c r="AR74" s="851"/>
      <c r="AS74" s="851"/>
      <c r="AT74" s="851"/>
      <c r="AU74" s="851" t="s">
        <v>528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536</v>
      </c>
      <c r="C75" s="894"/>
      <c r="D75" s="894"/>
      <c r="E75" s="894"/>
      <c r="F75" s="894"/>
      <c r="G75" s="894"/>
      <c r="H75" s="894"/>
      <c r="I75" s="894"/>
      <c r="J75" s="894"/>
      <c r="K75" s="894"/>
      <c r="L75" s="894"/>
      <c r="M75" s="894"/>
      <c r="N75" s="894"/>
      <c r="O75" s="894"/>
      <c r="P75" s="895"/>
      <c r="Q75" s="899">
        <v>5778</v>
      </c>
      <c r="R75" s="900"/>
      <c r="S75" s="900"/>
      <c r="T75" s="900"/>
      <c r="U75" s="850"/>
      <c r="V75" s="901">
        <v>4940</v>
      </c>
      <c r="W75" s="900"/>
      <c r="X75" s="900"/>
      <c r="Y75" s="900"/>
      <c r="Z75" s="850"/>
      <c r="AA75" s="901">
        <v>838</v>
      </c>
      <c r="AB75" s="900"/>
      <c r="AC75" s="900"/>
      <c r="AD75" s="900"/>
      <c r="AE75" s="850"/>
      <c r="AF75" s="901">
        <v>836</v>
      </c>
      <c r="AG75" s="900"/>
      <c r="AH75" s="900"/>
      <c r="AI75" s="900"/>
      <c r="AJ75" s="850"/>
      <c r="AK75" s="901">
        <v>4</v>
      </c>
      <c r="AL75" s="900"/>
      <c r="AM75" s="900"/>
      <c r="AN75" s="900"/>
      <c r="AO75" s="850"/>
      <c r="AP75" s="901" t="s">
        <v>528</v>
      </c>
      <c r="AQ75" s="900"/>
      <c r="AR75" s="900"/>
      <c r="AS75" s="900"/>
      <c r="AT75" s="850"/>
      <c r="AU75" s="901" t="s">
        <v>528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537</v>
      </c>
      <c r="C76" s="894"/>
      <c r="D76" s="894"/>
      <c r="E76" s="894"/>
      <c r="F76" s="894"/>
      <c r="G76" s="894"/>
      <c r="H76" s="894"/>
      <c r="I76" s="894"/>
      <c r="J76" s="894"/>
      <c r="K76" s="894"/>
      <c r="L76" s="894"/>
      <c r="M76" s="894"/>
      <c r="N76" s="894"/>
      <c r="O76" s="894"/>
      <c r="P76" s="895"/>
      <c r="Q76" s="899">
        <v>13</v>
      </c>
      <c r="R76" s="900"/>
      <c r="S76" s="900"/>
      <c r="T76" s="900"/>
      <c r="U76" s="850"/>
      <c r="V76" s="901">
        <v>13</v>
      </c>
      <c r="W76" s="900"/>
      <c r="X76" s="900"/>
      <c r="Y76" s="900"/>
      <c r="Z76" s="850"/>
      <c r="AA76" s="901" t="s">
        <v>528</v>
      </c>
      <c r="AB76" s="900"/>
      <c r="AC76" s="900"/>
      <c r="AD76" s="900"/>
      <c r="AE76" s="850"/>
      <c r="AF76" s="901" t="s">
        <v>541</v>
      </c>
      <c r="AG76" s="900"/>
      <c r="AH76" s="900"/>
      <c r="AI76" s="900"/>
      <c r="AJ76" s="850"/>
      <c r="AK76" s="901" t="s">
        <v>527</v>
      </c>
      <c r="AL76" s="900"/>
      <c r="AM76" s="900"/>
      <c r="AN76" s="900"/>
      <c r="AO76" s="850"/>
      <c r="AP76" s="901" t="s">
        <v>529</v>
      </c>
      <c r="AQ76" s="900"/>
      <c r="AR76" s="900"/>
      <c r="AS76" s="900"/>
      <c r="AT76" s="850"/>
      <c r="AU76" s="901" t="s">
        <v>527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538</v>
      </c>
      <c r="C77" s="894"/>
      <c r="D77" s="894"/>
      <c r="E77" s="894"/>
      <c r="F77" s="894"/>
      <c r="G77" s="894"/>
      <c r="H77" s="894"/>
      <c r="I77" s="894"/>
      <c r="J77" s="894"/>
      <c r="K77" s="894"/>
      <c r="L77" s="894"/>
      <c r="M77" s="894"/>
      <c r="N77" s="894"/>
      <c r="O77" s="894"/>
      <c r="P77" s="895"/>
      <c r="Q77" s="899">
        <v>970</v>
      </c>
      <c r="R77" s="900"/>
      <c r="S77" s="900"/>
      <c r="T77" s="900"/>
      <c r="U77" s="850"/>
      <c r="V77" s="901">
        <v>922</v>
      </c>
      <c r="W77" s="900"/>
      <c r="X77" s="900"/>
      <c r="Y77" s="900"/>
      <c r="Z77" s="850"/>
      <c r="AA77" s="901">
        <v>48</v>
      </c>
      <c r="AB77" s="900"/>
      <c r="AC77" s="900"/>
      <c r="AD77" s="900"/>
      <c r="AE77" s="850"/>
      <c r="AF77" s="901">
        <v>48</v>
      </c>
      <c r="AG77" s="900"/>
      <c r="AH77" s="900"/>
      <c r="AI77" s="900"/>
      <c r="AJ77" s="850"/>
      <c r="AK77" s="901" t="s">
        <v>527</v>
      </c>
      <c r="AL77" s="900"/>
      <c r="AM77" s="900"/>
      <c r="AN77" s="900"/>
      <c r="AO77" s="850"/>
      <c r="AP77" s="901" t="s">
        <v>528</v>
      </c>
      <c r="AQ77" s="900"/>
      <c r="AR77" s="900"/>
      <c r="AS77" s="900"/>
      <c r="AT77" s="850"/>
      <c r="AU77" s="901" t="s">
        <v>529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539</v>
      </c>
      <c r="C78" s="894"/>
      <c r="D78" s="894"/>
      <c r="E78" s="894"/>
      <c r="F78" s="894"/>
      <c r="G78" s="894"/>
      <c r="H78" s="894"/>
      <c r="I78" s="894"/>
      <c r="J78" s="894"/>
      <c r="K78" s="894"/>
      <c r="L78" s="894"/>
      <c r="M78" s="894"/>
      <c r="N78" s="894"/>
      <c r="O78" s="894"/>
      <c r="P78" s="895"/>
      <c r="Q78" s="896">
        <v>58</v>
      </c>
      <c r="R78" s="851"/>
      <c r="S78" s="851"/>
      <c r="T78" s="851"/>
      <c r="U78" s="851"/>
      <c r="V78" s="851">
        <v>50</v>
      </c>
      <c r="W78" s="851"/>
      <c r="X78" s="851"/>
      <c r="Y78" s="851"/>
      <c r="Z78" s="851"/>
      <c r="AA78" s="851">
        <v>8</v>
      </c>
      <c r="AB78" s="851"/>
      <c r="AC78" s="851"/>
      <c r="AD78" s="851"/>
      <c r="AE78" s="851"/>
      <c r="AF78" s="851">
        <v>8</v>
      </c>
      <c r="AG78" s="851"/>
      <c r="AH78" s="851"/>
      <c r="AI78" s="851"/>
      <c r="AJ78" s="851"/>
      <c r="AK78" s="851" t="s">
        <v>528</v>
      </c>
      <c r="AL78" s="851"/>
      <c r="AM78" s="851"/>
      <c r="AN78" s="851"/>
      <c r="AO78" s="851"/>
      <c r="AP78" s="851" t="s">
        <v>528</v>
      </c>
      <c r="AQ78" s="851"/>
      <c r="AR78" s="851"/>
      <c r="AS78" s="851"/>
      <c r="AT78" s="851"/>
      <c r="AU78" s="851" t="s">
        <v>529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540</v>
      </c>
      <c r="C79" s="894"/>
      <c r="D79" s="894"/>
      <c r="E79" s="894"/>
      <c r="F79" s="894"/>
      <c r="G79" s="894"/>
      <c r="H79" s="894"/>
      <c r="I79" s="894"/>
      <c r="J79" s="894"/>
      <c r="K79" s="894"/>
      <c r="L79" s="894"/>
      <c r="M79" s="894"/>
      <c r="N79" s="894"/>
      <c r="O79" s="894"/>
      <c r="P79" s="895"/>
      <c r="Q79" s="896">
        <v>143587</v>
      </c>
      <c r="R79" s="851"/>
      <c r="S79" s="851"/>
      <c r="T79" s="851"/>
      <c r="U79" s="851"/>
      <c r="V79" s="851">
        <v>136996</v>
      </c>
      <c r="W79" s="851"/>
      <c r="X79" s="851"/>
      <c r="Y79" s="851"/>
      <c r="Z79" s="851"/>
      <c r="AA79" s="851">
        <v>6591</v>
      </c>
      <c r="AB79" s="851"/>
      <c r="AC79" s="851"/>
      <c r="AD79" s="851"/>
      <c r="AE79" s="851"/>
      <c r="AF79" s="851">
        <v>6591</v>
      </c>
      <c r="AG79" s="851"/>
      <c r="AH79" s="851"/>
      <c r="AI79" s="851"/>
      <c r="AJ79" s="851"/>
      <c r="AK79" s="851" t="s">
        <v>528</v>
      </c>
      <c r="AL79" s="851"/>
      <c r="AM79" s="851"/>
      <c r="AN79" s="851"/>
      <c r="AO79" s="851"/>
      <c r="AP79" s="851" t="s">
        <v>529</v>
      </c>
      <c r="AQ79" s="851"/>
      <c r="AR79" s="851"/>
      <c r="AS79" s="851"/>
      <c r="AT79" s="851"/>
      <c r="AU79" s="851" t="s">
        <v>528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7640</v>
      </c>
      <c r="AG88" s="862"/>
      <c r="AH88" s="862"/>
      <c r="AI88" s="862"/>
      <c r="AJ88" s="862"/>
      <c r="AK88" s="859"/>
      <c r="AL88" s="859"/>
      <c r="AM88" s="859"/>
      <c r="AN88" s="859"/>
      <c r="AO88" s="859"/>
      <c r="AP88" s="862">
        <v>1362</v>
      </c>
      <c r="AQ88" s="862"/>
      <c r="AR88" s="862"/>
      <c r="AS88" s="862"/>
      <c r="AT88" s="862"/>
      <c r="AU88" s="862">
        <v>109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286</v>
      </c>
      <c r="AG109" s="915"/>
      <c r="AH109" s="915"/>
      <c r="AI109" s="915"/>
      <c r="AJ109" s="916"/>
      <c r="AK109" s="914" t="s">
        <v>285</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286</v>
      </c>
      <c r="BW109" s="915"/>
      <c r="BX109" s="915"/>
      <c r="BY109" s="915"/>
      <c r="BZ109" s="916"/>
      <c r="CA109" s="914" t="s">
        <v>285</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286</v>
      </c>
      <c r="DM109" s="915"/>
      <c r="DN109" s="915"/>
      <c r="DO109" s="915"/>
      <c r="DP109" s="916"/>
      <c r="DQ109" s="914" t="s">
        <v>285</v>
      </c>
      <c r="DR109" s="915"/>
      <c r="DS109" s="915"/>
      <c r="DT109" s="915"/>
      <c r="DU109" s="916"/>
      <c r="DV109" s="914" t="s">
        <v>398</v>
      </c>
      <c r="DW109" s="915"/>
      <c r="DX109" s="915"/>
      <c r="DY109" s="915"/>
      <c r="DZ109" s="917"/>
    </row>
    <row r="110" spans="1:131" s="199"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324865</v>
      </c>
      <c r="AB110" s="922"/>
      <c r="AC110" s="922"/>
      <c r="AD110" s="922"/>
      <c r="AE110" s="923"/>
      <c r="AF110" s="924">
        <v>288444</v>
      </c>
      <c r="AG110" s="922"/>
      <c r="AH110" s="922"/>
      <c r="AI110" s="922"/>
      <c r="AJ110" s="923"/>
      <c r="AK110" s="924">
        <v>278245</v>
      </c>
      <c r="AL110" s="922"/>
      <c r="AM110" s="922"/>
      <c r="AN110" s="922"/>
      <c r="AO110" s="923"/>
      <c r="AP110" s="925">
        <v>21.5</v>
      </c>
      <c r="AQ110" s="926"/>
      <c r="AR110" s="926"/>
      <c r="AS110" s="926"/>
      <c r="AT110" s="927"/>
      <c r="AU110" s="928" t="s">
        <v>61</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2980108</v>
      </c>
      <c r="BR110" s="957"/>
      <c r="BS110" s="957"/>
      <c r="BT110" s="957"/>
      <c r="BU110" s="957"/>
      <c r="BV110" s="957">
        <v>3243599</v>
      </c>
      <c r="BW110" s="957"/>
      <c r="BX110" s="957"/>
      <c r="BY110" s="957"/>
      <c r="BZ110" s="957"/>
      <c r="CA110" s="957">
        <v>3347865</v>
      </c>
      <c r="CB110" s="957"/>
      <c r="CC110" s="957"/>
      <c r="CD110" s="957"/>
      <c r="CE110" s="957"/>
      <c r="CF110" s="971">
        <v>259.10000000000002</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v>86</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v>211882</v>
      </c>
      <c r="BR112" s="950"/>
      <c r="BS112" s="950"/>
      <c r="BT112" s="950"/>
      <c r="BU112" s="950"/>
      <c r="BV112" s="950">
        <v>219163</v>
      </c>
      <c r="BW112" s="950"/>
      <c r="BX112" s="950"/>
      <c r="BY112" s="950"/>
      <c r="BZ112" s="950"/>
      <c r="CA112" s="950">
        <v>241782</v>
      </c>
      <c r="CB112" s="950"/>
      <c r="CC112" s="950"/>
      <c r="CD112" s="950"/>
      <c r="CE112" s="950"/>
      <c r="CF112" s="944">
        <v>18.7</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15300</v>
      </c>
      <c r="AB113" s="964"/>
      <c r="AC113" s="964"/>
      <c r="AD113" s="964"/>
      <c r="AE113" s="965"/>
      <c r="AF113" s="966">
        <v>17500</v>
      </c>
      <c r="AG113" s="964"/>
      <c r="AH113" s="964"/>
      <c r="AI113" s="964"/>
      <c r="AJ113" s="965"/>
      <c r="AK113" s="966">
        <v>17500</v>
      </c>
      <c r="AL113" s="964"/>
      <c r="AM113" s="964"/>
      <c r="AN113" s="964"/>
      <c r="AO113" s="965"/>
      <c r="AP113" s="967">
        <v>1.4</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167223</v>
      </c>
      <c r="BR113" s="950"/>
      <c r="BS113" s="950"/>
      <c r="BT113" s="950"/>
      <c r="BU113" s="950"/>
      <c r="BV113" s="950">
        <v>137248</v>
      </c>
      <c r="BW113" s="950"/>
      <c r="BX113" s="950"/>
      <c r="BY113" s="950"/>
      <c r="BZ113" s="950"/>
      <c r="CA113" s="950">
        <v>109433</v>
      </c>
      <c r="CB113" s="950"/>
      <c r="CC113" s="950"/>
      <c r="CD113" s="950"/>
      <c r="CE113" s="950"/>
      <c r="CF113" s="944">
        <v>8.5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32212</v>
      </c>
      <c r="AB114" s="989"/>
      <c r="AC114" s="989"/>
      <c r="AD114" s="989"/>
      <c r="AE114" s="990"/>
      <c r="AF114" s="991">
        <v>32175</v>
      </c>
      <c r="AG114" s="989"/>
      <c r="AH114" s="989"/>
      <c r="AI114" s="989"/>
      <c r="AJ114" s="990"/>
      <c r="AK114" s="991">
        <v>27264</v>
      </c>
      <c r="AL114" s="989"/>
      <c r="AM114" s="989"/>
      <c r="AN114" s="989"/>
      <c r="AO114" s="990"/>
      <c r="AP114" s="992">
        <v>2.1</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492554</v>
      </c>
      <c r="BR114" s="950"/>
      <c r="BS114" s="950"/>
      <c r="BT114" s="950"/>
      <c r="BU114" s="950"/>
      <c r="BV114" s="950">
        <v>476289</v>
      </c>
      <c r="BW114" s="950"/>
      <c r="BX114" s="950"/>
      <c r="BY114" s="950"/>
      <c r="BZ114" s="950"/>
      <c r="CA114" s="950">
        <v>433617</v>
      </c>
      <c r="CB114" s="950"/>
      <c r="CC114" s="950"/>
      <c r="CD114" s="950"/>
      <c r="CE114" s="950"/>
      <c r="CF114" s="944">
        <v>33.6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372377</v>
      </c>
      <c r="AB117" s="1007"/>
      <c r="AC117" s="1007"/>
      <c r="AD117" s="1007"/>
      <c r="AE117" s="1008"/>
      <c r="AF117" s="1009">
        <v>338119</v>
      </c>
      <c r="AG117" s="1007"/>
      <c r="AH117" s="1007"/>
      <c r="AI117" s="1007"/>
      <c r="AJ117" s="1008"/>
      <c r="AK117" s="1009">
        <v>323009</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286</v>
      </c>
      <c r="AG118" s="915"/>
      <c r="AH118" s="915"/>
      <c r="AI118" s="915"/>
      <c r="AJ118" s="916"/>
      <c r="AK118" s="914" t="s">
        <v>285</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428</v>
      </c>
      <c r="BP119" s="1036"/>
      <c r="BQ119" s="1027">
        <v>3851853</v>
      </c>
      <c r="BR119" s="1028"/>
      <c r="BS119" s="1028"/>
      <c r="BT119" s="1028"/>
      <c r="BU119" s="1028"/>
      <c r="BV119" s="1028">
        <v>4076299</v>
      </c>
      <c r="BW119" s="1028"/>
      <c r="BX119" s="1028"/>
      <c r="BY119" s="1028"/>
      <c r="BZ119" s="1028"/>
      <c r="CA119" s="1028">
        <v>4132697</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86</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2847665</v>
      </c>
      <c r="BR120" s="957"/>
      <c r="BS120" s="957"/>
      <c r="BT120" s="957"/>
      <c r="BU120" s="957"/>
      <c r="BV120" s="957">
        <v>2852825</v>
      </c>
      <c r="BW120" s="957"/>
      <c r="BX120" s="957"/>
      <c r="BY120" s="957"/>
      <c r="BZ120" s="957"/>
      <c r="CA120" s="957">
        <v>2947106</v>
      </c>
      <c r="CB120" s="957"/>
      <c r="CC120" s="957"/>
      <c r="CD120" s="957"/>
      <c r="CE120" s="957"/>
      <c r="CF120" s="971">
        <v>228.1</v>
      </c>
      <c r="CG120" s="972"/>
      <c r="CH120" s="972"/>
      <c r="CI120" s="972"/>
      <c r="CJ120" s="972"/>
      <c r="CK120" s="1037" t="s">
        <v>432</v>
      </c>
      <c r="CL120" s="1038"/>
      <c r="CM120" s="1038"/>
      <c r="CN120" s="1038"/>
      <c r="CO120" s="1039"/>
      <c r="CP120" s="1045" t="s">
        <v>433</v>
      </c>
      <c r="CQ120" s="1046"/>
      <c r="CR120" s="1046"/>
      <c r="CS120" s="1046"/>
      <c r="CT120" s="1046"/>
      <c r="CU120" s="1046"/>
      <c r="CV120" s="1046"/>
      <c r="CW120" s="1046"/>
      <c r="CX120" s="1046"/>
      <c r="CY120" s="1046"/>
      <c r="CZ120" s="1046"/>
      <c r="DA120" s="1046"/>
      <c r="DB120" s="1046"/>
      <c r="DC120" s="1046"/>
      <c r="DD120" s="1046"/>
      <c r="DE120" s="1046"/>
      <c r="DF120" s="1047"/>
      <c r="DG120" s="956">
        <v>211882</v>
      </c>
      <c r="DH120" s="957"/>
      <c r="DI120" s="957"/>
      <c r="DJ120" s="957"/>
      <c r="DK120" s="957"/>
      <c r="DL120" s="957">
        <v>219163</v>
      </c>
      <c r="DM120" s="957"/>
      <c r="DN120" s="957"/>
      <c r="DO120" s="957"/>
      <c r="DP120" s="957"/>
      <c r="DQ120" s="957">
        <v>240331</v>
      </c>
      <c r="DR120" s="957"/>
      <c r="DS120" s="957"/>
      <c r="DT120" s="957"/>
      <c r="DU120" s="957"/>
      <c r="DV120" s="958">
        <v>18.600000000000001</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154932</v>
      </c>
      <c r="BR121" s="950"/>
      <c r="BS121" s="950"/>
      <c r="BT121" s="950"/>
      <c r="BU121" s="950"/>
      <c r="BV121" s="950">
        <v>223298</v>
      </c>
      <c r="BW121" s="950"/>
      <c r="BX121" s="950"/>
      <c r="BY121" s="950"/>
      <c r="BZ121" s="950"/>
      <c r="CA121" s="950">
        <v>213025</v>
      </c>
      <c r="CB121" s="950"/>
      <c r="CC121" s="950"/>
      <c r="CD121" s="950"/>
      <c r="CE121" s="950"/>
      <c r="CF121" s="944">
        <v>16.5</v>
      </c>
      <c r="CG121" s="945"/>
      <c r="CH121" s="945"/>
      <c r="CI121" s="945"/>
      <c r="CJ121" s="945"/>
      <c r="CK121" s="1040"/>
      <c r="CL121" s="1041"/>
      <c r="CM121" s="1041"/>
      <c r="CN121" s="1041"/>
      <c r="CO121" s="1042"/>
      <c r="CP121" s="1050" t="s">
        <v>436</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2486292</v>
      </c>
      <c r="BR122" s="1028"/>
      <c r="BS122" s="1028"/>
      <c r="BT122" s="1028"/>
      <c r="BU122" s="1028"/>
      <c r="BV122" s="1028">
        <v>2616651</v>
      </c>
      <c r="BW122" s="1028"/>
      <c r="BX122" s="1028"/>
      <c r="BY122" s="1028"/>
      <c r="BZ122" s="1028"/>
      <c r="CA122" s="1028">
        <v>2566282</v>
      </c>
      <c r="CB122" s="1028"/>
      <c r="CC122" s="1028"/>
      <c r="CD122" s="1028"/>
      <c r="CE122" s="1028"/>
      <c r="CF122" s="1048">
        <v>198.6</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438</v>
      </c>
      <c r="BP123" s="1036"/>
      <c r="BQ123" s="1095">
        <v>5488889</v>
      </c>
      <c r="BR123" s="1096"/>
      <c r="BS123" s="1096"/>
      <c r="BT123" s="1096"/>
      <c r="BU123" s="1096"/>
      <c r="BV123" s="1096">
        <v>5692774</v>
      </c>
      <c r="BW123" s="1096"/>
      <c r="BX123" s="1096"/>
      <c r="BY123" s="1096"/>
      <c r="BZ123" s="1096"/>
      <c r="CA123" s="1096">
        <v>5726413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35465</v>
      </c>
      <c r="AB128" s="1078"/>
      <c r="AC128" s="1078"/>
      <c r="AD128" s="1078"/>
      <c r="AE128" s="1079"/>
      <c r="AF128" s="1080">
        <v>33957</v>
      </c>
      <c r="AG128" s="1078"/>
      <c r="AH128" s="1078"/>
      <c r="AI128" s="1078"/>
      <c r="AJ128" s="1079"/>
      <c r="AK128" s="1080">
        <v>31329</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1500948</v>
      </c>
      <c r="AB129" s="989"/>
      <c r="AC129" s="989"/>
      <c r="AD129" s="989"/>
      <c r="AE129" s="990"/>
      <c r="AF129" s="991">
        <v>1570670</v>
      </c>
      <c r="AG129" s="989"/>
      <c r="AH129" s="989"/>
      <c r="AI129" s="989"/>
      <c r="AJ129" s="990"/>
      <c r="AK129" s="991">
        <v>1553266</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282652</v>
      </c>
      <c r="AB130" s="989"/>
      <c r="AC130" s="989"/>
      <c r="AD130" s="989"/>
      <c r="AE130" s="990"/>
      <c r="AF130" s="991">
        <v>269892</v>
      </c>
      <c r="AG130" s="989"/>
      <c r="AH130" s="989"/>
      <c r="AI130" s="989"/>
      <c r="AJ130" s="990"/>
      <c r="AK130" s="991">
        <v>261057</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3.1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1218296</v>
      </c>
      <c r="AB131" s="1014"/>
      <c r="AC131" s="1014"/>
      <c r="AD131" s="1014"/>
      <c r="AE131" s="1015"/>
      <c r="AF131" s="1013">
        <v>1300778</v>
      </c>
      <c r="AG131" s="1014"/>
      <c r="AH131" s="1014"/>
      <c r="AI131" s="1014"/>
      <c r="AJ131" s="1015"/>
      <c r="AK131" s="1013">
        <v>1292209</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4.4537616470000003</v>
      </c>
      <c r="AB132" s="1130"/>
      <c r="AC132" s="1130"/>
      <c r="AD132" s="1130"/>
      <c r="AE132" s="1131"/>
      <c r="AF132" s="1132">
        <v>2.6345771529999999</v>
      </c>
      <c r="AG132" s="1130"/>
      <c r="AH132" s="1130"/>
      <c r="AI132" s="1130"/>
      <c r="AJ132" s="1131"/>
      <c r="AK132" s="1132">
        <v>2.3698178849999998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6</v>
      </c>
      <c r="AB133" s="1113"/>
      <c r="AC133" s="1113"/>
      <c r="AD133" s="1113"/>
      <c r="AE133" s="1114"/>
      <c r="AF133" s="1112">
        <v>4.2</v>
      </c>
      <c r="AG133" s="1113"/>
      <c r="AH133" s="1113"/>
      <c r="AI133" s="1113"/>
      <c r="AJ133" s="1114"/>
      <c r="AK133" s="1112">
        <v>3.1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460430</v>
      </c>
      <c r="L9" s="266">
        <v>165029</v>
      </c>
      <c r="M9" s="267">
        <v>189696</v>
      </c>
      <c r="N9" s="268">
        <v>-13</v>
      </c>
    </row>
    <row r="10" spans="1:16" x14ac:dyDescent="0.15">
      <c r="A10" s="250"/>
      <c r="B10" s="246"/>
      <c r="C10" s="246"/>
      <c r="D10" s="246"/>
      <c r="E10" s="246"/>
      <c r="F10" s="246"/>
      <c r="G10" s="1152" t="s">
        <v>472</v>
      </c>
      <c r="H10" s="1153"/>
      <c r="I10" s="1153"/>
      <c r="J10" s="1154"/>
      <c r="K10" s="269">
        <v>63918</v>
      </c>
      <c r="L10" s="270">
        <v>22910</v>
      </c>
      <c r="M10" s="271">
        <v>21936</v>
      </c>
      <c r="N10" s="272">
        <v>4.4000000000000004</v>
      </c>
    </row>
    <row r="11" spans="1:16" ht="13.5" customHeight="1" x14ac:dyDescent="0.15">
      <c r="A11" s="250"/>
      <c r="B11" s="246"/>
      <c r="C11" s="246"/>
      <c r="D11" s="246"/>
      <c r="E11" s="246"/>
      <c r="F11" s="246"/>
      <c r="G11" s="1152" t="s">
        <v>473</v>
      </c>
      <c r="H11" s="1153"/>
      <c r="I11" s="1153"/>
      <c r="J11" s="1154"/>
      <c r="K11" s="269">
        <v>84056</v>
      </c>
      <c r="L11" s="270">
        <v>30128</v>
      </c>
      <c r="M11" s="271">
        <v>29437</v>
      </c>
      <c r="N11" s="272">
        <v>2.2999999999999998</v>
      </c>
    </row>
    <row r="12" spans="1:16" ht="13.5" customHeight="1" x14ac:dyDescent="0.15">
      <c r="A12" s="250"/>
      <c r="B12" s="246"/>
      <c r="C12" s="246"/>
      <c r="D12" s="246"/>
      <c r="E12" s="246"/>
      <c r="F12" s="246"/>
      <c r="G12" s="1152" t="s">
        <v>474</v>
      </c>
      <c r="H12" s="1153"/>
      <c r="I12" s="1153"/>
      <c r="J12" s="1154"/>
      <c r="K12" s="269" t="s">
        <v>475</v>
      </c>
      <c r="L12" s="270" t="s">
        <v>475</v>
      </c>
      <c r="M12" s="271">
        <v>3160</v>
      </c>
      <c r="N12" s="272" t="s">
        <v>475</v>
      </c>
    </row>
    <row r="13" spans="1:16" ht="13.5" customHeight="1" x14ac:dyDescent="0.15">
      <c r="A13" s="250"/>
      <c r="B13" s="246"/>
      <c r="C13" s="246"/>
      <c r="D13" s="246"/>
      <c r="E13" s="246"/>
      <c r="F13" s="246"/>
      <c r="G13" s="1152" t="s">
        <v>476</v>
      </c>
      <c r="H13" s="1153"/>
      <c r="I13" s="1153"/>
      <c r="J13" s="1154"/>
      <c r="K13" s="269" t="s">
        <v>475</v>
      </c>
      <c r="L13" s="270" t="s">
        <v>475</v>
      </c>
      <c r="M13" s="271" t="s">
        <v>475</v>
      </c>
      <c r="N13" s="272" t="s">
        <v>475</v>
      </c>
    </row>
    <row r="14" spans="1:16" ht="13.5" customHeight="1" x14ac:dyDescent="0.15">
      <c r="A14" s="250"/>
      <c r="B14" s="246"/>
      <c r="C14" s="246"/>
      <c r="D14" s="246"/>
      <c r="E14" s="246"/>
      <c r="F14" s="246"/>
      <c r="G14" s="1152" t="s">
        <v>477</v>
      </c>
      <c r="H14" s="1153"/>
      <c r="I14" s="1153"/>
      <c r="J14" s="1154"/>
      <c r="K14" s="269">
        <v>17080</v>
      </c>
      <c r="L14" s="270">
        <v>6122</v>
      </c>
      <c r="M14" s="271">
        <v>9091</v>
      </c>
      <c r="N14" s="272">
        <v>-32.700000000000003</v>
      </c>
    </row>
    <row r="15" spans="1:16" ht="13.5" customHeight="1" x14ac:dyDescent="0.15">
      <c r="A15" s="250"/>
      <c r="B15" s="246"/>
      <c r="C15" s="246"/>
      <c r="D15" s="246"/>
      <c r="E15" s="246"/>
      <c r="F15" s="246"/>
      <c r="G15" s="1152" t="s">
        <v>478</v>
      </c>
      <c r="H15" s="1153"/>
      <c r="I15" s="1153"/>
      <c r="J15" s="1154"/>
      <c r="K15" s="269">
        <v>13185</v>
      </c>
      <c r="L15" s="270">
        <v>4726</v>
      </c>
      <c r="M15" s="271">
        <v>4470</v>
      </c>
      <c r="N15" s="272">
        <v>5.7</v>
      </c>
    </row>
    <row r="16" spans="1:16" x14ac:dyDescent="0.15">
      <c r="A16" s="250"/>
      <c r="B16" s="246"/>
      <c r="C16" s="246"/>
      <c r="D16" s="246"/>
      <c r="E16" s="246"/>
      <c r="F16" s="246"/>
      <c r="G16" s="1155" t="s">
        <v>479</v>
      </c>
      <c r="H16" s="1156"/>
      <c r="I16" s="1156"/>
      <c r="J16" s="1157"/>
      <c r="K16" s="270">
        <v>-65818</v>
      </c>
      <c r="L16" s="270">
        <v>-23591</v>
      </c>
      <c r="M16" s="271">
        <v>-19414</v>
      </c>
      <c r="N16" s="272">
        <v>21.5</v>
      </c>
    </row>
    <row r="17" spans="1:16" x14ac:dyDescent="0.15">
      <c r="A17" s="250"/>
      <c r="B17" s="246"/>
      <c r="C17" s="246"/>
      <c r="D17" s="246"/>
      <c r="E17" s="246"/>
      <c r="F17" s="246"/>
      <c r="G17" s="1155" t="s">
        <v>169</v>
      </c>
      <c r="H17" s="1156"/>
      <c r="I17" s="1156"/>
      <c r="J17" s="1157"/>
      <c r="K17" s="270">
        <v>572851</v>
      </c>
      <c r="L17" s="270">
        <v>205323</v>
      </c>
      <c r="M17" s="271">
        <v>238376</v>
      </c>
      <c r="N17" s="272">
        <v>-13.9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19.71</v>
      </c>
      <c r="L21" s="283">
        <v>21.75</v>
      </c>
      <c r="M21" s="284">
        <v>-2.04</v>
      </c>
      <c r="N21" s="251"/>
      <c r="O21" s="285"/>
      <c r="P21" s="281"/>
    </row>
    <row r="22" spans="1:16" s="286" customFormat="1" x14ac:dyDescent="0.15">
      <c r="A22" s="281"/>
      <c r="B22" s="251"/>
      <c r="C22" s="251"/>
      <c r="D22" s="251"/>
      <c r="E22" s="251"/>
      <c r="F22" s="251"/>
      <c r="G22" s="1147" t="s">
        <v>485</v>
      </c>
      <c r="H22" s="1148"/>
      <c r="I22" s="1148"/>
      <c r="J22" s="1149"/>
      <c r="K22" s="287">
        <v>96</v>
      </c>
      <c r="L22" s="288">
        <v>95.2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278245</v>
      </c>
      <c r="L32" s="296">
        <v>99729</v>
      </c>
      <c r="M32" s="297">
        <v>139853</v>
      </c>
      <c r="N32" s="298">
        <v>-28.7</v>
      </c>
    </row>
    <row r="33" spans="1:16" ht="13.5" customHeight="1" x14ac:dyDescent="0.15">
      <c r="A33" s="250"/>
      <c r="B33" s="246"/>
      <c r="C33" s="246"/>
      <c r="D33" s="246"/>
      <c r="E33" s="246"/>
      <c r="F33" s="246"/>
      <c r="G33" s="1163" t="s">
        <v>490</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491</v>
      </c>
      <c r="H34" s="1164"/>
      <c r="I34" s="1164"/>
      <c r="J34" s="1165"/>
      <c r="K34" s="296" t="s">
        <v>475</v>
      </c>
      <c r="L34" s="296" t="s">
        <v>475</v>
      </c>
      <c r="M34" s="297">
        <v>4</v>
      </c>
      <c r="N34" s="298" t="s">
        <v>475</v>
      </c>
    </row>
    <row r="35" spans="1:16" ht="27" customHeight="1" x14ac:dyDescent="0.15">
      <c r="A35" s="250"/>
      <c r="B35" s="246"/>
      <c r="C35" s="246"/>
      <c r="D35" s="246"/>
      <c r="E35" s="246"/>
      <c r="F35" s="246"/>
      <c r="G35" s="1163" t="s">
        <v>492</v>
      </c>
      <c r="H35" s="1164"/>
      <c r="I35" s="1164"/>
      <c r="J35" s="1165"/>
      <c r="K35" s="296">
        <v>17500</v>
      </c>
      <c r="L35" s="296">
        <v>6272</v>
      </c>
      <c r="M35" s="297">
        <v>31890</v>
      </c>
      <c r="N35" s="298">
        <v>-80.3</v>
      </c>
    </row>
    <row r="36" spans="1:16" ht="27" customHeight="1" x14ac:dyDescent="0.15">
      <c r="A36" s="250"/>
      <c r="B36" s="246"/>
      <c r="C36" s="246"/>
      <c r="D36" s="246"/>
      <c r="E36" s="246"/>
      <c r="F36" s="246"/>
      <c r="G36" s="1163" t="s">
        <v>493</v>
      </c>
      <c r="H36" s="1164"/>
      <c r="I36" s="1164"/>
      <c r="J36" s="1165"/>
      <c r="K36" s="296">
        <v>27264</v>
      </c>
      <c r="L36" s="296">
        <v>9772</v>
      </c>
      <c r="M36" s="297">
        <v>5316</v>
      </c>
      <c r="N36" s="298">
        <v>83.8</v>
      </c>
    </row>
    <row r="37" spans="1:16" ht="13.5" customHeight="1" x14ac:dyDescent="0.15">
      <c r="A37" s="250"/>
      <c r="B37" s="246"/>
      <c r="C37" s="246"/>
      <c r="D37" s="246"/>
      <c r="E37" s="246"/>
      <c r="F37" s="246"/>
      <c r="G37" s="1163" t="s">
        <v>494</v>
      </c>
      <c r="H37" s="1164"/>
      <c r="I37" s="1164"/>
      <c r="J37" s="1165"/>
      <c r="K37" s="296" t="s">
        <v>475</v>
      </c>
      <c r="L37" s="296" t="s">
        <v>475</v>
      </c>
      <c r="M37" s="297">
        <v>1757</v>
      </c>
      <c r="N37" s="298" t="s">
        <v>475</v>
      </c>
    </row>
    <row r="38" spans="1:16" ht="27" customHeight="1" x14ac:dyDescent="0.15">
      <c r="A38" s="250"/>
      <c r="B38" s="246"/>
      <c r="C38" s="246"/>
      <c r="D38" s="246"/>
      <c r="E38" s="246"/>
      <c r="F38" s="246"/>
      <c r="G38" s="1166" t="s">
        <v>495</v>
      </c>
      <c r="H38" s="1167"/>
      <c r="I38" s="1167"/>
      <c r="J38" s="1168"/>
      <c r="K38" s="299" t="s">
        <v>475</v>
      </c>
      <c r="L38" s="299" t="s">
        <v>475</v>
      </c>
      <c r="M38" s="300">
        <v>42</v>
      </c>
      <c r="N38" s="301" t="s">
        <v>475</v>
      </c>
      <c r="O38" s="295"/>
    </row>
    <row r="39" spans="1:16" x14ac:dyDescent="0.15">
      <c r="A39" s="250"/>
      <c r="B39" s="246"/>
      <c r="C39" s="246"/>
      <c r="D39" s="246"/>
      <c r="E39" s="246"/>
      <c r="F39" s="246"/>
      <c r="G39" s="1166" t="s">
        <v>496</v>
      </c>
      <c r="H39" s="1167"/>
      <c r="I39" s="1167"/>
      <c r="J39" s="1168"/>
      <c r="K39" s="302">
        <v>-31329</v>
      </c>
      <c r="L39" s="302">
        <v>-11229</v>
      </c>
      <c r="M39" s="303">
        <v>-8426</v>
      </c>
      <c r="N39" s="304">
        <v>33.299999999999997</v>
      </c>
      <c r="O39" s="295"/>
    </row>
    <row r="40" spans="1:16" ht="27" customHeight="1" x14ac:dyDescent="0.15">
      <c r="A40" s="250"/>
      <c r="B40" s="246"/>
      <c r="C40" s="246"/>
      <c r="D40" s="246"/>
      <c r="E40" s="246"/>
      <c r="F40" s="246"/>
      <c r="G40" s="1163" t="s">
        <v>497</v>
      </c>
      <c r="H40" s="1164"/>
      <c r="I40" s="1164"/>
      <c r="J40" s="1165"/>
      <c r="K40" s="302">
        <v>-261057</v>
      </c>
      <c r="L40" s="302">
        <v>-93569</v>
      </c>
      <c r="M40" s="303">
        <v>-127711</v>
      </c>
      <c r="N40" s="304">
        <v>-26.7</v>
      </c>
      <c r="O40" s="295"/>
    </row>
    <row r="41" spans="1:16" x14ac:dyDescent="0.15">
      <c r="A41" s="250"/>
      <c r="B41" s="246"/>
      <c r="C41" s="246"/>
      <c r="D41" s="246"/>
      <c r="E41" s="246"/>
      <c r="F41" s="246"/>
      <c r="G41" s="1169" t="s">
        <v>280</v>
      </c>
      <c r="H41" s="1170"/>
      <c r="I41" s="1170"/>
      <c r="J41" s="1171"/>
      <c r="K41" s="296">
        <v>30623</v>
      </c>
      <c r="L41" s="302">
        <v>10976</v>
      </c>
      <c r="M41" s="303">
        <v>42725</v>
      </c>
      <c r="N41" s="304">
        <v>-74.3</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407068</v>
      </c>
      <c r="J51" s="322">
        <v>137384</v>
      </c>
      <c r="K51" s="323">
        <v>-56.6</v>
      </c>
      <c r="L51" s="324">
        <v>228305</v>
      </c>
      <c r="M51" s="325">
        <v>5.6</v>
      </c>
      <c r="N51" s="326">
        <v>-62.2</v>
      </c>
    </row>
    <row r="52" spans="1:14" x14ac:dyDescent="0.15">
      <c r="A52" s="250"/>
      <c r="B52" s="246"/>
      <c r="C52" s="246"/>
      <c r="D52" s="246"/>
      <c r="E52" s="246"/>
      <c r="F52" s="246"/>
      <c r="G52" s="327"/>
      <c r="H52" s="328" t="s">
        <v>508</v>
      </c>
      <c r="I52" s="329">
        <v>198438</v>
      </c>
      <c r="J52" s="330">
        <v>66972</v>
      </c>
      <c r="K52" s="331">
        <v>-38.799999999999997</v>
      </c>
      <c r="L52" s="332">
        <v>86611</v>
      </c>
      <c r="M52" s="333">
        <v>-20.399999999999999</v>
      </c>
      <c r="N52" s="334">
        <v>-18.399999999999999</v>
      </c>
    </row>
    <row r="53" spans="1:14" x14ac:dyDescent="0.15">
      <c r="A53" s="250"/>
      <c r="B53" s="246"/>
      <c r="C53" s="246"/>
      <c r="D53" s="246"/>
      <c r="E53" s="246"/>
      <c r="F53" s="246"/>
      <c r="G53" s="312" t="s">
        <v>509</v>
      </c>
      <c r="H53" s="313"/>
      <c r="I53" s="321">
        <v>855580</v>
      </c>
      <c r="J53" s="322">
        <v>292506</v>
      </c>
      <c r="K53" s="323">
        <v>112.9</v>
      </c>
      <c r="L53" s="324">
        <v>316331</v>
      </c>
      <c r="M53" s="325">
        <v>38.6</v>
      </c>
      <c r="N53" s="326">
        <v>74.3</v>
      </c>
    </row>
    <row r="54" spans="1:14" x14ac:dyDescent="0.15">
      <c r="A54" s="250"/>
      <c r="B54" s="246"/>
      <c r="C54" s="246"/>
      <c r="D54" s="246"/>
      <c r="E54" s="246"/>
      <c r="F54" s="246"/>
      <c r="G54" s="327"/>
      <c r="H54" s="328" t="s">
        <v>508</v>
      </c>
      <c r="I54" s="329">
        <v>190315</v>
      </c>
      <c r="J54" s="330">
        <v>65065</v>
      </c>
      <c r="K54" s="331">
        <v>-2.8</v>
      </c>
      <c r="L54" s="332">
        <v>106387</v>
      </c>
      <c r="M54" s="333">
        <v>22.8</v>
      </c>
      <c r="N54" s="334">
        <v>-25.6</v>
      </c>
    </row>
    <row r="55" spans="1:14" x14ac:dyDescent="0.15">
      <c r="A55" s="250"/>
      <c r="B55" s="246"/>
      <c r="C55" s="246"/>
      <c r="D55" s="246"/>
      <c r="E55" s="246"/>
      <c r="F55" s="246"/>
      <c r="G55" s="312" t="s">
        <v>510</v>
      </c>
      <c r="H55" s="313"/>
      <c r="I55" s="321">
        <v>1056322</v>
      </c>
      <c r="J55" s="322">
        <v>367289</v>
      </c>
      <c r="K55" s="323">
        <v>25.6</v>
      </c>
      <c r="L55" s="324">
        <v>333013</v>
      </c>
      <c r="M55" s="325">
        <v>5.3</v>
      </c>
      <c r="N55" s="326">
        <v>20.3</v>
      </c>
    </row>
    <row r="56" spans="1:14" x14ac:dyDescent="0.15">
      <c r="A56" s="250"/>
      <c r="B56" s="246"/>
      <c r="C56" s="246"/>
      <c r="D56" s="246"/>
      <c r="E56" s="246"/>
      <c r="F56" s="246"/>
      <c r="G56" s="327"/>
      <c r="H56" s="328" t="s">
        <v>508</v>
      </c>
      <c r="I56" s="329">
        <v>289861</v>
      </c>
      <c r="J56" s="330">
        <v>100786</v>
      </c>
      <c r="K56" s="331">
        <v>54.9</v>
      </c>
      <c r="L56" s="332">
        <v>126732</v>
      </c>
      <c r="M56" s="333">
        <v>19.100000000000001</v>
      </c>
      <c r="N56" s="334">
        <v>35.799999999999997</v>
      </c>
    </row>
    <row r="57" spans="1:14" x14ac:dyDescent="0.15">
      <c r="A57" s="250"/>
      <c r="B57" s="246"/>
      <c r="C57" s="246"/>
      <c r="D57" s="246"/>
      <c r="E57" s="246"/>
      <c r="F57" s="246"/>
      <c r="G57" s="312" t="s">
        <v>511</v>
      </c>
      <c r="H57" s="313"/>
      <c r="I57" s="321">
        <v>1060156</v>
      </c>
      <c r="J57" s="322">
        <v>375675</v>
      </c>
      <c r="K57" s="323">
        <v>2.2999999999999998</v>
      </c>
      <c r="L57" s="324">
        <v>280458</v>
      </c>
      <c r="M57" s="325">
        <v>-15.8</v>
      </c>
      <c r="N57" s="326">
        <v>18.100000000000001</v>
      </c>
    </row>
    <row r="58" spans="1:14" x14ac:dyDescent="0.15">
      <c r="A58" s="250"/>
      <c r="B58" s="246"/>
      <c r="C58" s="246"/>
      <c r="D58" s="246"/>
      <c r="E58" s="246"/>
      <c r="F58" s="246"/>
      <c r="G58" s="327"/>
      <c r="H58" s="328" t="s">
        <v>508</v>
      </c>
      <c r="I58" s="329">
        <v>168216</v>
      </c>
      <c r="J58" s="330">
        <v>59609</v>
      </c>
      <c r="K58" s="331">
        <v>-40.9</v>
      </c>
      <c r="L58" s="332">
        <v>127286</v>
      </c>
      <c r="M58" s="333">
        <v>0.4</v>
      </c>
      <c r="N58" s="334">
        <v>-41.3</v>
      </c>
    </row>
    <row r="59" spans="1:14" x14ac:dyDescent="0.15">
      <c r="A59" s="250"/>
      <c r="B59" s="246"/>
      <c r="C59" s="246"/>
      <c r="D59" s="246"/>
      <c r="E59" s="246"/>
      <c r="F59" s="246"/>
      <c r="G59" s="312" t="s">
        <v>512</v>
      </c>
      <c r="H59" s="313"/>
      <c r="I59" s="321">
        <v>656248</v>
      </c>
      <c r="J59" s="322">
        <v>235214</v>
      </c>
      <c r="K59" s="323">
        <v>-37.4</v>
      </c>
      <c r="L59" s="324">
        <v>291945</v>
      </c>
      <c r="M59" s="325">
        <v>4.0999999999999996</v>
      </c>
      <c r="N59" s="326">
        <v>-41.5</v>
      </c>
    </row>
    <row r="60" spans="1:14" x14ac:dyDescent="0.15">
      <c r="A60" s="250"/>
      <c r="B60" s="246"/>
      <c r="C60" s="246"/>
      <c r="D60" s="246"/>
      <c r="E60" s="246"/>
      <c r="F60" s="246"/>
      <c r="G60" s="327"/>
      <c r="H60" s="328" t="s">
        <v>508</v>
      </c>
      <c r="I60" s="335">
        <v>406051</v>
      </c>
      <c r="J60" s="330">
        <v>145538</v>
      </c>
      <c r="K60" s="331">
        <v>144.19999999999999</v>
      </c>
      <c r="L60" s="332">
        <v>127651</v>
      </c>
      <c r="M60" s="333">
        <v>0.3</v>
      </c>
      <c r="N60" s="334">
        <v>143.9</v>
      </c>
    </row>
    <row r="61" spans="1:14" x14ac:dyDescent="0.15">
      <c r="A61" s="250"/>
      <c r="B61" s="246"/>
      <c r="C61" s="246"/>
      <c r="D61" s="246"/>
      <c r="E61" s="246"/>
      <c r="F61" s="246"/>
      <c r="G61" s="312" t="s">
        <v>513</v>
      </c>
      <c r="H61" s="336"/>
      <c r="I61" s="337">
        <v>807075</v>
      </c>
      <c r="J61" s="338">
        <v>281614</v>
      </c>
      <c r="K61" s="339">
        <v>9.4</v>
      </c>
      <c r="L61" s="340">
        <v>290010</v>
      </c>
      <c r="M61" s="341">
        <v>7.6</v>
      </c>
      <c r="N61" s="326">
        <v>1.8</v>
      </c>
    </row>
    <row r="62" spans="1:14" x14ac:dyDescent="0.15">
      <c r="A62" s="250"/>
      <c r="B62" s="246"/>
      <c r="C62" s="246"/>
      <c r="D62" s="246"/>
      <c r="E62" s="246"/>
      <c r="F62" s="246"/>
      <c r="G62" s="327"/>
      <c r="H62" s="328" t="s">
        <v>508</v>
      </c>
      <c r="I62" s="329">
        <v>250576</v>
      </c>
      <c r="J62" s="330">
        <v>87594</v>
      </c>
      <c r="K62" s="331">
        <v>23.3</v>
      </c>
      <c r="L62" s="332">
        <v>114933</v>
      </c>
      <c r="M62" s="333">
        <v>4.4000000000000004</v>
      </c>
      <c r="N62" s="334">
        <v>18.899999999999999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28.89</v>
      </c>
      <c r="G47" s="12">
        <v>31.55</v>
      </c>
      <c r="H47" s="12">
        <v>33.729999999999997</v>
      </c>
      <c r="I47" s="12">
        <v>33.880000000000003</v>
      </c>
      <c r="J47" s="13">
        <v>33.619999999999997</v>
      </c>
    </row>
    <row r="48" spans="2:10" ht="57.75" customHeight="1" x14ac:dyDescent="0.15">
      <c r="B48" s="14"/>
      <c r="C48" s="1174" t="s">
        <v>4</v>
      </c>
      <c r="D48" s="1174"/>
      <c r="E48" s="1175"/>
      <c r="F48" s="15">
        <v>3.56</v>
      </c>
      <c r="G48" s="16">
        <v>3.59</v>
      </c>
      <c r="H48" s="16">
        <v>2.0699999999999998</v>
      </c>
      <c r="I48" s="16">
        <v>3.9</v>
      </c>
      <c r="J48" s="17">
        <v>4.97</v>
      </c>
    </row>
    <row r="49" spans="2:10" ht="57.75" customHeight="1" thickBot="1" x14ac:dyDescent="0.2">
      <c r="B49" s="18"/>
      <c r="C49" s="1176" t="s">
        <v>5</v>
      </c>
      <c r="D49" s="1176"/>
      <c r="E49" s="1177"/>
      <c r="F49" s="19">
        <v>1.79</v>
      </c>
      <c r="G49" s="20">
        <v>6.88</v>
      </c>
      <c r="H49" s="20">
        <v>3.76</v>
      </c>
      <c r="I49" s="20">
        <v>3.57</v>
      </c>
      <c r="J49" s="21">
        <v>0.37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2018-10-22T00:36:18Z</cp:lastPrinted>
  <dcterms:created xsi:type="dcterms:W3CDTF">2018-01-24T06:12:17Z</dcterms:created>
  <dcterms:modified xsi:type="dcterms:W3CDTF">2018-11-28T12:48:38Z</dcterms:modified>
</cp:coreProperties>
</file>