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1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 sheetId="22" r:id="rId15"/>
    <sheet name="データシート" sheetId="8" state="hidden" r:id="rId16"/>
  </sheets>
  <calcPr calcId="15251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AM36" i="9"/>
  <c r="C36"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c r="BE35" i="9" s="1"/>
  <c r="BE36"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<sst xmlns="http://schemas.openxmlformats.org/spreadsheetml/2006/main" count="1084" uniqueCount="562">
  <si>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</si>
  <si>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</si>
  <si>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</si>
  <si>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</si>
  <si>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</si>
  <si>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</si>
  <si>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</si>
  <si>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</si>
  <si>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</si>
  <si>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</si>
  <si>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</si>
  <si>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</si>
  <si>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</si>
  <si>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</si>
  <si>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</si>
  <si>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</si>
  <si>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</si>
  <si>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</si>
  <si>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</si>
  <si>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</si>
  <si>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</si>
  <si>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</si>
  <si>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</si>
  <si>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</si>
  <si>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</si>
  <si>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</si>
  <si>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</si>
  <si>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</si>
  <si>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</si>
  <si>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</si>
  <si>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</si>
  <si>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</si>
  <si>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</si>
  <si>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</si>
  <si>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</si>
  <si>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</si>
  <si>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</si>
  <si>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</si>
  <si>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</si>
  <si>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</si>
  <si>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</si>
  <si>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</si>
  <si>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</si>
  <si>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</si>
  <si>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</si>
  <si>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</si>
  <si>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</si>
  <si>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</si>
  <si>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</si>
  <si>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</si>
  <si>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</si>
  <si>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</si>
  <si>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</si>
  <si>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</si>
  <si>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</si>
  <si>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</si>
  <si>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</si>
  <si>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</si>
  <si>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</si>
  <si>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</si>
  <si>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</si>
  <si>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</si>
  <si>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</si>
  <si>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</si>
  <si>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</si>
  <si>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</si>
  <si>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</si>
  <si>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</si>
  <si>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</si>
  <si>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</si>
  <si>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</si>
  <si>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</si>
  <si>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</si>
  <si>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</si>
  <si>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</si>
  <si>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</si>
  <si>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</si>
  <si>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</si>
  <si>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</si>
  <si>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</si>
  <si>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</si>
  <si>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</si>
  <si>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仁淀川町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</si>
  <si>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</si>
  <si>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</si>
  <si>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</si>
  <si>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</si>
  <si>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</si>
  <si>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</si>
  <si>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</si>
  <si>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</si>
  <si>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</si>
  <si>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</si>
  <si>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</si>
  <si>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</si>
  <si>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</si>
  <si>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</si>
  <si>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</si>
  <si>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</si>
  <si>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</si>
  <si>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</si>
  <si>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</si>
  <si>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</si>
  <si>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</si>
  <si>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</si>
  <si>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</si>
  <si>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</si>
  <si>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</si>
  <si>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</si>
  <si>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</si>
  <si>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</si>
  <si>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</si>
  <si>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</si>
  <si>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</si>
  <si>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</si>
  <si>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</si>
  <si>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</si>
  <si>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</si>
  <si>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</si>
  <si>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</si>
  <si>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</si>
  <si>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</si>
  <si>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</si>
  <si>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</si>
  <si>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</si>
  <si>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</si>
  <si>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</si>
  <si>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</si>
  <si>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</si>
  <si>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</si>
  <si>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</si>
  <si>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</si>
  <si>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</si>
  <si>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</si>
  <si>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</si>
  <si>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</si>
  <si>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18"/>
  </si>
  <si>
    <t>うち日本人(％)</t>
    <phoneticPr fontId="5"/>
  </si>
  <si>
    <t>-3.3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</si>
  <si>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</si>
  <si>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</si>
  <si>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</si>
  <si>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</si>
  <si>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</si>
  <si>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</si>
  <si>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</si>
  <si>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</si>
  <si>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</si>
  <si>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</si>
  <si>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</si>
  <si>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</si>
  <si>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</si>
  <si>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</si>
  <si>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</si>
  <si>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</si>
  <si>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</si>
  <si>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</si>
  <si>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</si>
  <si>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</si>
  <si>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</si>
  <si>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</si>
  <si>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</si>
  <si>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</si>
  <si>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</si>
  <si>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</si>
  <si>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</si>
  <si>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</si>
  <si>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</si>
  <si>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</si>
  <si>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</si>
  <si>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</si>
  <si>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</si>
  <si>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</si>
  <si>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</si>
  <si>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</si>
  <si>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</si>
  <si>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</si>
  <si>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</si>
  <si>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</si>
  <si>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</si>
  <si>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</si>
  <si>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</si>
  <si>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</si>
  <si>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</si>
  <si>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</si>
  <si>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</si>
  <si>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</si>
  <si>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</si>
  <si>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</si>
  <si>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</si>
  <si>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</si>
  <si>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</si>
  <si>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</si>
  <si>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</si>
  <si>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</si>
  <si>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</si>
  <si>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</si>
  <si>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高知県仁淀川町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</si>
  <si>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</si>
  <si>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</si>
  <si>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</si>
  <si>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</si>
  <si>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</si>
  <si>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</si>
  <si>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</si>
  <si>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</si>
  <si>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</si>
  <si>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</si>
  <si>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</si>
  <si>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</si>
  <si>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</si>
  <si>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</si>
  <si>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</si>
  <si>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</si>
  <si>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</si>
  <si>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</si>
  <si>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</si>
  <si>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</si>
  <si>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</si>
  <si>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</si>
  <si>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</si>
  <si>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</si>
  <si>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</si>
  <si>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</si>
  <si>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</si>
  <si>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</si>
  <si>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</si>
  <si>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</si>
  <si>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</si>
  <si>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</si>
  <si>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</si>
  <si>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</si>
  <si>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</si>
  <si>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</si>
  <si>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</si>
  <si>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</si>
  <si>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</si>
  <si>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</si>
  <si>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</si>
  <si>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</si>
  <si>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</si>
  <si>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</si>
  <si>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</si>
  <si>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</si>
  <si>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</si>
  <si>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</si>
  <si>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</si>
  <si>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</si>
  <si>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</si>
  <si>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</si>
  <si>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</si>
  <si>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</si>
  <si>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</si>
  <si>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</si>
  <si>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</si>
  <si>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</si>
  <si>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</si>
  <si>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</si>
  <si>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</si>
  <si>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</si>
  <si>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</si>
  <si>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</si>
  <si>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</si>
  <si>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</si>
  <si>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</si>
  <si>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</si>
  <si>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</si>
  <si>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</si>
  <si>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</si>
  <si>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</si>
  <si>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</si>
  <si>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</si>
  <si>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</si>
  <si>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</si>
  <si>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</si>
  <si>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</si>
  <si>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</si>
  <si>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</si>
  <si>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</si>
  <si>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</si>
  <si>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</si>
  <si>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</si>
  <si>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</si>
  <si>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</si>
  <si>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</si>
  <si>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</si>
  <si>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</si>
  <si>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</si>
  <si>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</si>
  <si>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</si>
  <si>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</si>
  <si>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</si>
  <si>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</si>
  <si>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</si>
  <si>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</si>
  <si>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</si>
  <si>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</si>
  <si>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</si>
  <si>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</si>
  <si>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</si>
  <si>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</si>
  <si>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</si>
  <si>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</si>
  <si>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</si>
  <si>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</si>
  <si>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</si>
  <si>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</si>
  <si>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</si>
  <si>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</si>
  <si>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</si>
  <si>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</si>
  <si>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</si>
  <si>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</si>
  <si>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</si>
  <si>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</si>
  <si>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</si>
  <si>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</si>
  <si>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</si>
  <si>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</si>
  <si>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</si>
  <si>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</si>
  <si>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</si>
  <si>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</si>
  <si>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</si>
  <si>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</si>
  <si>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</si>
  <si>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</si>
  <si>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</si>
  <si>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</si>
  <si>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</si>
  <si>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</si>
  <si>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</si>
  <si>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</si>
  <si>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</si>
  <si>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</si>
  <si>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</si>
  <si>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</si>
  <si>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</si>
  <si>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</si>
  <si>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</si>
  <si>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</si>
  <si>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</si>
  <si>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</si>
  <si>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</si>
  <si>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</si>
  <si>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</si>
  <si>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高知県仁淀川町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</si>
  <si>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</si>
  <si>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</si>
  <si>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</si>
  <si>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</si>
  <si>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</si>
  <si>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</si>
  <si>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</si>
  <si>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</si>
  <si>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</si>
  <si>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</si>
  <si>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</si>
  <si>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</si>
  <si>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</si>
  <si>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</si>
  <si>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</si>
  <si>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</si>
  <si>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</si>
  <si>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</si>
  <si>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</si>
  <si>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</si>
  <si>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</si>
  <si>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</si>
  <si>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</si>
  <si>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</si>
  <si>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</si>
  <si>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</si>
  <si>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</si>
  <si>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</si>
  <si>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</si>
  <si>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</si>
  <si>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</si>
  <si>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</si>
  <si>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</si>
  <si>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</si>
  <si>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国民健康保険特別会計直診大崎診療所勘定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</si>
  <si>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</si>
  <si>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</si>
  <si>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</si>
  <si>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</si>
  <si>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</si>
  <si>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観光センター等管理運営事業特別会計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</si>
  <si>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</si>
  <si>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</si>
  <si>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</si>
  <si>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</si>
  <si>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</si>
  <si>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</si>
  <si>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</si>
  <si>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</si>
  <si>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</si>
  <si>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</si>
  <si>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</si>
  <si>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</si>
  <si>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</si>
  <si>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</si>
  <si>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</si>
  <si>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</si>
  <si>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</si>
  <si>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</si>
  <si>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</si>
  <si>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</si>
  <si>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</si>
  <si>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</si>
  <si>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</si>
  <si>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</si>
  <si>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</si>
  <si>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</si>
  <si>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</si>
  <si>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</si>
  <si>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</si>
  <si>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</si>
  <si>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</si>
  <si>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</si>
  <si>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</si>
  <si>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</si>
  <si>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</si>
  <si>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</si>
  <si>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</si>
  <si>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</si>
  <si>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</si>
  <si>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</si>
  <si>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</si>
  <si>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</si>
  <si>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</si>
  <si>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</si>
  <si>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</si>
  <si>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</si>
  <si>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</si>
  <si>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</si>
  <si>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</si>
  <si>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</si>
  <si>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</si>
  <si>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</si>
  <si>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</si>
  <si>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</si>
  <si>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</si>
  <si>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</si>
  <si>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</si>
  <si>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</si>
  <si>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</si>
  <si>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</si>
  <si>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</si>
  <si>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</si>
  <si>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</si>
  <si>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</si>
  <si>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</si>
  <si>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</si>
  <si>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</si>
  <si>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</si>
  <si>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</si>
  <si>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</si>
  <si>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</si>
  <si>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</si>
  <si>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</si>
  <si>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</si>
  <si>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</si>
  <si>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</si>
  <si>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</si>
  <si>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</si>
  <si>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</si>
  <si>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</si>
  <si>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</si>
  <si>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</si>
  <si>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</si>
  <si>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</si>
  <si>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</si>
  <si>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</si>
  <si>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</si>
  <si>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</si>
  <si>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</si>
  <si>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</si>
  <si>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</si>
  <si>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</si>
  <si>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</si>
  <si>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</si>
  <si>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</si>
  <si>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</si>
  <si>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</si>
  <si>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</si>
  <si>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</si>
  <si>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</si>
  <si>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</si>
  <si>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</si>
  <si>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</si>
  <si>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</si>
  <si>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</si>
  <si>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</si>
  <si>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</si>
  <si>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</si>
  <si>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</si>
  <si>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</si>
  <si>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</si>
  <si>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</si>
  <si>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</si>
  <si>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</si>
  <si>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</si>
  <si>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</si>
  <si>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</si>
  <si>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</si>
  <si>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</si>
  <si>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</si>
  <si>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</si>
  <si>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</si>
  <si>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</si>
  <si>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</si>
  <si>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</si>
  <si>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</si>
  <si>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</si>
  <si>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</si>
  <si>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</si>
  <si>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</si>
  <si>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</si>
  <si>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</si>
  <si>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</si>
  <si>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</si>
  <si>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</si>
  <si>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0.09</t>
  </si>
  <si>
    <t>▲ 1.08</t>
  </si>
  <si>
    <t>一般会計</t>
  </si>
  <si>
    <t>簡易水道事業特別会計</t>
  </si>
  <si>
    <t>国民健康保険特別会計直診大崎診療所勘定</t>
  </si>
  <si>
    <t>農業集落排水事業特別会計</t>
  </si>
  <si>
    <t>国民健康保険特別会計</t>
  </si>
  <si>
    <t>後期高齢者医療特別会計</t>
  </si>
  <si>
    <t>観光センター等管理運営事業特別会計</t>
  </si>
  <si>
    <t>介護保険特別会計</t>
  </si>
  <si>
    <t>その他会計（赤字）</t>
  </si>
  <si>
    <t>その他会計（黒字）</t>
  </si>
  <si>
    <t>アプロス㈱</t>
  </si>
  <si>
    <t>㈱フードプラン</t>
  </si>
  <si>
    <t>高吾北広域町村事務組合（一般会計）</t>
    <rPh sb="0" eb="1">
      <t>コウ</t>
    </rPh>
    <rPh sb="1" eb="2">
      <t>ゴ</t>
    </rPh>
    <rPh sb="2" eb="3">
      <t>ホク</t>
    </rPh>
    <rPh sb="3" eb="5">
      <t>コウイキ</t>
    </rPh>
    <rPh sb="5" eb="7">
      <t>チョウソン</t>
    </rPh>
    <rPh sb="7" eb="9">
      <t>ジム</t>
    </rPh>
    <rPh sb="9" eb="11">
      <t>クミアイ</t>
    </rPh>
    <rPh sb="12" eb="14">
      <t>イッパン</t>
    </rPh>
    <rPh sb="14" eb="16">
      <t>カイケイ</t>
    </rPh>
    <phoneticPr fontId="5"/>
  </si>
  <si>
    <t>高吾北広域町村事務組合（養護老人ホーム特別会計）</t>
    <rPh sb="0" eb="1">
      <t>コウ</t>
    </rPh>
    <rPh sb="1" eb="2">
      <t>ゴ</t>
    </rPh>
    <rPh sb="2" eb="3">
      <t>ホク</t>
    </rPh>
    <rPh sb="3" eb="5">
      <t>コウイキ</t>
    </rPh>
    <rPh sb="5" eb="7">
      <t>チョウソン</t>
    </rPh>
    <rPh sb="7" eb="9">
      <t>ジム</t>
    </rPh>
    <rPh sb="9" eb="11">
      <t>クミアイ</t>
    </rPh>
    <rPh sb="12" eb="14">
      <t>ヨウゴ</t>
    </rPh>
    <rPh sb="14" eb="16">
      <t>ロウジン</t>
    </rPh>
    <rPh sb="19" eb="21">
      <t>トクベツ</t>
    </rPh>
    <rPh sb="21" eb="23">
      <t>カイケイ</t>
    </rPh>
    <phoneticPr fontId="5"/>
  </si>
  <si>
    <t>高吾北広域町村事務組合（知的障害者更生施設特別会計）</t>
    <rPh sb="0" eb="1">
      <t>コウ</t>
    </rPh>
    <rPh sb="1" eb="2">
      <t>ゴ</t>
    </rPh>
    <rPh sb="2" eb="3">
      <t>ホク</t>
    </rPh>
    <rPh sb="3" eb="5">
      <t>コウイキ</t>
    </rPh>
    <rPh sb="5" eb="7">
      <t>チョウソン</t>
    </rPh>
    <rPh sb="7" eb="9">
      <t>ジム</t>
    </rPh>
    <rPh sb="9" eb="11">
      <t>クミアイ</t>
    </rPh>
    <rPh sb="12" eb="14">
      <t>チテキ</t>
    </rPh>
    <rPh sb="14" eb="17">
      <t>ショウガイシャ</t>
    </rPh>
    <rPh sb="17" eb="19">
      <t>コウセイ</t>
    </rPh>
    <rPh sb="19" eb="21">
      <t>シセツ</t>
    </rPh>
    <rPh sb="21" eb="23">
      <t>トクベツ</t>
    </rPh>
    <rPh sb="23" eb="25">
      <t>カイケイ</t>
    </rPh>
    <phoneticPr fontId="5"/>
  </si>
  <si>
    <t>高吾北広域町村事務組合（ふるさと市町村圏特別会計）</t>
    <rPh sb="0" eb="1">
      <t>コウ</t>
    </rPh>
    <rPh sb="1" eb="2">
      <t>ゴ</t>
    </rPh>
    <rPh sb="2" eb="3">
      <t>ホク</t>
    </rPh>
    <rPh sb="3" eb="5">
      <t>コウイキ</t>
    </rPh>
    <rPh sb="5" eb="7">
      <t>チョウソン</t>
    </rPh>
    <rPh sb="7" eb="9">
      <t>ジム</t>
    </rPh>
    <rPh sb="9" eb="11">
      <t>クミアイ</t>
    </rPh>
    <rPh sb="16" eb="19">
      <t>シチョウソン</t>
    </rPh>
    <rPh sb="19" eb="20">
      <t>ケン</t>
    </rPh>
    <rPh sb="20" eb="22">
      <t>トクベツ</t>
    </rPh>
    <rPh sb="22" eb="24">
      <t>カイケイ</t>
    </rPh>
    <phoneticPr fontId="5"/>
  </si>
  <si>
    <t>高吾北広域町村事務組合（特別養護老人ホーム特別会計）</t>
    <rPh sb="0" eb="1">
      <t>コウ</t>
    </rPh>
    <rPh sb="1" eb="2">
      <t>ゴ</t>
    </rPh>
    <rPh sb="2" eb="3">
      <t>ホク</t>
    </rPh>
    <rPh sb="3" eb="5">
      <t>コウイキ</t>
    </rPh>
    <rPh sb="5" eb="7">
      <t>チョウソン</t>
    </rPh>
    <rPh sb="7" eb="9">
      <t>ジム</t>
    </rPh>
    <rPh sb="9" eb="11">
      <t>クミアイ</t>
    </rPh>
    <rPh sb="12" eb="14">
      <t>トクベツ</t>
    </rPh>
    <rPh sb="14" eb="16">
      <t>ヨウゴ</t>
    </rPh>
    <rPh sb="16" eb="18">
      <t>ロウジン</t>
    </rPh>
    <rPh sb="21" eb="23">
      <t>トクベツ</t>
    </rPh>
    <rPh sb="23" eb="25">
      <t>カイケイ</t>
    </rPh>
    <phoneticPr fontId="5"/>
  </si>
  <si>
    <t>こうち人づくり広域連合（一般会計）</t>
    <rPh sb="3" eb="4">
      <t>ヒト</t>
    </rPh>
    <rPh sb="7" eb="9">
      <t>コウイキ</t>
    </rPh>
    <rPh sb="9" eb="11">
      <t>レンゴウ</t>
    </rPh>
    <rPh sb="12" eb="14">
      <t>イッパン</t>
    </rPh>
    <rPh sb="14" eb="16">
      <t>カイケイ</t>
    </rPh>
    <phoneticPr fontId="5"/>
  </si>
  <si>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</si>
  <si>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</si>
  <si>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高知県市町村総合事務組合（交通災害共済特別会計））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5"/>
  </si>
  <si>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</si>
  <si>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</si>
  <si>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</si>
  <si>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</si>
  <si>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</si>
  <si>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</si>
  <si>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</si>
  <si>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</si>
  <si>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</si>
  <si>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</si>
  <si>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</si>
  <si>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</si>
  <si>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</si>
  <si>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り、３ヵ年平均で1.8%となっており年々減少傾向にある。将来負担比率は健全な状態にあり、類似団体内順位も1位となっているが、今後は平成28年度より本庁舎建設事業や仁淀総合支所建設事業等の大規模事業が開始となり、実質公債費比率が上昇していくことが考えられるため、今後も引き続き繰上償還のできる地方債は金利の高い順に繰上償還していく等、後年度を見据えた健全な財政運営に取り組んでいく必要がある。</t>
    <phoneticPr fontId="5"/>
  </si>
  <si>
    <t>有形固定資産減価償却率</t>
    <phoneticPr fontId="5"/>
  </si>
  <si>
    <t>新たな起債の発行の抑制と、計画的な繰上償還の実施により、将来負担比率は低下している。一方で、有形固定資産減価償却率は類似団体とほぼ同水準であるが、上昇傾向にある。今後、公共施設等総合管理計画に基づき、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</si>
</sst>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225407</c:v>
                </c:pt>
                <c:pt idx="1">
                  <c:v>263683</c:v>
                </c:pt>
                <c:pt idx="2">
                  <c:v>296664</c:v>
                </c:pt>
                <c:pt idx="3">
                  <c:v>475645</c:v>
                </c:pt>
                <c:pt idx="4">
                  <c:v>317690</c:v>
                </c:pt>
              </c:numCache>
            </c:numRef>
          </c:val>
          <c:smooth val="0"/>
        </c:ser>
        <c:dLbls>
          <c:showLegendKey val="0"/>
          <c:showVal val="0"/>
          <c:showCatName val="0"/>
          <c:showSerName val="0"/>
          <c:showPercent val="0"/>
          <c:showBubbleSize val="0"/>
        </c:dLbls>
        <c:marker val="1"/>
        <c:smooth val="0"/>
        <c:axId val="39342848"/>
        <c:axId val="39344768"/>
      </c:lineChart>
      <c:catAx>
        <c:axId val="39342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44768"/>
        <c:crosses val="autoZero"/>
        <c:auto val="1"/>
        <c:lblAlgn val="ctr"/>
        <c:lblOffset val="100"/>
        <c:tickLblSkip val="1"/>
        <c:tickMarkSkip val="1"/>
        <c:noMultiLvlLbl val="0"/>
      </c:catAx>
      <c:valAx>
        <c:axId val="3934476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42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3.97</c:v>
                </c:pt>
                <c:pt idx="1">
                  <c:v>3.95</c:v>
                </c:pt>
                <c:pt idx="2">
                  <c:v>4.2300000000000004</c:v>
                </c:pt>
                <c:pt idx="3">
                  <c:v>4.8899999999999997</c:v>
                </c:pt>
                <c:pt idx="4">
                  <c:v>5.0599999999999996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28.84</c:v>
                </c:pt>
                <c:pt idx="1">
                  <c:v>21.2</c:v>
                </c:pt>
                <c:pt idx="2">
                  <c:v>21.74</c:v>
                </c:pt>
                <c:pt idx="3">
                  <c:v>21.19</c:v>
                </c:pt>
                <c:pt idx="4">
                  <c:v>22.41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346112"/>
        <c:axId val="118348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-0.09</c:v>
                </c:pt>
                <c:pt idx="1">
                  <c:v>-1.08</c:v>
                </c:pt>
                <c:pt idx="2">
                  <c:v>7.51</c:v>
                </c:pt>
                <c:pt idx="3">
                  <c:v>7.72</c:v>
                </c:pt>
                <c:pt idx="4">
                  <c:v>7.37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346112"/>
        <c:axId val="118348032"/>
      </c:lineChart>
      <c:catAx>
        <c:axId val="11834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348032"/>
        <c:crosses val="autoZero"/>
        <c:auto val="1"/>
        <c:lblAlgn val="ctr"/>
        <c:lblOffset val="100"/>
        <c:tickLblSkip val="1"/>
        <c:tickMarkSkip val="1"/>
        <c:noMultiLvlLbl val="0"/>
      </c:catAx>
      <c:valAx>
        <c:axId val="11834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4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0.24</c:v>
                </c:pt>
                <c:pt idx="2">
                  <c:v>#N/A</c:v>
                </c:pt>
                <c:pt idx="3">
                  <c:v>0</c:v>
                </c:pt>
                <c:pt idx="4">
                  <c:v>#N/A</c:v>
                </c:pt>
                <c:pt idx="5">
                  <c:v>0</c:v>
                </c:pt>
                <c:pt idx="6">
                  <c:v>#N/A</c:v>
                </c:pt>
                <c:pt idx="7">
                  <c:v>0.46</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観光センター等管理運営事業特別会計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0.24</c:v>
                </c:pt>
                <c:pt idx="2">
                  <c:v>#N/A</c:v>
                </c:pt>
                <c:pt idx="3">
                  <c:v>0.01</c:v>
                </c:pt>
                <c:pt idx="4">
                  <c:v>#N/A</c:v>
                </c:pt>
                <c:pt idx="5">
                  <c:v>0.01</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国民健康保険特別会計直診大崎診療所勘定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0.02</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0.02</c:v>
                </c:pt>
                <c:pt idx="2">
                  <c:v>#N/A</c:v>
                </c:pt>
                <c:pt idx="3">
                  <c:v>0.02</c:v>
                </c:pt>
                <c:pt idx="4">
                  <c:v>#N/A</c:v>
                </c:pt>
                <c:pt idx="5">
                  <c:v>0.02</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3.97</c:v>
                </c:pt>
                <c:pt idx="2">
                  <c:v>#N/A</c:v>
                </c:pt>
                <c:pt idx="3">
                  <c:v>3.95</c:v>
                </c:pt>
                <c:pt idx="4">
                  <c:v>#N/A</c:v>
                </c:pt>
                <c:pt idx="5">
                  <c:v>4.2300000000000004</c:v>
                </c:pt>
                <c:pt idx="6">
                  <c:v>#N/A</c:v>
                </c:pt>
                <c:pt idx="7">
                  <c:v>4.8899999999999997</c:v>
                </c:pt>
                <c:pt idx="8">
                  <c:v>#N/A</c:v>
                </c:pt>
                <c:pt idx="9">
                  <c:v>5.0599999999999996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504064"/>
        <c:axId val="118505856"/>
      </c:barChart>
      <c:catAx>
        <c:axId val="11850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05856"/>
        <c:crosses val="autoZero"/>
        <c:auto val="1"/>
        <c:lblAlgn val="ctr"/>
        <c:lblOffset val="100"/>
        <c:tickLblSkip val="1"/>
        <c:tickMarkSkip val="1"/>
        <c:noMultiLvlLbl val="0"/>
      </c:catAx>
      <c:valAx>
        <c:axId val="11850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04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886</c:v>
                </c:pt>
                <c:pt idx="5">
                  <c:v>911</c:v>
                </c:pt>
                <c:pt idx="8">
                  <c:v>964</c:v>
                </c:pt>
                <c:pt idx="11">
                  <c:v>1007</c:v>
                </c:pt>
                <c:pt idx="14">
                  <c:v>972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c:v>
                </c:pt>
                <c:pt idx="3">
                  <c:v>22</c:v>
                </c:pt>
                <c:pt idx="6">
                  <c:v>16</c:v>
                </c:pt>
                <c:pt idx="9">
                  <c:v>15</c:v>
                </c:pt>
                <c:pt idx="12">
                  <c:v>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82</c:v>
                </c:pt>
                <c:pt idx="3">
                  <c:v>78</c:v>
                </c:pt>
                <c:pt idx="6">
                  <c:v>68</c:v>
                </c:pt>
                <c:pt idx="9">
                  <c:v>66</c:v>
                </c:pt>
                <c:pt idx="12">
                  <c:v>48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929</c:v>
                </c:pt>
                <c:pt idx="3">
                  <c:v>917</c:v>
                </c:pt>
                <c:pt idx="6">
                  <c:v>931</c:v>
                </c:pt>
                <c:pt idx="9">
                  <c:v>1010</c:v>
                </c:pt>
                <c:pt idx="12">
                  <c:v>965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765824"/>
        <c:axId val="118768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162</c:v>
                </c:pt>
                <c:pt idx="2">
                  <c:v>#N/A</c:v>
                </c:pt>
                <c:pt idx="3">
                  <c:v>#N/A</c:v>
                </c:pt>
                <c:pt idx="4">
                  <c:v>106</c:v>
                </c:pt>
                <c:pt idx="5">
                  <c:v>#N/A</c:v>
                </c:pt>
                <c:pt idx="6">
                  <c:v>#N/A</c:v>
                </c:pt>
                <c:pt idx="7">
                  <c:v>51</c:v>
                </c:pt>
                <c:pt idx="8">
                  <c:v>#N/A</c:v>
                </c:pt>
                <c:pt idx="9">
                  <c:v>#N/A</c:v>
                </c:pt>
                <c:pt idx="10">
                  <c:v>84</c:v>
                </c:pt>
                <c:pt idx="11">
                  <c:v>#N/A</c:v>
                </c:pt>
                <c:pt idx="12">
                  <c:v>#N/A</c:v>
                </c:pt>
                <c:pt idx="13">
                  <c:v>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765824"/>
        <c:axId val="118768000"/>
      </c:lineChart>
      <c:catAx>
        <c:axId val="11876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768000"/>
        <c:crosses val="autoZero"/>
        <c:auto val="1"/>
        <c:lblAlgn val="ctr"/>
        <c:lblOffset val="100"/>
        <c:tickLblSkip val="1"/>
        <c:tickMarkSkip val="1"/>
        <c:noMultiLvlLbl val="0"/>
      </c:catAx>
      <c:valAx>
        <c:axId val="11876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6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7674</c:v>
                </c:pt>
                <c:pt idx="5">
                  <c:v>7991</c:v>
                </c:pt>
                <c:pt idx="8">
                  <c:v>8285</c:v>
                </c:pt>
                <c:pt idx="11">
                  <c:v>7973</c:v>
                </c:pt>
                <c:pt idx="14">
                  <c:v>8093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183</c:v>
                </c:pt>
                <c:pt idx="5">
                  <c:v>166</c:v>
                </c:pt>
                <c:pt idx="8">
                  <c:v>149</c:v>
                </c:pt>
                <c:pt idx="11">
                  <c:v>131</c:v>
                </c:pt>
                <c:pt idx="14">
                  <c:v>113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5604</c:v>
                </c:pt>
                <c:pt idx="5">
                  <c:v>5887</c:v>
                </c:pt>
                <c:pt idx="8">
                  <c:v>5818</c:v>
                </c:pt>
                <c:pt idx="11">
                  <c:v>5697</c:v>
                </c:pt>
                <c:pt idx="14">
                  <c:v>5747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1470</c:v>
                </c:pt>
                <c:pt idx="3">
                  <c:v>1296</c:v>
                </c:pt>
                <c:pt idx="6">
                  <c:v>1204</c:v>
                </c:pt>
                <c:pt idx="9">
                  <c:v>1218</c:v>
                </c:pt>
                <c:pt idx="12">
                  <c:v>1143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118</c:v>
                </c:pt>
                <c:pt idx="3">
                  <c:v>82</c:v>
                </c:pt>
                <c:pt idx="6">
                  <c:v>113</c:v>
                </c:pt>
                <c:pt idx="9">
                  <c:v>82</c:v>
                </c:pt>
                <c:pt idx="12">
                  <c:v>76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706</c:v>
                </c:pt>
                <c:pt idx="3">
                  <c:v>747</c:v>
                </c:pt>
                <c:pt idx="6">
                  <c:v>713</c:v>
                </c:pt>
                <c:pt idx="9">
                  <c:v>670</c:v>
                </c:pt>
                <c:pt idx="12">
                  <c:v>596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8043</c:v>
                </c:pt>
                <c:pt idx="3">
                  <c:v>8130</c:v>
                </c:pt>
                <c:pt idx="6">
                  <c:v>8325</c:v>
                </c:pt>
                <c:pt idx="9">
                  <c:v>8202</c:v>
                </c:pt>
                <c:pt idx="12">
                  <c:v>8297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203328"/>
        <c:axId val="119205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203328"/>
        <c:axId val="119205248"/>
      </c:lineChart>
      <c:catAx>
        <c:axId val="11920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205248"/>
        <c:crosses val="autoZero"/>
        <c:auto val="1"/>
        <c:lblAlgn val="ctr"/>
        <c:lblOffset val="100"/>
        <c:tickLblSkip val="1"/>
        <c:tickMarkSkip val="1"/>
        <c:noMultiLvlLbl val="0"/>
      </c:catAx>
      <c:valAx>
        <c:axId val="11920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0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{B9681122-4B4F-40FF-9915-B9890DA558C4}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{D0BDB744-D9A9-43DD-B1F9-77563317DBC4}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{068081B5-BE50-4510-A6C5-25EF4FAD4C79}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{AA0C50CC-823E-402F-BCF3-2B6B1630D1A8}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{B4F55F06-1BE8-44D5-ADE1-47F6E8937CBC}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53.8</c:v>
                </c:pt>
                <c:pt idx="4">
                  <c:v>55.7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{F537B766-9E36-413F-87CA-B9983DB21F33}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{EDE3E6BA-87DE-4562-8686-E233C7279E82}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{07C5DC3B-220D-4743-8203-F737842E5C97}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{4F55B386-3A61-4F35-AF44-6244B8816FA0}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{4CF564EA-362B-435E-A2CD-A835B32E1BC5}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54.8</c:v>
                </c:pt>
              </c:numCache>
            </c:numRef>
          </c:xVal>
          <c:yVal>
            <c:numRef>
              <c:f>公会計指標分析・財政指標組合せ分析表!$K$55:$O$55</c:f>
              <c:numCache>
                <c:formatCode>#,##0.0;"▲ "#,##0.0</c:formatCode>
                <c:ptCount val="5"/>
                <c:pt idx="3">
                  <c:v>0.8</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347072"/>
        <c:axId val="119361536"/>
      </c:scatterChart>
      <c:valAx>
        <c:axId val="119347072"/>
        <c:scaling>
          <c:orientation val="minMax"/>
          <c:max val="56.4"/>
          <c:min val="5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361536"/>
        <c:crosses val="autoZero"/>
        <c:crossBetween val="midCat"/>
      </c:valAx>
      <c:valAx>
        <c:axId val="119361536"/>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47072"/>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{6851D825-EA6F-4CCE-8586-552CCB74B1C5}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{546F1D84-AAC8-4C8C-BFA7-7FF438615CB6}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{C8E35176-EB40-4A7E-AD29-801990A9ABC0}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{67B91CFF-E558-4D6D-A785-9AA4A34D566D}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{87B4C9BF-8931-4140-AB59-DAF52E4FFEBC}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5.9</c:v>
                </c:pt>
                <c:pt idx="1">
                  <c:v>4.3</c:v>
                </c:pt>
                <c:pt idx="2">
                  <c:v>2.8</c:v>
                </c:pt>
                <c:pt idx="3">
                  <c:v>2.1</c:v>
                </c:pt>
                <c:pt idx="4">
                  <c:v>1.8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{E2732F27-4E50-4076-A27D-8F019E27EA38}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{906C4368-B1FD-45E0-8C39-EC3CF2FDBD65}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{AC508180-B1B2-4B17-B78D-718EEC90BDF2}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{3D4A1014-B4A7-45D2-9AD4-8BF442B6B2B3}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{AFEB8C31-2564-478E-9A88-31A74BD14BD6}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388032"/>
        <c:axId val="119402496"/>
      </c:scatterChart>
      <c:valAx>
        <c:axId val="119388032"/>
        <c:scaling>
          <c:orientation val="minMax"/>
          <c:max val="11"/>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02496"/>
        <c:crosses val="autoZero"/>
        <c:crossBetween val="midCat"/>
      </c:valAx>
      <c:valAx>
        <c:axId val="119402496"/>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8803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実質公債費比率は、３ヵ年平均</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となっており、年々減少傾向にある。要因としては、過疎債や旧合併特例事業債等、普通交付税に措置される基準財政需要額への公債費算入率の高い地方債に限定した借入に努めていることと、平成１９年度から実施している補償金免除繰上償還や銀行等民間資金の繰上償還を積極的に実施している効果も表れてきており、元利償還金や実質公債費比率の分子となる額は年々減少傾向にあ</a:t>
          </a:r>
          <a:r>
            <a:rPr lang="ja-JP" altLang="en-US" sz="1100" b="0" i="0" baseline="0">
              <a:solidFill>
                <a:sysClr val="windowText" lastClr="000000"/>
              </a:solidFill>
              <a:effectLst/>
              <a:latin typeface="+mn-lt"/>
              <a:ea typeface="+mn-ea"/>
              <a:cs typeface="+mn-cs"/>
            </a:rPr>
            <a:t>るが</a:t>
          </a:r>
          <a:r>
            <a:rPr lang="ja-JP" altLang="ja-JP" sz="1100" b="0" i="0" baseline="0">
              <a:solidFill>
                <a:sysClr val="windowText" lastClr="000000"/>
              </a:solidFill>
              <a:effectLst/>
              <a:latin typeface="+mn-lt"/>
              <a:ea typeface="+mn-ea"/>
              <a:cs typeface="+mn-cs"/>
            </a:rPr>
            <a:t>、今後は平成２８年度より本庁舎建設事業や仁淀総合支所建設事業等の大規模事業</a:t>
          </a:r>
          <a:r>
            <a:rPr lang="ja-JP" altLang="en-US" sz="1100" b="0" i="0" baseline="0">
              <a:solidFill>
                <a:sysClr val="windowText" lastClr="000000"/>
              </a:solidFill>
              <a:effectLst/>
              <a:latin typeface="+mn-lt"/>
              <a:ea typeface="+mn-ea"/>
              <a:cs typeface="+mn-cs"/>
            </a:rPr>
            <a:t>により</a:t>
          </a:r>
          <a:r>
            <a:rPr lang="ja-JP" altLang="ja-JP" sz="1100" b="0" i="0" baseline="0">
              <a:solidFill>
                <a:sysClr val="windowText" lastClr="000000"/>
              </a:solidFill>
              <a:effectLst/>
              <a:latin typeface="+mn-lt"/>
              <a:ea typeface="+mn-ea"/>
              <a:cs typeface="+mn-cs"/>
            </a:rPr>
            <a:t>、単年度の実質公債費比率の分子の額は右肩上がりになる見込みとなっている。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実質公債費比率の上昇を抑制するためにも、今後も引き続き</a:t>
          </a:r>
          <a:r>
            <a:rPr lang="ja-JP" altLang="en-US" sz="1100" b="0" i="0" baseline="0">
              <a:solidFill>
                <a:sysClr val="windowText" lastClr="000000"/>
              </a:solidFill>
              <a:effectLst/>
              <a:latin typeface="+mn-lt"/>
              <a:ea typeface="+mn-ea"/>
              <a:cs typeface="+mn-cs"/>
            </a:rPr>
            <a:t>金利の高い地方債など</a:t>
          </a:r>
          <a:r>
            <a:rPr lang="ja-JP" altLang="ja-JP" sz="1100" b="0" i="0" baseline="0">
              <a:solidFill>
                <a:sysClr val="windowText" lastClr="000000"/>
              </a:solidFill>
              <a:effectLst/>
              <a:latin typeface="+mn-lt"/>
              <a:ea typeface="+mn-ea"/>
              <a:cs typeface="+mn-cs"/>
            </a:rPr>
            <a:t>繰上償還していく計画であり、後年度を見据えた健全な財政運営に取り組んでいく。</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将来負担比率は健全な状況であり、類似団体内順位も１位となっている。</a:t>
          </a:r>
          <a:endParaRPr lang="ja-JP" altLang="ja-JP" sz="1400">
            <a:effectLst/>
          </a:endParaRPr>
        </a:p>
        <a:p>
          <a:pPr rtl="0"/>
          <a:r>
            <a:rPr lang="ja-JP" altLang="ja-JP" sz="1100" b="0" i="0" baseline="0">
              <a:solidFill>
                <a:schemeClr val="dk1"/>
              </a:solidFill>
              <a:effectLst/>
              <a:latin typeface="+mn-lt"/>
              <a:ea typeface="+mn-ea"/>
              <a:cs typeface="+mn-cs"/>
            </a:rPr>
            <a:t>　主な要因として、新たな起債発行の抑制と繰上償還等による地方債残高の減少、また充当可能基金の現在高が充分にあることが挙げられ、将来負担比率の分子となる額もマイナス値を維持している。</a:t>
          </a:r>
          <a:endParaRPr lang="ja-JP" altLang="ja-JP" sz="1400">
            <a:effectLst/>
          </a:endParaRPr>
        </a:p>
        <a:p>
          <a:pPr rtl="0"/>
          <a:r>
            <a:rPr lang="ja-JP" altLang="ja-JP" sz="1100" b="0" i="0" baseline="0">
              <a:solidFill>
                <a:schemeClr val="dk1"/>
              </a:solidFill>
              <a:effectLst/>
              <a:latin typeface="+mn-lt"/>
              <a:ea typeface="+mn-ea"/>
              <a:cs typeface="+mn-cs"/>
            </a:rPr>
            <a:t>　今後は公債費が増加していく見込みとなっているが、比率の上昇を抑制するためにも、今後も引き続き地方債の新規発行抑制と繰上償還、また普通交付税に措置される基準財政需要額への公債費算入率の高い地方債に限定した借入を実施するなど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高知県仁淀川町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5,753
5,721
333.00
7,752,944
7,475,390
222,367
4,392,771
8,296,506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有形固定資産減価償却率は、類似団体平均値とほぼ同水準であり、今後計画的に公共施設等の除却や更新を行っていく。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9" name="直線コネクタ 68"/>
        <xdr:cNvCxnSpPr/>
      </xdr:nvCxnSpPr>
      <xdr:spPr>
        <a:xfrm flipV="1">
          <a:off x="4760595" y="473760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70" name="有形固定資産減価償却率最小値テキスト"/>
        <xdr:cNvSpPr txBox="1"/>
      </xdr:nvSpPr>
      <xdr:spPr>
        <a:xfrm>
          <a:off x="4813300" y="5851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71" name="直線コネクタ 70"/>
        <xdr:cNvCxnSpPr/>
      </xdr:nvCxnSpPr>
      <xdr:spPr>
        <a:xfrm>
          <a:off x="4673600" y="5847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72" name="有形固定資産減価償却率最大値テキスト"/>
        <xdr:cNvSpPr txBox="1"/>
      </xdr:nvSpPr>
      <xdr:spPr>
        <a:xfrm>
          <a:off x="4813300" y="451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73" name="直線コネクタ 72"/>
        <xdr:cNvCxnSpPr/>
      </xdr:nvCxnSpPr>
      <xdr:spPr>
        <a:xfrm>
          <a:off x="4673600" y="473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74" name="有形固定資産減価償却率平均値テキスト"/>
        <xdr:cNvSpPr txBox="1"/>
      </xdr:nvSpPr>
      <xdr:spPr>
        <a:xfrm>
          <a:off x="4813300" y="5187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5" name="フローチャート : 判断 74"/>
        <xdr:cNvSpPr/>
      </xdr:nvSpPr>
      <xdr:spPr>
        <a:xfrm>
          <a:off x="4711700" y="520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76" name="フローチャート : 判断 75"/>
        <xdr:cNvSpPr/>
      </xdr:nvSpPr>
      <xdr:spPr>
        <a:xfrm>
          <a:off x="4000500" y="514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26924</xdr:rowOff>
    </xdr:from>
    <xdr:to>
      <xdr:col>3</xdr:col>
      <xdr:colOff>1222375</xdr:colOff>
      <xdr:row>30</xdr:row>
      <xdr:rowOff>128524</xdr:rowOff>
    </xdr:to>
    <xdr:sp macro="" textlink="">
      <xdr:nvSpPr>
        <xdr:cNvPr id="82" name="円/楕円 81"/>
        <xdr:cNvSpPr/>
      </xdr:nvSpPr>
      <xdr:spPr>
        <a:xfrm>
          <a:off x="4711700" y="51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49801</xdr:rowOff>
    </xdr:from>
    <xdr:ext cx="405111" cy="259045"/>
    <xdr:sp macro="" textlink="">
      <xdr:nvSpPr>
        <xdr:cNvPr id="83" name="有形固定資産減価償却率該当値テキスト"/>
        <xdr:cNvSpPr txBox="1"/>
      </xdr:nvSpPr>
      <xdr:spPr>
        <a:xfrm>
          <a:off x="4813300" y="502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108966</xdr:rowOff>
    </xdr:from>
    <xdr:to>
      <xdr:col>3</xdr:col>
      <xdr:colOff>511175</xdr:colOff>
      <xdr:row>31</xdr:row>
      <xdr:rowOff>39116</xdr:rowOff>
    </xdr:to>
    <xdr:sp macro="" textlink="">
      <xdr:nvSpPr>
        <xdr:cNvPr id="84" name="円/楕円 83"/>
        <xdr:cNvSpPr/>
      </xdr:nvSpPr>
      <xdr:spPr>
        <a:xfrm>
          <a:off x="4000500" y="52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77724</xdr:rowOff>
    </xdr:from>
    <xdr:to>
      <xdr:col>3</xdr:col>
      <xdr:colOff>1171575</xdr:colOff>
      <xdr:row>30</xdr:row>
      <xdr:rowOff>159766</xdr:rowOff>
    </xdr:to>
    <xdr:cxnSp macro="">
      <xdr:nvCxnSpPr>
        <xdr:cNvPr id="85" name="直線コネクタ 84"/>
        <xdr:cNvCxnSpPr/>
      </xdr:nvCxnSpPr>
      <xdr:spPr>
        <a:xfrm flipV="1">
          <a:off x="4051300" y="5221224"/>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123461</xdr:rowOff>
    </xdr:from>
    <xdr:ext cx="405111" cy="259045"/>
    <xdr:sp macro="" textlink="">
      <xdr:nvSpPr>
        <xdr:cNvPr id="86" name="n_1aveValue有形固定資産減価償却率"/>
        <xdr:cNvSpPr txBox="1"/>
      </xdr:nvSpPr>
      <xdr:spPr>
        <a:xfrm>
          <a:off x="3836043" y="4924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30243</xdr:rowOff>
    </xdr:from>
    <xdr:ext cx="405111" cy="259045"/>
    <xdr:sp macro="" textlink="">
      <xdr:nvSpPr>
        <xdr:cNvPr id="87" name="n_1mainValue有形固定資産減価償却率"/>
        <xdr:cNvSpPr txBox="1"/>
      </xdr:nvSpPr>
      <xdr:spPr>
        <a:xfrm>
          <a:off x="3836043" y="534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高知県仁淀川町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5,753
5,721
333.00
7,752,944
7,475,390
222,367
4,392,771
8,296,506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115224</xdr:rowOff>
    </xdr:from>
    <xdr:ext cx="405111" cy="259045"/>
    <xdr:sp macro="" textlink="">
      <xdr:nvSpPr>
        <xdr:cNvPr id="64" name="【道路】&#10;有形固定資産減価償却率平均値テキスト"/>
        <xdr:cNvSpPr txBox="1"/>
      </xdr:nvSpPr>
      <xdr:spPr>
        <a:xfrm>
          <a:off x="4724400" y="5944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72" name="円/楕円 71"/>
        <xdr:cNvSpPr/>
      </xdr:nvSpPr>
      <xdr:spPr>
        <a:xfrm>
          <a:off x="45847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70774</xdr:rowOff>
    </xdr:from>
    <xdr:ext cx="405111" cy="259045"/>
    <xdr:sp macro="" textlink="">
      <xdr:nvSpPr>
        <xdr:cNvPr id="73" name="【道路】&#10;有形固定資産減価償却率該当値テキスト"/>
        <xdr:cNvSpPr txBox="1"/>
      </xdr:nvSpPr>
      <xdr:spPr>
        <a:xfrm>
          <a:off x="4724400" y="6071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154396</xdr:rowOff>
    </xdr:from>
    <xdr:to>
      <xdr:col>5</xdr:col>
      <xdr:colOff>409575</xdr:colOff>
      <xdr:row>36</xdr:row>
      <xdr:rowOff>84546</xdr:rowOff>
    </xdr:to>
    <xdr:sp macro="" textlink="">
      <xdr:nvSpPr>
        <xdr:cNvPr id="74" name="円/楕円 73"/>
        <xdr:cNvSpPr/>
      </xdr:nvSpPr>
      <xdr:spPr>
        <a:xfrm>
          <a:off x="3746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143147</xdr:rowOff>
    </xdr:from>
    <xdr:to>
      <xdr:col>6</xdr:col>
      <xdr:colOff>511175</xdr:colOff>
      <xdr:row>36</xdr:row>
      <xdr:rowOff>33746</xdr:rowOff>
    </xdr:to>
    <xdr:cxnSp macro="">
      <xdr:nvCxnSpPr>
        <xdr:cNvPr id="75" name="直線コネクタ 74"/>
        <xdr:cNvCxnSpPr/>
      </xdr:nvCxnSpPr>
      <xdr:spPr>
        <a:xfrm flipV="1">
          <a:off x="3797300" y="614389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34</xdr:row>
      <xdr:rowOff>39024</xdr:rowOff>
    </xdr:from>
    <xdr:ext cx="405111" cy="259045"/>
    <xdr:sp macro="" textlink="">
      <xdr:nvSpPr>
        <xdr:cNvPr id="76" name="n_1aveValue【道路】&#10;有形固定資産減価償却率"/>
        <xdr:cNvSpPr txBox="1"/>
      </xdr:nvSpPr>
      <xdr:spPr>
        <a:xfrm>
          <a:off x="3582043"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75673</xdr:rowOff>
    </xdr:from>
    <xdr:ext cx="405111" cy="259045"/>
    <xdr:sp macro="" textlink="">
      <xdr:nvSpPr>
        <xdr:cNvPr id="77" name="n_1mainValue【道路】&#10;有形固定資産減価償却率"/>
        <xdr:cNvSpPr txBox="1"/>
      </xdr:nvSpPr>
      <xdr:spPr>
        <a:xfrm>
          <a:off x="3582043" y="624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101" name="直線コネクタ 100"/>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102"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3" name="直線コネクタ 102"/>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4"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5" name="直線コネクタ 104"/>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6"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7" name="フローチャート : 判断 106"/>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8" name="フローチャート : 判断 107"/>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150578</xdr:rowOff>
    </xdr:from>
    <xdr:to>
      <xdr:col>15</xdr:col>
      <xdr:colOff>231775</xdr:colOff>
      <xdr:row>33</xdr:row>
      <xdr:rowOff>80728</xdr:rowOff>
    </xdr:to>
    <xdr:sp macro="" textlink="">
      <xdr:nvSpPr>
        <xdr:cNvPr id="114" name="円/楕円 113"/>
        <xdr:cNvSpPr/>
      </xdr:nvSpPr>
      <xdr:spPr>
        <a:xfrm>
          <a:off x="10426700" y="56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103605</xdr:rowOff>
    </xdr:from>
    <xdr:ext cx="534377" cy="259045"/>
    <xdr:sp macro="" textlink="">
      <xdr:nvSpPr>
        <xdr:cNvPr id="115" name="【道路】&#10;一人当たり延長該当値テキスト"/>
        <xdr:cNvSpPr txBox="1"/>
      </xdr:nvSpPr>
      <xdr:spPr>
        <a:xfrm>
          <a:off x="10566400" y="559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81.429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106877</xdr:rowOff>
    </xdr:from>
    <xdr:to>
      <xdr:col>14</xdr:col>
      <xdr:colOff>79375</xdr:colOff>
      <xdr:row>34</xdr:row>
      <xdr:rowOff>37027</xdr:rowOff>
    </xdr:to>
    <xdr:sp macro="" textlink="">
      <xdr:nvSpPr>
        <xdr:cNvPr id="116" name="円/楕円 115"/>
        <xdr:cNvSpPr/>
      </xdr:nvSpPr>
      <xdr:spPr>
        <a:xfrm>
          <a:off x="9588500" y="57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29928</xdr:rowOff>
    </xdr:from>
    <xdr:to>
      <xdr:col>15</xdr:col>
      <xdr:colOff>180975</xdr:colOff>
      <xdr:row>33</xdr:row>
      <xdr:rowOff>157677</xdr:rowOff>
    </xdr:to>
    <xdr:cxnSp macro="">
      <xdr:nvCxnSpPr>
        <xdr:cNvPr id="117" name="直線コネクタ 116"/>
        <xdr:cNvCxnSpPr/>
      </xdr:nvCxnSpPr>
      <xdr:spPr>
        <a:xfrm flipV="1">
          <a:off x="9639300" y="5687778"/>
          <a:ext cx="838200" cy="1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25963</xdr:rowOff>
    </xdr:from>
    <xdr:ext cx="534377" cy="259045"/>
    <xdr:sp macro="" textlink="">
      <xdr:nvSpPr>
        <xdr:cNvPr id="118" name="n_1aveValue【道路】&#10;一人当たり延長"/>
        <xdr:cNvSpPr txBox="1"/>
      </xdr:nvSpPr>
      <xdr:spPr>
        <a:xfrm>
          <a:off x="9359410" y="67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53554</xdr:rowOff>
    </xdr:from>
    <xdr:ext cx="534377" cy="259045"/>
    <xdr:sp macro="" textlink="">
      <xdr:nvSpPr>
        <xdr:cNvPr id="119" name="n_1mainValue【道路】&#10;一人当たり延長"/>
        <xdr:cNvSpPr txBox="1"/>
      </xdr:nvSpPr>
      <xdr:spPr>
        <a:xfrm>
          <a:off x="9359410" y="553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6" name="直線コネクタ 145"/>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7"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8" name="直線コネクタ 147"/>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9"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51"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52" name="フローチャート : 判断 151"/>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53" name="フローチャート : 判断 15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120650</xdr:rowOff>
    </xdr:from>
    <xdr:to>
      <xdr:col>6</xdr:col>
      <xdr:colOff>561975</xdr:colOff>
      <xdr:row>56</xdr:row>
      <xdr:rowOff>50800</xdr:rowOff>
    </xdr:to>
    <xdr:sp macro="" textlink="">
      <xdr:nvSpPr>
        <xdr:cNvPr id="159" name="円/楕円 158"/>
        <xdr:cNvSpPr/>
      </xdr:nvSpPr>
      <xdr:spPr>
        <a:xfrm>
          <a:off x="4584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73677</xdr:rowOff>
    </xdr:from>
    <xdr:ext cx="405111" cy="259045"/>
    <xdr:sp macro="" textlink="">
      <xdr:nvSpPr>
        <xdr:cNvPr id="160" name="【橋りょう・トンネル】&#10;有形固定資産減価償却率該当値テキスト"/>
        <xdr:cNvSpPr txBox="1"/>
      </xdr:nvSpPr>
      <xdr:spPr>
        <a:xfrm>
          <a:off x="4724400"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1451</xdr:rowOff>
    </xdr:from>
    <xdr:to>
      <xdr:col>5</xdr:col>
      <xdr:colOff>409575</xdr:colOff>
      <xdr:row>56</xdr:row>
      <xdr:rowOff>103051</xdr:rowOff>
    </xdr:to>
    <xdr:sp macro="" textlink="">
      <xdr:nvSpPr>
        <xdr:cNvPr id="161" name="円/楕円 160"/>
        <xdr:cNvSpPr/>
      </xdr:nvSpPr>
      <xdr:spPr>
        <a:xfrm>
          <a:off x="3746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0</xdr:rowOff>
    </xdr:from>
    <xdr:to>
      <xdr:col>6</xdr:col>
      <xdr:colOff>511175</xdr:colOff>
      <xdr:row>56</xdr:row>
      <xdr:rowOff>52251</xdr:rowOff>
    </xdr:to>
    <xdr:cxnSp macro="">
      <xdr:nvCxnSpPr>
        <xdr:cNvPr id="162" name="直線コネクタ 161"/>
        <xdr:cNvCxnSpPr/>
      </xdr:nvCxnSpPr>
      <xdr:spPr>
        <a:xfrm flipV="1">
          <a:off x="3797300" y="96012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167657</xdr:rowOff>
    </xdr:from>
    <xdr:ext cx="405111" cy="259045"/>
    <xdr:sp macro="" textlink="">
      <xdr:nvSpPr>
        <xdr:cNvPr id="163" name="n_1aveValue【橋りょう・トンネル】&#10;有形固定資産減価償却率"/>
        <xdr:cNvSpPr txBox="1"/>
      </xdr:nvSpPr>
      <xdr:spPr>
        <a:xfrm>
          <a:off x="3582043"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119578</xdr:rowOff>
    </xdr:from>
    <xdr:ext cx="405111" cy="259045"/>
    <xdr:sp macro="" textlink="">
      <xdr:nvSpPr>
        <xdr:cNvPr id="164" name="n_1mainValue【橋りょう・トンネル】&#10;有形固定資産減価償却率"/>
        <xdr:cNvSpPr txBox="1"/>
      </xdr:nvSpPr>
      <xdr:spPr>
        <a:xfrm>
          <a:off x="3582043"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88" name="直線コネクタ 187"/>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9"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90" name="直線コネクタ 189"/>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91"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92" name="直線コネクタ 191"/>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93"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94" name="フローチャート : 判断 193"/>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95" name="フローチャート : 判断 194"/>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38359</xdr:rowOff>
    </xdr:from>
    <xdr:to>
      <xdr:col>15</xdr:col>
      <xdr:colOff>231775</xdr:colOff>
      <xdr:row>55</xdr:row>
      <xdr:rowOff>139959</xdr:rowOff>
    </xdr:to>
    <xdr:sp macro="" textlink="">
      <xdr:nvSpPr>
        <xdr:cNvPr id="201" name="円/楕円 200"/>
        <xdr:cNvSpPr/>
      </xdr:nvSpPr>
      <xdr:spPr>
        <a:xfrm>
          <a:off x="10426700" y="946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151400</xdr:rowOff>
    </xdr:from>
    <xdr:ext cx="690189" cy="259045"/>
    <xdr:sp macro="" textlink="">
      <xdr:nvSpPr>
        <xdr:cNvPr id="202" name="【橋りょう・トンネル】&#10;一人当たり有形固定資産（償却資産）額該当値テキスト"/>
        <xdr:cNvSpPr txBox="1"/>
      </xdr:nvSpPr>
      <xdr:spPr>
        <a:xfrm>
          <a:off x="10566400" y="9409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1,204,796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91997</xdr:rowOff>
    </xdr:from>
    <xdr:to>
      <xdr:col>14</xdr:col>
      <xdr:colOff>79375</xdr:colOff>
      <xdr:row>56</xdr:row>
      <xdr:rowOff>22147</xdr:rowOff>
    </xdr:to>
    <xdr:sp macro="" textlink="">
      <xdr:nvSpPr>
        <xdr:cNvPr id="203" name="円/楕円 202"/>
        <xdr:cNvSpPr/>
      </xdr:nvSpPr>
      <xdr:spPr>
        <a:xfrm>
          <a:off x="9588500" y="95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89159</xdr:rowOff>
    </xdr:from>
    <xdr:to>
      <xdr:col>15</xdr:col>
      <xdr:colOff>180975</xdr:colOff>
      <xdr:row>55</xdr:row>
      <xdr:rowOff>142797</xdr:rowOff>
    </xdr:to>
    <xdr:cxnSp macro="">
      <xdr:nvCxnSpPr>
        <xdr:cNvPr id="204" name="直線コネクタ 203"/>
        <xdr:cNvCxnSpPr/>
      </xdr:nvCxnSpPr>
      <xdr:spPr>
        <a:xfrm flipV="1">
          <a:off x="9639300" y="9518909"/>
          <a:ext cx="838200" cy="5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141965</xdr:rowOff>
    </xdr:from>
    <xdr:ext cx="599010" cy="259045"/>
    <xdr:sp macro="" textlink="">
      <xdr:nvSpPr>
        <xdr:cNvPr id="205" name="n_1aveValue【橋りょう・トンネル】&#10;一人当たり有形固定資産（償却資産）額"/>
        <xdr:cNvSpPr txBox="1"/>
      </xdr:nvSpPr>
      <xdr:spPr>
        <a:xfrm>
          <a:off x="9327094" y="104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356579</xdr:colOff>
      <xdr:row>54</xdr:row>
      <xdr:rowOff>38674</xdr:rowOff>
    </xdr:from>
    <xdr:ext cx="690189" cy="259045"/>
    <xdr:sp macro="" textlink="">
      <xdr:nvSpPr>
        <xdr:cNvPr id="206" name="n_1mainValue【橋りょう・トンネル】&#10;一人当たり有形固定資産（償却資産）額"/>
        <xdr:cNvSpPr txBox="1"/>
      </xdr:nvSpPr>
      <xdr:spPr>
        <a:xfrm>
          <a:off x="9281504" y="92969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1,162,561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31" name="直線コネクタ 230"/>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32"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33" name="直線コネクタ 232"/>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34"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36"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37" name="フローチャート : 判断 236"/>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38" name="フローチャート : 判断 237"/>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80645</xdr:rowOff>
    </xdr:from>
    <xdr:to>
      <xdr:col>6</xdr:col>
      <xdr:colOff>561975</xdr:colOff>
      <xdr:row>81</xdr:row>
      <xdr:rowOff>10795</xdr:rowOff>
    </xdr:to>
    <xdr:sp macro="" textlink="">
      <xdr:nvSpPr>
        <xdr:cNvPr id="244" name="円/楕円 243"/>
        <xdr:cNvSpPr/>
      </xdr:nvSpPr>
      <xdr:spPr>
        <a:xfrm>
          <a:off x="4584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103522</xdr:rowOff>
    </xdr:from>
    <xdr:ext cx="405111" cy="259045"/>
    <xdr:sp macro="" textlink="">
      <xdr:nvSpPr>
        <xdr:cNvPr id="245" name="【公営住宅】&#10;有形固定資産減価償却率該当値テキスト"/>
        <xdr:cNvSpPr txBox="1"/>
      </xdr:nvSpPr>
      <xdr:spPr>
        <a:xfrm>
          <a:off x="47244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139700</xdr:rowOff>
    </xdr:from>
    <xdr:to>
      <xdr:col>5</xdr:col>
      <xdr:colOff>409575</xdr:colOff>
      <xdr:row>81</xdr:row>
      <xdr:rowOff>69850</xdr:rowOff>
    </xdr:to>
    <xdr:sp macro="" textlink="">
      <xdr:nvSpPr>
        <xdr:cNvPr id="246" name="円/楕円 245"/>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131445</xdr:rowOff>
    </xdr:from>
    <xdr:to>
      <xdr:col>6</xdr:col>
      <xdr:colOff>511175</xdr:colOff>
      <xdr:row>81</xdr:row>
      <xdr:rowOff>19050</xdr:rowOff>
    </xdr:to>
    <xdr:cxnSp macro="">
      <xdr:nvCxnSpPr>
        <xdr:cNvPr id="247" name="直線コネクタ 246"/>
        <xdr:cNvCxnSpPr/>
      </xdr:nvCxnSpPr>
      <xdr:spPr>
        <a:xfrm flipV="1">
          <a:off x="3797300" y="1384744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116222</xdr:rowOff>
    </xdr:from>
    <xdr:ext cx="405111" cy="259045"/>
    <xdr:sp macro="" textlink="">
      <xdr:nvSpPr>
        <xdr:cNvPr id="248" name="n_1aveValue【公営住宅】&#10;有形固定資産減価償却率"/>
        <xdr:cNvSpPr txBox="1"/>
      </xdr:nvSpPr>
      <xdr:spPr>
        <a:xfrm>
          <a:off x="3582043"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86377</xdr:rowOff>
    </xdr:from>
    <xdr:ext cx="405111" cy="259045"/>
    <xdr:sp macro="" textlink="">
      <xdr:nvSpPr>
        <xdr:cNvPr id="249" name="n_1mainValue【公営住宅】&#10;有形固定資産減価償却率"/>
        <xdr:cNvSpPr txBox="1"/>
      </xdr:nvSpPr>
      <xdr:spPr>
        <a:xfrm>
          <a:off x="3582043"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73" name="直線コネクタ 272"/>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74"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75" name="直線コネクタ 274"/>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76"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77" name="直線コネクタ 276"/>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78"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79" name="フローチャート : 判断 278"/>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80" name="フローチャート : 判断 279"/>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64263</xdr:rowOff>
    </xdr:from>
    <xdr:to>
      <xdr:col>15</xdr:col>
      <xdr:colOff>231775</xdr:colOff>
      <xdr:row>80</xdr:row>
      <xdr:rowOff>165863</xdr:rowOff>
    </xdr:to>
    <xdr:sp macro="" textlink="">
      <xdr:nvSpPr>
        <xdr:cNvPr id="286" name="円/楕円 285"/>
        <xdr:cNvSpPr/>
      </xdr:nvSpPr>
      <xdr:spPr>
        <a:xfrm>
          <a:off x="10426700" y="137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87140</xdr:rowOff>
    </xdr:from>
    <xdr:ext cx="469744" cy="259045"/>
    <xdr:sp macro="" textlink="">
      <xdr:nvSpPr>
        <xdr:cNvPr id="287" name="【公営住宅】&#10;一人当たり面積該当値テキスト"/>
        <xdr:cNvSpPr txBox="1"/>
      </xdr:nvSpPr>
      <xdr:spPr>
        <a:xfrm>
          <a:off x="10566400" y="1363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100076</xdr:rowOff>
    </xdr:from>
    <xdr:to>
      <xdr:col>14</xdr:col>
      <xdr:colOff>79375</xdr:colOff>
      <xdr:row>81</xdr:row>
      <xdr:rowOff>30226</xdr:rowOff>
    </xdr:to>
    <xdr:sp macro="" textlink="">
      <xdr:nvSpPr>
        <xdr:cNvPr id="288" name="円/楕円 287"/>
        <xdr:cNvSpPr/>
      </xdr:nvSpPr>
      <xdr:spPr>
        <a:xfrm>
          <a:off x="9588500" y="138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115063</xdr:rowOff>
    </xdr:from>
    <xdr:to>
      <xdr:col>15</xdr:col>
      <xdr:colOff>180975</xdr:colOff>
      <xdr:row>80</xdr:row>
      <xdr:rowOff>150876</xdr:rowOff>
    </xdr:to>
    <xdr:cxnSp macro="">
      <xdr:nvCxnSpPr>
        <xdr:cNvPr id="289" name="直線コネクタ 288"/>
        <xdr:cNvCxnSpPr/>
      </xdr:nvCxnSpPr>
      <xdr:spPr>
        <a:xfrm flipV="1">
          <a:off x="9639300" y="13831063"/>
          <a:ext cx="8382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148607</xdr:rowOff>
    </xdr:from>
    <xdr:ext cx="469744" cy="259045"/>
    <xdr:sp macro="" textlink="">
      <xdr:nvSpPr>
        <xdr:cNvPr id="290" name="n_1aveValue【公営住宅】&#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46753</xdr:rowOff>
    </xdr:from>
    <xdr:ext cx="469744" cy="259045"/>
    <xdr:sp macro="" textlink="">
      <xdr:nvSpPr>
        <xdr:cNvPr id="291" name="n_1mainValue【公営住宅】&#10;一人当たり面積"/>
        <xdr:cNvSpPr txBox="1"/>
      </xdr:nvSpPr>
      <xdr:spPr>
        <a:xfrm>
          <a:off x="9391727" y="1359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8" name="直線コネクタ 3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9" name="テキスト ボックス 3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20" name="直線コネクタ 3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1" name="テキスト ボックス 3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2" name="直線コネクタ 3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3" name="テキスト ボックス 3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4" name="直線コネクタ 3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5" name="テキスト ボックス 3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6" name="直線コネクタ 3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7" name="テキスト ボックス 3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8" name="直線コネクタ 3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9" name="テキスト ボックス 3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33" name="直線コネクタ 332"/>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34"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35" name="直線コネクタ 334"/>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36"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37" name="直線コネクタ 33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129920</xdr:rowOff>
    </xdr:from>
    <xdr:ext cx="405111" cy="259045"/>
    <xdr:sp macro="" textlink="">
      <xdr:nvSpPr>
        <xdr:cNvPr id="338" name="【認定こども園・幼稚園・保育所】&#10;有形固定資産減価償却率平均値テキスト"/>
        <xdr:cNvSpPr txBox="1"/>
      </xdr:nvSpPr>
      <xdr:spPr>
        <a:xfrm>
          <a:off x="164084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39" name="フローチャート : 判断 33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40" name="フローチャート : 判断 339"/>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125004</xdr:rowOff>
    </xdr:from>
    <xdr:to>
      <xdr:col>23</xdr:col>
      <xdr:colOff>568325</xdr:colOff>
      <xdr:row>39</xdr:row>
      <xdr:rowOff>55154</xdr:rowOff>
    </xdr:to>
    <xdr:sp macro="" textlink="">
      <xdr:nvSpPr>
        <xdr:cNvPr id="346" name="円/楕円 345"/>
        <xdr:cNvSpPr/>
      </xdr:nvSpPr>
      <xdr:spPr>
        <a:xfrm>
          <a:off x="16268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103431</xdr:rowOff>
    </xdr:from>
    <xdr:ext cx="405111" cy="259045"/>
    <xdr:sp macro="" textlink="">
      <xdr:nvSpPr>
        <xdr:cNvPr id="347" name="【認定こども園・幼稚園・保育所】&#10;有形固定資産減価償却率該当値テキスト"/>
        <xdr:cNvSpPr txBox="1"/>
      </xdr:nvSpPr>
      <xdr:spPr>
        <a:xfrm>
          <a:off x="16408400"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169091</xdr:rowOff>
    </xdr:from>
    <xdr:to>
      <xdr:col>22</xdr:col>
      <xdr:colOff>415925</xdr:colOff>
      <xdr:row>39</xdr:row>
      <xdr:rowOff>99241</xdr:rowOff>
    </xdr:to>
    <xdr:sp macro="" textlink="">
      <xdr:nvSpPr>
        <xdr:cNvPr id="348" name="円/楕円 347"/>
        <xdr:cNvSpPr/>
      </xdr:nvSpPr>
      <xdr:spPr>
        <a:xfrm>
          <a:off x="15430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4354</xdr:rowOff>
    </xdr:from>
    <xdr:to>
      <xdr:col>23</xdr:col>
      <xdr:colOff>517525</xdr:colOff>
      <xdr:row>39</xdr:row>
      <xdr:rowOff>48441</xdr:rowOff>
    </xdr:to>
    <xdr:cxnSp macro="">
      <xdr:nvCxnSpPr>
        <xdr:cNvPr id="349" name="直線コネクタ 348"/>
        <xdr:cNvCxnSpPr/>
      </xdr:nvCxnSpPr>
      <xdr:spPr>
        <a:xfrm flipV="1">
          <a:off x="15481300" y="669090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35758</xdr:rowOff>
    </xdr:from>
    <xdr:ext cx="405111" cy="259045"/>
    <xdr:sp macro="" textlink="">
      <xdr:nvSpPr>
        <xdr:cNvPr id="350" name="n_1aveValue【認定こども園・幼稚園・保育所】&#10;有形固定資産減価償却率"/>
        <xdr:cNvSpPr txBox="1"/>
      </xdr:nvSpPr>
      <xdr:spPr>
        <a:xfrm>
          <a:off x="15266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90368</xdr:rowOff>
    </xdr:from>
    <xdr:ext cx="405111" cy="259045"/>
    <xdr:sp macro="" textlink="">
      <xdr:nvSpPr>
        <xdr:cNvPr id="351" name="n_1mainValue【認定こども園・幼稚園・保育所】&#10;有形固定資産減価償却率"/>
        <xdr:cNvSpPr txBox="1"/>
      </xdr:nvSpPr>
      <xdr:spPr>
        <a:xfrm>
          <a:off x="15266043"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3" name="テキスト ボックス 3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5" name="テキスト ボックス 3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7" name="テキスト ボックス 3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9" name="テキスト ボックス 3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1" name="テキスト ボックス 3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75" name="直線コネクタ 374"/>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76"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77" name="直線コネクタ 376"/>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78"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79" name="直線コネクタ 378"/>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135907</xdr:rowOff>
    </xdr:from>
    <xdr:ext cx="469744" cy="259045"/>
    <xdr:sp macro="" textlink="">
      <xdr:nvSpPr>
        <xdr:cNvPr id="380" name="【認定こども園・幼稚園・保育所】&#10;一人当たり面積平均値テキスト"/>
        <xdr:cNvSpPr txBox="1"/>
      </xdr:nvSpPr>
      <xdr:spPr>
        <a:xfrm>
          <a:off x="222504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81" name="フローチャート : 判断 380"/>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82" name="フローチャート : 判断 381"/>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82550</xdr:rowOff>
    </xdr:from>
    <xdr:to>
      <xdr:col>32</xdr:col>
      <xdr:colOff>238125</xdr:colOff>
      <xdr:row>37</xdr:row>
      <xdr:rowOff>12700</xdr:rowOff>
    </xdr:to>
    <xdr:sp macro="" textlink="">
      <xdr:nvSpPr>
        <xdr:cNvPr id="388" name="円/楕円 387"/>
        <xdr:cNvSpPr/>
      </xdr:nvSpPr>
      <xdr:spPr>
        <a:xfrm>
          <a:off x="22110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60977</xdr:rowOff>
    </xdr:from>
    <xdr:ext cx="469744" cy="259045"/>
    <xdr:sp macro="" textlink="">
      <xdr:nvSpPr>
        <xdr:cNvPr id="389" name="【認定こども園・幼稚園・保育所】&#10;一人当たり面積該当値テキスト"/>
        <xdr:cNvSpPr txBox="1"/>
      </xdr:nvSpPr>
      <xdr:spPr>
        <a:xfrm>
          <a:off x="22250400" y="623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116840</xdr:rowOff>
    </xdr:from>
    <xdr:to>
      <xdr:col>31</xdr:col>
      <xdr:colOff>85725</xdr:colOff>
      <xdr:row>37</xdr:row>
      <xdr:rowOff>46990</xdr:rowOff>
    </xdr:to>
    <xdr:sp macro="" textlink="">
      <xdr:nvSpPr>
        <xdr:cNvPr id="390" name="円/楕円 389"/>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133350</xdr:rowOff>
    </xdr:from>
    <xdr:to>
      <xdr:col>32</xdr:col>
      <xdr:colOff>187325</xdr:colOff>
      <xdr:row>36</xdr:row>
      <xdr:rowOff>167640</xdr:rowOff>
    </xdr:to>
    <xdr:cxnSp macro="">
      <xdr:nvCxnSpPr>
        <xdr:cNvPr id="391" name="直線コネクタ 390"/>
        <xdr:cNvCxnSpPr/>
      </xdr:nvCxnSpPr>
      <xdr:spPr>
        <a:xfrm flipV="1">
          <a:off x="21323300" y="63055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33</xdr:row>
      <xdr:rowOff>124477</xdr:rowOff>
    </xdr:from>
    <xdr:ext cx="469744" cy="259045"/>
    <xdr:sp macro="" textlink="">
      <xdr:nvSpPr>
        <xdr:cNvPr id="392" name="n_1ave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38117</xdr:rowOff>
    </xdr:from>
    <xdr:ext cx="469744" cy="259045"/>
    <xdr:sp macro="" textlink="">
      <xdr:nvSpPr>
        <xdr:cNvPr id="393" name="n_1mainValue【認定こども園・幼稚園・保育所】&#10;一人当たり面積"/>
        <xdr:cNvSpPr txBox="1"/>
      </xdr:nvSpPr>
      <xdr:spPr>
        <a:xfrm>
          <a:off x="210757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4" name="テキスト ボックス 4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5" name="直線コネクタ 4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6" name="テキスト ボックス 40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7" name="直線コネクタ 4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8" name="テキスト ボックス 4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9" name="直線コネクタ 4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10" name="テキスト ボックス 4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11" name="直線コネクタ 4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12" name="テキスト ボックス 4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416" name="直線コネクタ 415"/>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417"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418" name="直線コネクタ 417"/>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419"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420" name="直線コネクタ 419"/>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421"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22" name="フローチャート : 判断 421"/>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423" name="フローチャート : 判断 422"/>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68072</xdr:rowOff>
    </xdr:from>
    <xdr:to>
      <xdr:col>23</xdr:col>
      <xdr:colOff>568325</xdr:colOff>
      <xdr:row>56</xdr:row>
      <xdr:rowOff>169672</xdr:rowOff>
    </xdr:to>
    <xdr:sp macro="" textlink="">
      <xdr:nvSpPr>
        <xdr:cNvPr id="429" name="円/楕円 428"/>
        <xdr:cNvSpPr/>
      </xdr:nvSpPr>
      <xdr:spPr>
        <a:xfrm>
          <a:off x="162687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90949</xdr:rowOff>
    </xdr:from>
    <xdr:ext cx="405111" cy="259045"/>
    <xdr:sp macro="" textlink="">
      <xdr:nvSpPr>
        <xdr:cNvPr id="430" name="【学校施設】&#10;有形固定資産減価償却率該当値テキスト"/>
        <xdr:cNvSpPr txBox="1"/>
      </xdr:nvSpPr>
      <xdr:spPr>
        <a:xfrm>
          <a:off x="16408400" y="952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111506</xdr:rowOff>
    </xdr:from>
    <xdr:to>
      <xdr:col>22</xdr:col>
      <xdr:colOff>415925</xdr:colOff>
      <xdr:row>57</xdr:row>
      <xdr:rowOff>41656</xdr:rowOff>
    </xdr:to>
    <xdr:sp macro="" textlink="">
      <xdr:nvSpPr>
        <xdr:cNvPr id="431" name="円/楕円 430"/>
        <xdr:cNvSpPr/>
      </xdr:nvSpPr>
      <xdr:spPr>
        <a:xfrm>
          <a:off x="15430500" y="97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118872</xdr:rowOff>
    </xdr:from>
    <xdr:to>
      <xdr:col>23</xdr:col>
      <xdr:colOff>517525</xdr:colOff>
      <xdr:row>56</xdr:row>
      <xdr:rowOff>162306</xdr:rowOff>
    </xdr:to>
    <xdr:cxnSp macro="">
      <xdr:nvCxnSpPr>
        <xdr:cNvPr id="432" name="直線コネクタ 431"/>
        <xdr:cNvCxnSpPr/>
      </xdr:nvCxnSpPr>
      <xdr:spPr>
        <a:xfrm flipV="1">
          <a:off x="15481300" y="97200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115079</xdr:rowOff>
    </xdr:from>
    <xdr:ext cx="405111" cy="259045"/>
    <xdr:sp macro="" textlink="">
      <xdr:nvSpPr>
        <xdr:cNvPr id="433"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58183</xdr:rowOff>
    </xdr:from>
    <xdr:ext cx="405111" cy="259045"/>
    <xdr:sp macro="" textlink="">
      <xdr:nvSpPr>
        <xdr:cNvPr id="434" name="n_1mainValue【学校施設】&#10;有形固定資産減価償却率"/>
        <xdr:cNvSpPr txBox="1"/>
      </xdr:nvSpPr>
      <xdr:spPr>
        <a:xfrm>
          <a:off x="15266043" y="948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6" name="直線コネクタ 4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7" name="テキスト ボックス 4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8" name="直線コネクタ 4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9" name="テキスト ボックス 4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0" name="直線コネクタ 4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1" name="テキスト ボックス 4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2" name="直線コネクタ 4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3" name="テキスト ボックス 4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4" name="直線コネクタ 4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5" name="テキスト ボックス 4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59" name="直線コネクタ 458"/>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6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61" name="直線コネクタ 46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62"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63" name="直線コネクタ 462"/>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464"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65" name="フローチャート : 判断 464"/>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66" name="フローチャート : 判断 465"/>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29210</xdr:rowOff>
    </xdr:from>
    <xdr:to>
      <xdr:col>32</xdr:col>
      <xdr:colOff>238125</xdr:colOff>
      <xdr:row>58</xdr:row>
      <xdr:rowOff>130810</xdr:rowOff>
    </xdr:to>
    <xdr:sp macro="" textlink="">
      <xdr:nvSpPr>
        <xdr:cNvPr id="472" name="円/楕円 471"/>
        <xdr:cNvSpPr/>
      </xdr:nvSpPr>
      <xdr:spPr>
        <a:xfrm>
          <a:off x="22110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52087</xdr:rowOff>
    </xdr:from>
    <xdr:ext cx="469744" cy="259045"/>
    <xdr:sp macro="" textlink="">
      <xdr:nvSpPr>
        <xdr:cNvPr id="473" name="【学校施設】&#10;一人当たり面積該当値テキスト"/>
        <xdr:cNvSpPr txBox="1"/>
      </xdr:nvSpPr>
      <xdr:spPr>
        <a:xfrm>
          <a:off x="22250400" y="982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91694</xdr:rowOff>
    </xdr:from>
    <xdr:to>
      <xdr:col>31</xdr:col>
      <xdr:colOff>85725</xdr:colOff>
      <xdr:row>59</xdr:row>
      <xdr:rowOff>21844</xdr:rowOff>
    </xdr:to>
    <xdr:sp macro="" textlink="">
      <xdr:nvSpPr>
        <xdr:cNvPr id="474" name="円/楕円 473"/>
        <xdr:cNvSpPr/>
      </xdr:nvSpPr>
      <xdr:spPr>
        <a:xfrm>
          <a:off x="21272500" y="100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80010</xdr:rowOff>
    </xdr:from>
    <xdr:to>
      <xdr:col>32</xdr:col>
      <xdr:colOff>187325</xdr:colOff>
      <xdr:row>58</xdr:row>
      <xdr:rowOff>142494</xdr:rowOff>
    </xdr:to>
    <xdr:cxnSp macro="">
      <xdr:nvCxnSpPr>
        <xdr:cNvPr id="475" name="直線コネクタ 474"/>
        <xdr:cNvCxnSpPr/>
      </xdr:nvCxnSpPr>
      <xdr:spPr>
        <a:xfrm flipV="1">
          <a:off x="21323300" y="10024110"/>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76471</xdr:rowOff>
    </xdr:from>
    <xdr:ext cx="469744" cy="259045"/>
    <xdr:sp macro="" textlink="">
      <xdr:nvSpPr>
        <xdr:cNvPr id="476"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12971</xdr:rowOff>
    </xdr:from>
    <xdr:ext cx="469744" cy="259045"/>
    <xdr:sp macro="" textlink="">
      <xdr:nvSpPr>
        <xdr:cNvPr id="477" name="n_1mainValue【学校施設】&#10;一人当たり面積"/>
        <xdr:cNvSpPr txBox="1"/>
      </xdr:nvSpPr>
      <xdr:spPr>
        <a:xfrm>
          <a:off x="21075727" y="1012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1" name="正方形/長方形 5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4" name="テキスト ボックス 5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5" name="直線コネクタ 5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6" name="テキスト ボックス 50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7" name="直線コネクタ 5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8" name="テキスト ボックス 5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9" name="直線コネクタ 5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0" name="テキスト ボックス 5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1" name="直線コネクタ 5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2" name="テキスト ボックス 5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3" name="直線コネクタ 5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4" name="テキスト ボックス 5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5" name="直線コネクタ 5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16" name="テキスト ボックス 5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20" name="直線コネクタ 519"/>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21"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22" name="直線コネクタ 521"/>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23"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24" name="直線コネクタ 5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147882</xdr:rowOff>
    </xdr:from>
    <xdr:ext cx="405111" cy="259045"/>
    <xdr:sp macro="" textlink="">
      <xdr:nvSpPr>
        <xdr:cNvPr id="525" name="【公民館】&#10;有形固定資産減価償却率平均値テキスト"/>
        <xdr:cNvSpPr txBox="1"/>
      </xdr:nvSpPr>
      <xdr:spPr>
        <a:xfrm>
          <a:off x="164084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26" name="フローチャート : 判断 525"/>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527" name="フローチャート : 判断 526"/>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31931</xdr:rowOff>
    </xdr:from>
    <xdr:to>
      <xdr:col>23</xdr:col>
      <xdr:colOff>568325</xdr:colOff>
      <xdr:row>104</xdr:row>
      <xdr:rowOff>133531</xdr:rowOff>
    </xdr:to>
    <xdr:sp macro="" textlink="">
      <xdr:nvSpPr>
        <xdr:cNvPr id="533" name="円/楕円 532"/>
        <xdr:cNvSpPr/>
      </xdr:nvSpPr>
      <xdr:spPr>
        <a:xfrm>
          <a:off x="16268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10358</xdr:rowOff>
    </xdr:from>
    <xdr:ext cx="405111" cy="259045"/>
    <xdr:sp macro="" textlink="">
      <xdr:nvSpPr>
        <xdr:cNvPr id="534" name="【公民館】&#10;有形固定資産減価償却率該当値テキスト"/>
        <xdr:cNvSpPr txBox="1"/>
      </xdr:nvSpPr>
      <xdr:spPr>
        <a:xfrm>
          <a:off x="16408400"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90714</xdr:rowOff>
    </xdr:from>
    <xdr:to>
      <xdr:col>22</xdr:col>
      <xdr:colOff>415925</xdr:colOff>
      <xdr:row>105</xdr:row>
      <xdr:rowOff>20864</xdr:rowOff>
    </xdr:to>
    <xdr:sp macro="" textlink="">
      <xdr:nvSpPr>
        <xdr:cNvPr id="535" name="円/楕円 534"/>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82731</xdr:rowOff>
    </xdr:from>
    <xdr:to>
      <xdr:col>23</xdr:col>
      <xdr:colOff>517525</xdr:colOff>
      <xdr:row>104</xdr:row>
      <xdr:rowOff>141514</xdr:rowOff>
    </xdr:to>
    <xdr:cxnSp macro="">
      <xdr:nvCxnSpPr>
        <xdr:cNvPr id="536" name="直線コネクタ 535"/>
        <xdr:cNvCxnSpPr/>
      </xdr:nvCxnSpPr>
      <xdr:spPr>
        <a:xfrm flipV="1">
          <a:off x="15481300" y="1791353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11991</xdr:rowOff>
    </xdr:from>
    <xdr:ext cx="405111" cy="259045"/>
    <xdr:sp macro="" textlink="">
      <xdr:nvSpPr>
        <xdr:cNvPr id="537" name="n_1aveValue【公民館】&#10;有形固定資産減価償却率"/>
        <xdr:cNvSpPr txBox="1"/>
      </xdr:nvSpPr>
      <xdr:spPr>
        <a:xfrm>
          <a:off x="15266043"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37391</xdr:rowOff>
    </xdr:from>
    <xdr:ext cx="405111" cy="259045"/>
    <xdr:sp macro="" textlink="">
      <xdr:nvSpPr>
        <xdr:cNvPr id="538" name="n_1mainValue【公民館】&#10;有形固定資産減価償却率"/>
        <xdr:cNvSpPr txBox="1"/>
      </xdr:nvSpPr>
      <xdr:spPr>
        <a:xfrm>
          <a:off x="15266043"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9" name="正方形/長方形 5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0" name="正方形/長方形 5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1" name="正方形/長方形 5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2" name="正方形/長方形 5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3" name="正方形/長方形 5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4" name="正方形/長方形 5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5" name="正方形/長方形 5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6" name="正方形/長方形 5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7" name="テキスト ボックス 5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8" name="直線コネクタ 5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9" name="直線コネクタ 5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0" name="テキスト ボックス 5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1" name="直線コネクタ 5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2" name="テキスト ボックス 5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3" name="直線コネクタ 5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4" name="テキスト ボックス 5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5" name="直線コネクタ 5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6" name="テキスト ボックス 5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7" name="直線コネクタ 5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8" name="テキスト ボックス 5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62" name="直線コネクタ 561"/>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63"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64" name="直線コネクタ 563"/>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65"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66" name="直線コネクタ 565"/>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95266</xdr:rowOff>
    </xdr:from>
    <xdr:ext cx="469744" cy="259045"/>
    <xdr:sp macro="" textlink="">
      <xdr:nvSpPr>
        <xdr:cNvPr id="567" name="【公民館】&#10;一人当たり面積平均値テキスト"/>
        <xdr:cNvSpPr txBox="1"/>
      </xdr:nvSpPr>
      <xdr:spPr>
        <a:xfrm>
          <a:off x="22250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68" name="フローチャート : 判断 567"/>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569" name="フローチャート : 判断 568"/>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0" name="テキスト ボックス 5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1" name="テキスト ボックス 5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2" name="テキスト ボックス 5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3" name="テキスト ボックス 5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4" name="テキスト ボックス 5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6350</xdr:rowOff>
    </xdr:from>
    <xdr:to>
      <xdr:col>32</xdr:col>
      <xdr:colOff>238125</xdr:colOff>
      <xdr:row>104</xdr:row>
      <xdr:rowOff>107950</xdr:rowOff>
    </xdr:to>
    <xdr:sp macro="" textlink="">
      <xdr:nvSpPr>
        <xdr:cNvPr id="575" name="円/楕円 574"/>
        <xdr:cNvSpPr/>
      </xdr:nvSpPr>
      <xdr:spPr>
        <a:xfrm>
          <a:off x="22110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29227</xdr:rowOff>
    </xdr:from>
    <xdr:ext cx="469744" cy="259045"/>
    <xdr:sp macro="" textlink="">
      <xdr:nvSpPr>
        <xdr:cNvPr id="576" name="【公民館】&#10;一人当たり面積該当値テキスト"/>
        <xdr:cNvSpPr txBox="1"/>
      </xdr:nvSpPr>
      <xdr:spPr>
        <a:xfrm>
          <a:off x="222504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0.410</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34925</xdr:rowOff>
    </xdr:from>
    <xdr:to>
      <xdr:col>31</xdr:col>
      <xdr:colOff>85725</xdr:colOff>
      <xdr:row>104</xdr:row>
      <xdr:rowOff>136525</xdr:rowOff>
    </xdr:to>
    <xdr:sp macro="" textlink="">
      <xdr:nvSpPr>
        <xdr:cNvPr id="577" name="円/楕円 576"/>
        <xdr:cNvSpPr/>
      </xdr:nvSpPr>
      <xdr:spPr>
        <a:xfrm>
          <a:off x="21272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57150</xdr:rowOff>
    </xdr:from>
    <xdr:to>
      <xdr:col>32</xdr:col>
      <xdr:colOff>187325</xdr:colOff>
      <xdr:row>104</xdr:row>
      <xdr:rowOff>85725</xdr:rowOff>
    </xdr:to>
    <xdr:cxnSp macro="">
      <xdr:nvCxnSpPr>
        <xdr:cNvPr id="578" name="直線コネクタ 577"/>
        <xdr:cNvCxnSpPr/>
      </xdr:nvCxnSpPr>
      <xdr:spPr>
        <a:xfrm flipV="1">
          <a:off x="21323300" y="178879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20972</xdr:rowOff>
    </xdr:from>
    <xdr:ext cx="469744" cy="259045"/>
    <xdr:sp macro="" textlink="">
      <xdr:nvSpPr>
        <xdr:cNvPr id="579" name="n_1aveValue【公民館】&#10;一人当たり面積"/>
        <xdr:cNvSpPr txBox="1"/>
      </xdr:nvSpPr>
      <xdr:spPr>
        <a:xfrm>
          <a:off x="21075727" y="180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153052</xdr:rowOff>
    </xdr:from>
    <xdr:ext cx="469744" cy="259045"/>
    <xdr:sp macro="" textlink="">
      <xdr:nvSpPr>
        <xdr:cNvPr id="580" name="n_1mainValue【公民館】&#10;一人当たり面積"/>
        <xdr:cNvSpPr txBox="1"/>
      </xdr:nvSpPr>
      <xdr:spPr>
        <a:xfrm>
          <a:off x="21075727" y="1764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類似団体と比較して特に有形固定資産減価償却率が高くなっている施設は、橋りょう・トンネル、学校施設であり、低くなっている施設は、保育所である。</a:t>
          </a:r>
          <a:endParaRPr lang="ja-JP" altLang="ja-JP" sz="1300">
            <a:effectLst/>
          </a:endParaRPr>
        </a:p>
        <a:p>
          <a:r>
            <a:rPr kumimoji="1" lang="ja-JP" altLang="ja-JP" sz="1300">
              <a:solidFill>
                <a:schemeClr val="dk1"/>
              </a:solidFill>
              <a:effectLst/>
              <a:latin typeface="+mn-lt"/>
              <a:ea typeface="+mn-ea"/>
              <a:cs typeface="+mn-cs"/>
            </a:rPr>
            <a:t>特に橋りょう・トンネルが有形固定資産減価償却率</a:t>
          </a:r>
          <a:r>
            <a:rPr kumimoji="1" lang="en-US" altLang="ja-JP" sz="1300">
              <a:solidFill>
                <a:schemeClr val="dk1"/>
              </a:solidFill>
              <a:effectLst/>
              <a:latin typeface="+mn-lt"/>
              <a:ea typeface="+mn-ea"/>
              <a:cs typeface="+mn-cs"/>
            </a:rPr>
            <a:t>76%</a:t>
          </a:r>
          <a:r>
            <a:rPr kumimoji="1" lang="ja-JP" altLang="ja-JP" sz="1300">
              <a:solidFill>
                <a:schemeClr val="dk1"/>
              </a:solidFill>
              <a:effectLst/>
              <a:latin typeface="+mn-lt"/>
              <a:ea typeface="+mn-ea"/>
              <a:cs typeface="+mn-cs"/>
            </a:rPr>
            <a:t>と高くなっている。今後、公共施設等総合管理計画に基づき老朽化対策に取り組んでいく。</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高知県仁淀川町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5,753
5,721
333.00
7,752,944
7,475,390
222,367
4,392,771
8,296,506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77" name="直線コネクタ 7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7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79" name="直線コネクタ 7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8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81" name="直線コネクタ 8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82"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83" name="フローチャート : 判断 8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84" name="フローチャート : 判断 8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116222</xdr:rowOff>
    </xdr:from>
    <xdr:ext cx="405111" cy="259045"/>
    <xdr:sp macro="" textlink="">
      <xdr:nvSpPr>
        <xdr:cNvPr id="85" name="n_1aveValue【体育館・プール】&#10;有形固定資産減価償却率"/>
        <xdr:cNvSpPr txBox="1"/>
      </xdr:nvSpPr>
      <xdr:spPr>
        <a:xfrm>
          <a:off x="3582043"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34925</xdr:rowOff>
    </xdr:from>
    <xdr:to>
      <xdr:col>6</xdr:col>
      <xdr:colOff>561975</xdr:colOff>
      <xdr:row>57</xdr:row>
      <xdr:rowOff>136525</xdr:rowOff>
    </xdr:to>
    <xdr:sp macro="" textlink="">
      <xdr:nvSpPr>
        <xdr:cNvPr id="91" name="円/楕円 90"/>
        <xdr:cNvSpPr/>
      </xdr:nvSpPr>
      <xdr:spPr>
        <a:xfrm>
          <a:off x="45847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57802</xdr:rowOff>
    </xdr:from>
    <xdr:ext cx="405111" cy="259045"/>
    <xdr:sp macro="" textlink="">
      <xdr:nvSpPr>
        <xdr:cNvPr id="92" name="【体育館・プール】&#10;有形固定資産減価償却率該当値テキスト"/>
        <xdr:cNvSpPr txBox="1"/>
      </xdr:nvSpPr>
      <xdr:spPr>
        <a:xfrm>
          <a:off x="4724400"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89218</xdr:rowOff>
    </xdr:from>
    <xdr:to>
      <xdr:col>5</xdr:col>
      <xdr:colOff>409575</xdr:colOff>
      <xdr:row>58</xdr:row>
      <xdr:rowOff>19368</xdr:rowOff>
    </xdr:to>
    <xdr:sp macro="" textlink="">
      <xdr:nvSpPr>
        <xdr:cNvPr id="93" name="円/楕円 92"/>
        <xdr:cNvSpPr/>
      </xdr:nvSpPr>
      <xdr:spPr>
        <a:xfrm>
          <a:off x="3746500" y="98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85725</xdr:rowOff>
    </xdr:from>
    <xdr:to>
      <xdr:col>6</xdr:col>
      <xdr:colOff>511175</xdr:colOff>
      <xdr:row>57</xdr:row>
      <xdr:rowOff>140018</xdr:rowOff>
    </xdr:to>
    <xdr:cxnSp macro="">
      <xdr:nvCxnSpPr>
        <xdr:cNvPr id="94" name="直線コネクタ 93"/>
        <xdr:cNvCxnSpPr/>
      </xdr:nvCxnSpPr>
      <xdr:spPr>
        <a:xfrm flipV="1">
          <a:off x="3797300" y="985837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35895</xdr:rowOff>
    </xdr:from>
    <xdr:ext cx="405111" cy="259045"/>
    <xdr:sp macro="" textlink="">
      <xdr:nvSpPr>
        <xdr:cNvPr id="95" name="n_1mainValue【体育館・プール】&#10;有形固定資産減価償却率"/>
        <xdr:cNvSpPr txBox="1"/>
      </xdr:nvSpPr>
      <xdr:spPr>
        <a:xfrm>
          <a:off x="3582043" y="9637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19" name="直線コネクタ 118"/>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20"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21" name="直線コネクタ 120"/>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22"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23" name="直線コネクタ 122"/>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24"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25" name="フローチャート : 判断 124"/>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26" name="フローチャート : 判断 125"/>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27"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55880</xdr:rowOff>
    </xdr:from>
    <xdr:to>
      <xdr:col>15</xdr:col>
      <xdr:colOff>231775</xdr:colOff>
      <xdr:row>58</xdr:row>
      <xdr:rowOff>157480</xdr:rowOff>
    </xdr:to>
    <xdr:sp macro="" textlink="">
      <xdr:nvSpPr>
        <xdr:cNvPr id="133" name="円/楕円 132"/>
        <xdr:cNvSpPr/>
      </xdr:nvSpPr>
      <xdr:spPr>
        <a:xfrm>
          <a:off x="10426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78757</xdr:rowOff>
    </xdr:from>
    <xdr:ext cx="469744" cy="259045"/>
    <xdr:sp macro="" textlink="">
      <xdr:nvSpPr>
        <xdr:cNvPr id="134" name="【体育館・プール】&#10;一人当たり面積該当値テキスト"/>
        <xdr:cNvSpPr txBox="1"/>
      </xdr:nvSpPr>
      <xdr:spPr>
        <a:xfrm>
          <a:off x="10566400"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92075</xdr:rowOff>
    </xdr:from>
    <xdr:to>
      <xdr:col>14</xdr:col>
      <xdr:colOff>79375</xdr:colOff>
      <xdr:row>59</xdr:row>
      <xdr:rowOff>22225</xdr:rowOff>
    </xdr:to>
    <xdr:sp macro="" textlink="">
      <xdr:nvSpPr>
        <xdr:cNvPr id="135" name="円/楕円 134"/>
        <xdr:cNvSpPr/>
      </xdr:nvSpPr>
      <xdr:spPr>
        <a:xfrm>
          <a:off x="9588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106680</xdr:rowOff>
    </xdr:from>
    <xdr:to>
      <xdr:col>15</xdr:col>
      <xdr:colOff>180975</xdr:colOff>
      <xdr:row>58</xdr:row>
      <xdr:rowOff>142875</xdr:rowOff>
    </xdr:to>
    <xdr:cxnSp macro="">
      <xdr:nvCxnSpPr>
        <xdr:cNvPr id="136" name="直線コネクタ 135"/>
        <xdr:cNvCxnSpPr/>
      </xdr:nvCxnSpPr>
      <xdr:spPr>
        <a:xfrm flipV="1">
          <a:off x="9639300" y="100507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13352</xdr:rowOff>
    </xdr:from>
    <xdr:ext cx="469744" cy="259045"/>
    <xdr:sp macro="" textlink="">
      <xdr:nvSpPr>
        <xdr:cNvPr id="137" name="n_1mainValue【体育館・プール】&#10;一人当たり面積"/>
        <xdr:cNvSpPr txBox="1"/>
      </xdr:nvSpPr>
      <xdr:spPr>
        <a:xfrm>
          <a:off x="9391727" y="1012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8" name="テキスト ボックス 14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9" name="直線コネクタ 1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50" name="テキスト ボックス 14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51" name="直線コネクタ 1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2" name="テキスト ボックス 1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3" name="直線コネクタ 1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4" name="テキスト ボックス 1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5" name="直線コネクタ 1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6" name="テキスト ボックス 1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7" name="直線コネクタ 1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8" name="テキスト ボックス 15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60" name="テキスト ボックス 15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162" name="直線コネクタ 161"/>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163"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164" name="直線コネクタ 163"/>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165"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166" name="直線コネクタ 165"/>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124477</xdr:rowOff>
    </xdr:from>
    <xdr:ext cx="405111" cy="259045"/>
    <xdr:sp macro="" textlink="">
      <xdr:nvSpPr>
        <xdr:cNvPr id="167" name="【福祉施設】&#10;有形固定資産減価償却率平均値テキスト"/>
        <xdr:cNvSpPr txBox="1"/>
      </xdr:nvSpPr>
      <xdr:spPr>
        <a:xfrm>
          <a:off x="4724400" y="1401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168" name="フローチャート : 判断 167"/>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169" name="フローチャート : 判断 168"/>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17797</xdr:rowOff>
    </xdr:from>
    <xdr:ext cx="405111" cy="259045"/>
    <xdr:sp macro="" textlink="">
      <xdr:nvSpPr>
        <xdr:cNvPr id="170" name="n_1aveValue【福祉施設】&#10;有形固定資産減価償却率"/>
        <xdr:cNvSpPr txBox="1"/>
      </xdr:nvSpPr>
      <xdr:spPr>
        <a:xfrm>
          <a:off x="3582043"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33020</xdr:rowOff>
    </xdr:from>
    <xdr:to>
      <xdr:col>6</xdr:col>
      <xdr:colOff>561975</xdr:colOff>
      <xdr:row>85</xdr:row>
      <xdr:rowOff>134620</xdr:rowOff>
    </xdr:to>
    <xdr:sp macro="" textlink="">
      <xdr:nvSpPr>
        <xdr:cNvPr id="176" name="円/楕円 175"/>
        <xdr:cNvSpPr/>
      </xdr:nvSpPr>
      <xdr:spPr>
        <a:xfrm>
          <a:off x="4584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119397</xdr:rowOff>
    </xdr:from>
    <xdr:ext cx="405111" cy="259045"/>
    <xdr:sp macro="" textlink="">
      <xdr:nvSpPr>
        <xdr:cNvPr id="177" name="【福祉施設】&#10;有形固定資産減価償却率該当値テキスト"/>
        <xdr:cNvSpPr txBox="1"/>
      </xdr:nvSpPr>
      <xdr:spPr>
        <a:xfrm>
          <a:off x="4724400" y="1452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113030</xdr:rowOff>
    </xdr:from>
    <xdr:to>
      <xdr:col>5</xdr:col>
      <xdr:colOff>409575</xdr:colOff>
      <xdr:row>86</xdr:row>
      <xdr:rowOff>43180</xdr:rowOff>
    </xdr:to>
    <xdr:sp macro="" textlink="">
      <xdr:nvSpPr>
        <xdr:cNvPr id="178" name="円/楕円 177"/>
        <xdr:cNvSpPr/>
      </xdr:nvSpPr>
      <xdr:spPr>
        <a:xfrm>
          <a:off x="3746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83820</xdr:rowOff>
    </xdr:from>
    <xdr:to>
      <xdr:col>6</xdr:col>
      <xdr:colOff>511175</xdr:colOff>
      <xdr:row>85</xdr:row>
      <xdr:rowOff>163830</xdr:rowOff>
    </xdr:to>
    <xdr:cxnSp macro="">
      <xdr:nvCxnSpPr>
        <xdr:cNvPr id="179" name="直線コネクタ 178"/>
        <xdr:cNvCxnSpPr/>
      </xdr:nvCxnSpPr>
      <xdr:spPr>
        <a:xfrm flipV="1">
          <a:off x="3797300" y="146570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86</xdr:row>
      <xdr:rowOff>34307</xdr:rowOff>
    </xdr:from>
    <xdr:ext cx="405111" cy="259045"/>
    <xdr:sp macro="" textlink="">
      <xdr:nvSpPr>
        <xdr:cNvPr id="180" name="n_1mainValue【福祉施設】&#10;有形固定資産減価償却率"/>
        <xdr:cNvSpPr txBox="1"/>
      </xdr:nvSpPr>
      <xdr:spPr>
        <a:xfrm>
          <a:off x="3582043"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91" name="直線コネクタ 1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92" name="テキスト ボックス 1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93" name="直線コネクタ 1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94" name="テキスト ボックス 1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95" name="直線コネクタ 1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96" name="テキスト ボックス 1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7" name="直線コネクタ 1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8" name="テキスト ボックス 1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9" name="直線コネクタ 1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00" name="テキスト ボックス 1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01" name="直線コネクタ 2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02" name="テキスト ボックス 2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06" name="直線コネクタ 205"/>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07"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08" name="直線コネクタ 207"/>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09"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10" name="直線コネクタ 209"/>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126109</xdr:rowOff>
    </xdr:from>
    <xdr:ext cx="469744" cy="259045"/>
    <xdr:sp macro="" textlink="">
      <xdr:nvSpPr>
        <xdr:cNvPr id="211" name="【福祉施設】&#10;一人当たり面積平均値テキスト"/>
        <xdr:cNvSpPr txBox="1"/>
      </xdr:nvSpPr>
      <xdr:spPr>
        <a:xfrm>
          <a:off x="10566400" y="14185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12" name="フローチャート : 判断 211"/>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13" name="フローチャート : 判断 212"/>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21245</xdr:rowOff>
    </xdr:from>
    <xdr:ext cx="469744" cy="259045"/>
    <xdr:sp macro="" textlink="">
      <xdr:nvSpPr>
        <xdr:cNvPr id="214" name="n_1aveValue【福祉施設】&#10;一人当たり面積"/>
        <xdr:cNvSpPr txBox="1"/>
      </xdr:nvSpPr>
      <xdr:spPr>
        <a:xfrm>
          <a:off x="9391727" y="145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62412</xdr:rowOff>
    </xdr:from>
    <xdr:to>
      <xdr:col>15</xdr:col>
      <xdr:colOff>231775</xdr:colOff>
      <xdr:row>84</xdr:row>
      <xdr:rowOff>164012</xdr:rowOff>
    </xdr:to>
    <xdr:sp macro="" textlink="">
      <xdr:nvSpPr>
        <xdr:cNvPr id="220" name="円/楕円 219"/>
        <xdr:cNvSpPr/>
      </xdr:nvSpPr>
      <xdr:spPr>
        <a:xfrm>
          <a:off x="10426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40839</xdr:rowOff>
    </xdr:from>
    <xdr:ext cx="469744" cy="259045"/>
    <xdr:sp macro="" textlink="">
      <xdr:nvSpPr>
        <xdr:cNvPr id="221" name="【福祉施設】&#10;一人当たり面積該当値テキスト"/>
        <xdr:cNvSpPr txBox="1"/>
      </xdr:nvSpPr>
      <xdr:spPr>
        <a:xfrm>
          <a:off x="10566400"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0.244</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75474</xdr:rowOff>
    </xdr:from>
    <xdr:to>
      <xdr:col>14</xdr:col>
      <xdr:colOff>79375</xdr:colOff>
      <xdr:row>85</xdr:row>
      <xdr:rowOff>5624</xdr:rowOff>
    </xdr:to>
    <xdr:sp macro="" textlink="">
      <xdr:nvSpPr>
        <xdr:cNvPr id="222" name="円/楕円 221"/>
        <xdr:cNvSpPr/>
      </xdr:nvSpPr>
      <xdr:spPr>
        <a:xfrm>
          <a:off x="9588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113212</xdr:rowOff>
    </xdr:from>
    <xdr:to>
      <xdr:col>15</xdr:col>
      <xdr:colOff>180975</xdr:colOff>
      <xdr:row>84</xdr:row>
      <xdr:rowOff>126274</xdr:rowOff>
    </xdr:to>
    <xdr:cxnSp macro="">
      <xdr:nvCxnSpPr>
        <xdr:cNvPr id="223" name="直線コネクタ 222"/>
        <xdr:cNvCxnSpPr/>
      </xdr:nvCxnSpPr>
      <xdr:spPr>
        <a:xfrm flipV="1">
          <a:off x="9639300" y="1451501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22151</xdr:rowOff>
    </xdr:from>
    <xdr:ext cx="469744" cy="259045"/>
    <xdr:sp macro="" textlink="">
      <xdr:nvSpPr>
        <xdr:cNvPr id="224" name="n_1main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35" name="テキスト ボックス 23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36" name="直線コネクタ 23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37" name="テキスト ボックス 23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38" name="直線コネクタ 23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39" name="テキスト ボックス 23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40" name="直線コネクタ 23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41" name="テキスト ボックス 24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42" name="直線コネクタ 24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43" name="テキスト ボックス 242"/>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4" name="直線コネクタ 2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45" name="テキスト ボックス 2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247" name="直線コネクタ 246"/>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248"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249" name="直線コネクタ 248"/>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250"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251" name="直線コネクタ 250"/>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97553</xdr:rowOff>
    </xdr:from>
    <xdr:ext cx="405111" cy="259045"/>
    <xdr:sp macro="" textlink="">
      <xdr:nvSpPr>
        <xdr:cNvPr id="252" name="【市民会館】&#10;有形固定資産減価償却率平均値テキスト"/>
        <xdr:cNvSpPr txBox="1"/>
      </xdr:nvSpPr>
      <xdr:spPr>
        <a:xfrm>
          <a:off x="4724400" y="1809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253" name="フローチャート : 判断 252"/>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254" name="フローチャート : 判断 253"/>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106697</xdr:rowOff>
    </xdr:from>
    <xdr:ext cx="405111" cy="259045"/>
    <xdr:sp macro="" textlink="">
      <xdr:nvSpPr>
        <xdr:cNvPr id="255" name="n_1aveValue【市民会館】&#10;有形固定資産減価償却率"/>
        <xdr:cNvSpPr txBox="1"/>
      </xdr:nvSpPr>
      <xdr:spPr>
        <a:xfrm>
          <a:off x="3582043"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56" name="テキスト ボックス 2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7" name="テキスト ボックス 2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8" name="テキスト ボックス 2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9" name="テキスト ボックス 2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60" name="テキスト ボックス 2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130556</xdr:rowOff>
    </xdr:from>
    <xdr:to>
      <xdr:col>6</xdr:col>
      <xdr:colOff>561975</xdr:colOff>
      <xdr:row>101</xdr:row>
      <xdr:rowOff>60706</xdr:rowOff>
    </xdr:to>
    <xdr:sp macro="" textlink="">
      <xdr:nvSpPr>
        <xdr:cNvPr id="261" name="円/楕円 260"/>
        <xdr:cNvSpPr/>
      </xdr:nvSpPr>
      <xdr:spPr>
        <a:xfrm>
          <a:off x="4584700" y="172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83583</xdr:rowOff>
    </xdr:from>
    <xdr:ext cx="405111" cy="259045"/>
    <xdr:sp macro="" textlink="">
      <xdr:nvSpPr>
        <xdr:cNvPr id="262" name="【市民会館】&#10;有形固定資産減価償却率該当値テキスト"/>
        <xdr:cNvSpPr txBox="1"/>
      </xdr:nvSpPr>
      <xdr:spPr>
        <a:xfrm>
          <a:off x="4724400" y="17228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139700</xdr:rowOff>
    </xdr:from>
    <xdr:to>
      <xdr:col>5</xdr:col>
      <xdr:colOff>409575</xdr:colOff>
      <xdr:row>101</xdr:row>
      <xdr:rowOff>69850</xdr:rowOff>
    </xdr:to>
    <xdr:sp macro="" textlink="">
      <xdr:nvSpPr>
        <xdr:cNvPr id="263" name="円/楕円 262"/>
        <xdr:cNvSpPr/>
      </xdr:nvSpPr>
      <xdr:spPr>
        <a:xfrm>
          <a:off x="3746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9906</xdr:rowOff>
    </xdr:from>
    <xdr:to>
      <xdr:col>6</xdr:col>
      <xdr:colOff>511175</xdr:colOff>
      <xdr:row>101</xdr:row>
      <xdr:rowOff>19050</xdr:rowOff>
    </xdr:to>
    <xdr:cxnSp macro="">
      <xdr:nvCxnSpPr>
        <xdr:cNvPr id="264" name="直線コネクタ 263"/>
        <xdr:cNvCxnSpPr/>
      </xdr:nvCxnSpPr>
      <xdr:spPr>
        <a:xfrm flipV="1">
          <a:off x="3797300" y="17326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86377</xdr:rowOff>
    </xdr:from>
    <xdr:ext cx="405111" cy="259045"/>
    <xdr:sp macro="" textlink="">
      <xdr:nvSpPr>
        <xdr:cNvPr id="265" name="n_1mainValue【市民会館】&#10;有形固定資産減価償却率"/>
        <xdr:cNvSpPr txBox="1"/>
      </xdr:nvSpPr>
      <xdr:spPr>
        <a:xfrm>
          <a:off x="3582043"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3" name="正方形/長方形 2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4" name="テキスト ボックス 2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5" name="直線コネクタ 2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6" name="テキスト ボックス 27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77" name="直線コネクタ 27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78" name="テキスト ボックス 27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79" name="直線コネクタ 27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80" name="テキスト ボックス 27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81" name="直線コネクタ 28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82" name="テキスト ボックス 28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83" name="直線コネクタ 28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84" name="テキスト ボックス 28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85" name="直線コネクタ 28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86" name="テキスト ボックス 28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87" name="直線コネクタ 28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88" name="テキスト ボックス 28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9" name="直線コネクタ 2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90" name="テキスト ボックス 2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87630</xdr:rowOff>
    </xdr:from>
    <xdr:to>
      <xdr:col>15</xdr:col>
      <xdr:colOff>180340</xdr:colOff>
      <xdr:row>108</xdr:row>
      <xdr:rowOff>69669</xdr:rowOff>
    </xdr:to>
    <xdr:cxnSp macro="">
      <xdr:nvCxnSpPr>
        <xdr:cNvPr id="292" name="直線コネクタ 291"/>
        <xdr:cNvCxnSpPr/>
      </xdr:nvCxnSpPr>
      <xdr:spPr>
        <a:xfrm flipV="1">
          <a:off x="10476865" y="1706118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73496</xdr:rowOff>
    </xdr:from>
    <xdr:ext cx="469744" cy="259045"/>
    <xdr:sp macro="" textlink="">
      <xdr:nvSpPr>
        <xdr:cNvPr id="293" name="【市民会館】&#10;一人当たり面積最小値テキスト"/>
        <xdr:cNvSpPr txBox="1"/>
      </xdr:nvSpPr>
      <xdr:spPr>
        <a:xfrm>
          <a:off x="10566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108</xdr:row>
      <xdr:rowOff>69669</xdr:rowOff>
    </xdr:from>
    <xdr:to>
      <xdr:col>15</xdr:col>
      <xdr:colOff>269875</xdr:colOff>
      <xdr:row>108</xdr:row>
      <xdr:rowOff>69669</xdr:rowOff>
    </xdr:to>
    <xdr:cxnSp macro="">
      <xdr:nvCxnSpPr>
        <xdr:cNvPr id="294" name="直線コネクタ 293"/>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34307</xdr:rowOff>
    </xdr:from>
    <xdr:ext cx="469744" cy="259045"/>
    <xdr:sp macro="" textlink="">
      <xdr:nvSpPr>
        <xdr:cNvPr id="295" name="【市民会館】&#10;一人当たり面積最大値テキスト"/>
        <xdr:cNvSpPr txBox="1"/>
      </xdr:nvSpPr>
      <xdr:spPr>
        <a:xfrm>
          <a:off x="105664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99</xdr:row>
      <xdr:rowOff>87630</xdr:rowOff>
    </xdr:from>
    <xdr:to>
      <xdr:col>15</xdr:col>
      <xdr:colOff>269875</xdr:colOff>
      <xdr:row>99</xdr:row>
      <xdr:rowOff>87630</xdr:rowOff>
    </xdr:to>
    <xdr:cxnSp macro="">
      <xdr:nvCxnSpPr>
        <xdr:cNvPr id="296" name="直線コネクタ 295"/>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168746</xdr:rowOff>
    </xdr:from>
    <xdr:ext cx="469744" cy="259045"/>
    <xdr:sp macro="" textlink="">
      <xdr:nvSpPr>
        <xdr:cNvPr id="297" name="【市民会館】&#10;一人当たり面積平均値テキスト"/>
        <xdr:cNvSpPr txBox="1"/>
      </xdr:nvSpPr>
      <xdr:spPr>
        <a:xfrm>
          <a:off x="10566400" y="1782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18869</xdr:rowOff>
    </xdr:from>
    <xdr:to>
      <xdr:col>15</xdr:col>
      <xdr:colOff>231775</xdr:colOff>
      <xdr:row>104</xdr:row>
      <xdr:rowOff>120469</xdr:rowOff>
    </xdr:to>
    <xdr:sp macro="" textlink="">
      <xdr:nvSpPr>
        <xdr:cNvPr id="298" name="フローチャート : 判断 297"/>
        <xdr:cNvSpPr/>
      </xdr:nvSpPr>
      <xdr:spPr>
        <a:xfrm>
          <a:off x="10426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79284</xdr:rowOff>
    </xdr:from>
    <xdr:to>
      <xdr:col>14</xdr:col>
      <xdr:colOff>79375</xdr:colOff>
      <xdr:row>104</xdr:row>
      <xdr:rowOff>9434</xdr:rowOff>
    </xdr:to>
    <xdr:sp macro="" textlink="">
      <xdr:nvSpPr>
        <xdr:cNvPr id="299" name="フローチャート : 判断 298"/>
        <xdr:cNvSpPr/>
      </xdr:nvSpPr>
      <xdr:spPr>
        <a:xfrm>
          <a:off x="9588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561</xdr:rowOff>
    </xdr:from>
    <xdr:ext cx="469744" cy="259045"/>
    <xdr:sp macro="" textlink="">
      <xdr:nvSpPr>
        <xdr:cNvPr id="300" name="n_1aveValue【市民会館】&#10;一人当たり面積"/>
        <xdr:cNvSpPr txBox="1"/>
      </xdr:nvSpPr>
      <xdr:spPr>
        <a:xfrm>
          <a:off x="93917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01" name="テキスト ボックス 3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02" name="テキスト ボックス 3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03" name="テキスト ボックス 3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04" name="テキスト ボックス 3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05" name="テキスト ボックス 3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102</xdr:row>
      <xdr:rowOff>116839</xdr:rowOff>
    </xdr:from>
    <xdr:to>
      <xdr:col>15</xdr:col>
      <xdr:colOff>231775</xdr:colOff>
      <xdr:row>103</xdr:row>
      <xdr:rowOff>46989</xdr:rowOff>
    </xdr:to>
    <xdr:sp macro="" textlink="">
      <xdr:nvSpPr>
        <xdr:cNvPr id="306" name="円/楕円 305"/>
        <xdr:cNvSpPr/>
      </xdr:nvSpPr>
      <xdr:spPr>
        <a:xfrm>
          <a:off x="10426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101</xdr:row>
      <xdr:rowOff>139716</xdr:rowOff>
    </xdr:from>
    <xdr:ext cx="469744" cy="259045"/>
    <xdr:sp macro="" textlink="">
      <xdr:nvSpPr>
        <xdr:cNvPr id="307" name="【市民会館】&#10;一人当たり面積該当値テキスト"/>
        <xdr:cNvSpPr txBox="1"/>
      </xdr:nvSpPr>
      <xdr:spPr>
        <a:xfrm>
          <a:off x="10566400"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0.427</a:t>
          </a:r>
          <a:endParaRPr kumimoji="1" lang="ja-JP" altLang="en-US" sz="1000" b="1">
            <a:solidFill>
              <a:srgbClr val="FF0000"/>
            </a:solidFill>
            <a:latin typeface="ＭＳ Ｐゴシック"/>
          </a:endParaRPr>
        </a:p>
      </xdr:txBody>
    </xdr:sp>
    <xdr:clientData/>
  </xdr:oneCellAnchor>
  <xdr:twoCellAnchor>
    <xdr:from>
      <xdr:col>13</xdr:col>
      <xdr:colOff>663575</xdr:colOff>
      <xdr:row>102</xdr:row>
      <xdr:rowOff>165826</xdr:rowOff>
    </xdr:from>
    <xdr:to>
      <xdr:col>14</xdr:col>
      <xdr:colOff>79375</xdr:colOff>
      <xdr:row>103</xdr:row>
      <xdr:rowOff>95976</xdr:rowOff>
    </xdr:to>
    <xdr:sp macro="" textlink="">
      <xdr:nvSpPr>
        <xdr:cNvPr id="308" name="円/楕円 307"/>
        <xdr:cNvSpPr/>
      </xdr:nvSpPr>
      <xdr:spPr>
        <a:xfrm>
          <a:off x="9588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102</xdr:row>
      <xdr:rowOff>167639</xdr:rowOff>
    </xdr:from>
    <xdr:to>
      <xdr:col>15</xdr:col>
      <xdr:colOff>180975</xdr:colOff>
      <xdr:row>103</xdr:row>
      <xdr:rowOff>45176</xdr:rowOff>
    </xdr:to>
    <xdr:cxnSp macro="">
      <xdr:nvCxnSpPr>
        <xdr:cNvPr id="309" name="直線コネクタ 308"/>
        <xdr:cNvCxnSpPr/>
      </xdr:nvCxnSpPr>
      <xdr:spPr>
        <a:xfrm flipV="1">
          <a:off x="9639300" y="17655539"/>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101</xdr:row>
      <xdr:rowOff>112503</xdr:rowOff>
    </xdr:from>
    <xdr:ext cx="469744" cy="259045"/>
    <xdr:sp macro="" textlink="">
      <xdr:nvSpPr>
        <xdr:cNvPr id="310" name="n_1mainValue【市民会館】&#10;一人当たり面積"/>
        <xdr:cNvSpPr txBox="1"/>
      </xdr:nvSpPr>
      <xdr:spPr>
        <a:xfrm>
          <a:off x="9391727" y="174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8" name="正方形/長方形 31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27" name="正方形/長方形 3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8" name="正方形/長方形 3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9" name="正方形/長方形 3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0" name="正方形/長方形 3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1" name="正方形/長方形 3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2" name="正方形/長方形 3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3" name="正方形/長方形 3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4" name="正方形/長方形 3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35" name="テキスト ボックス 3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6" name="直線コネクタ 3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37" name="テキスト ボックス 33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38" name="直線コネクタ 3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39" name="テキスト ボックス 33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40" name="直線コネクタ 3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41" name="テキスト ボックス 3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42" name="直線コネクタ 3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43" name="テキスト ボックス 3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44" name="直線コネクタ 3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45" name="テキスト ボックス 3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46" name="直線コネクタ 3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47" name="テキスト ボックス 3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48" name="直線コネクタ 3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49" name="テキスト ボックス 34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51" name="テキスト ボックス 3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353" name="直線コネクタ 352"/>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354"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355" name="直線コネクタ 354"/>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356"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357" name="直線コネクタ 35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50092</xdr:rowOff>
    </xdr:from>
    <xdr:ext cx="405111" cy="259045"/>
    <xdr:sp macro="" textlink="">
      <xdr:nvSpPr>
        <xdr:cNvPr id="358" name="【保健センター・保健所】&#10;有形固定資産減価償却率平均値テキスト"/>
        <xdr:cNvSpPr txBox="1"/>
      </xdr:nvSpPr>
      <xdr:spPr>
        <a:xfrm>
          <a:off x="16408400" y="1050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359" name="フローチャート : 判断 358"/>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360" name="フローチャート : 判断 359"/>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15801</xdr:rowOff>
    </xdr:from>
    <xdr:ext cx="405111" cy="259045"/>
    <xdr:sp macro="" textlink="">
      <xdr:nvSpPr>
        <xdr:cNvPr id="361" name="n_1aveValue【保健センター・保健所】&#10;有形固定資産減価償却率"/>
        <xdr:cNvSpPr txBox="1"/>
      </xdr:nvSpPr>
      <xdr:spPr>
        <a:xfrm>
          <a:off x="15266043"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62" name="テキスト ボックス 3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3" name="テキスト ボックス 3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4" name="テキスト ボックス 3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5" name="テキスト ボックス 3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6" name="テキスト ボックス 3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79828</xdr:rowOff>
    </xdr:from>
    <xdr:to>
      <xdr:col>23</xdr:col>
      <xdr:colOff>568325</xdr:colOff>
      <xdr:row>59</xdr:row>
      <xdr:rowOff>9978</xdr:rowOff>
    </xdr:to>
    <xdr:sp macro="" textlink="">
      <xdr:nvSpPr>
        <xdr:cNvPr id="367" name="円/楕円 366"/>
        <xdr:cNvSpPr/>
      </xdr:nvSpPr>
      <xdr:spPr>
        <a:xfrm>
          <a:off x="162687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102705</xdr:rowOff>
    </xdr:from>
    <xdr:ext cx="405111" cy="259045"/>
    <xdr:sp macro="" textlink="">
      <xdr:nvSpPr>
        <xdr:cNvPr id="368" name="【保健センター・保健所】&#10;有形固定資産減価償却率該当値テキスト"/>
        <xdr:cNvSpPr txBox="1"/>
      </xdr:nvSpPr>
      <xdr:spPr>
        <a:xfrm>
          <a:off x="16408400" y="987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3084</xdr:rowOff>
    </xdr:from>
    <xdr:to>
      <xdr:col>22</xdr:col>
      <xdr:colOff>415925</xdr:colOff>
      <xdr:row>59</xdr:row>
      <xdr:rowOff>104684</xdr:rowOff>
    </xdr:to>
    <xdr:sp macro="" textlink="">
      <xdr:nvSpPr>
        <xdr:cNvPr id="369" name="円/楕円 368"/>
        <xdr:cNvSpPr/>
      </xdr:nvSpPr>
      <xdr:spPr>
        <a:xfrm>
          <a:off x="15430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130628</xdr:rowOff>
    </xdr:from>
    <xdr:to>
      <xdr:col>23</xdr:col>
      <xdr:colOff>517525</xdr:colOff>
      <xdr:row>59</xdr:row>
      <xdr:rowOff>53884</xdr:rowOff>
    </xdr:to>
    <xdr:cxnSp macro="">
      <xdr:nvCxnSpPr>
        <xdr:cNvPr id="370" name="直線コネクタ 369"/>
        <xdr:cNvCxnSpPr/>
      </xdr:nvCxnSpPr>
      <xdr:spPr>
        <a:xfrm flipV="1">
          <a:off x="15481300" y="10074728"/>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121211</xdr:rowOff>
    </xdr:from>
    <xdr:ext cx="405111" cy="259045"/>
    <xdr:sp macro="" textlink="">
      <xdr:nvSpPr>
        <xdr:cNvPr id="371" name="n_1mainValue【保健センター・保健所】&#10;有形固定資産減価償却率"/>
        <xdr:cNvSpPr txBox="1"/>
      </xdr:nvSpPr>
      <xdr:spPr>
        <a:xfrm>
          <a:off x="15266043"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72" name="正方形/長方形 3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9" name="正方形/長方形 3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82" name="直線コネクタ 38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83" name="テキスト ボックス 38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84" name="直線コネクタ 38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85" name="テキスト ボックス 38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86" name="直線コネクタ 38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87" name="テキスト ボックス 38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88" name="直線コネクタ 38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89" name="テキスト ボックス 38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0" name="直線コネクタ 3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1" name="テキスト ボックス 3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393" name="直線コネクタ 392"/>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394"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395" name="直線コネクタ 394"/>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396"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397" name="直線コネクタ 396"/>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73931</xdr:rowOff>
    </xdr:from>
    <xdr:ext cx="469744" cy="259045"/>
    <xdr:sp macro="" textlink="">
      <xdr:nvSpPr>
        <xdr:cNvPr id="398" name="【保健センター・保健所】&#10;一人当たり面積平均値テキスト"/>
        <xdr:cNvSpPr txBox="1"/>
      </xdr:nvSpPr>
      <xdr:spPr>
        <a:xfrm>
          <a:off x="22250400" y="1036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399" name="フローチャート : 判断 398"/>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47498</xdr:rowOff>
    </xdr:from>
    <xdr:to>
      <xdr:col>31</xdr:col>
      <xdr:colOff>85725</xdr:colOff>
      <xdr:row>59</xdr:row>
      <xdr:rowOff>149098</xdr:rowOff>
    </xdr:to>
    <xdr:sp macro="" textlink="">
      <xdr:nvSpPr>
        <xdr:cNvPr id="400" name="フローチャート : 判断 399"/>
        <xdr:cNvSpPr/>
      </xdr:nvSpPr>
      <xdr:spPr>
        <a:xfrm>
          <a:off x="21272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140225</xdr:rowOff>
    </xdr:from>
    <xdr:ext cx="469744" cy="259045"/>
    <xdr:sp macro="" textlink="">
      <xdr:nvSpPr>
        <xdr:cNvPr id="401" name="n_1aveValue【保健センター・保健所】&#10;一人当たり面積"/>
        <xdr:cNvSpPr txBox="1"/>
      </xdr:nvSpPr>
      <xdr:spPr>
        <a:xfrm>
          <a:off x="21075727" y="1025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02" name="テキスト ボックス 4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3" name="テキスト ボックス 4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4" name="テキスト ボックス 4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5" name="テキスト ボックス 4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6" name="テキスト ボックス 4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74930</xdr:rowOff>
    </xdr:from>
    <xdr:to>
      <xdr:col>32</xdr:col>
      <xdr:colOff>238125</xdr:colOff>
      <xdr:row>58</xdr:row>
      <xdr:rowOff>5080</xdr:rowOff>
    </xdr:to>
    <xdr:sp macro="" textlink="">
      <xdr:nvSpPr>
        <xdr:cNvPr id="407" name="円/楕円 406"/>
        <xdr:cNvSpPr/>
      </xdr:nvSpPr>
      <xdr:spPr>
        <a:xfrm>
          <a:off x="22110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97807</xdr:rowOff>
    </xdr:from>
    <xdr:ext cx="469744" cy="259045"/>
    <xdr:sp macro="" textlink="">
      <xdr:nvSpPr>
        <xdr:cNvPr id="408" name="【保健センター・保健所】&#10;一人当たり面積該当値テキスト"/>
        <xdr:cNvSpPr txBox="1"/>
      </xdr:nvSpPr>
      <xdr:spPr>
        <a:xfrm>
          <a:off x="22250400"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111506</xdr:rowOff>
    </xdr:from>
    <xdr:to>
      <xdr:col>31</xdr:col>
      <xdr:colOff>85725</xdr:colOff>
      <xdr:row>58</xdr:row>
      <xdr:rowOff>41656</xdr:rowOff>
    </xdr:to>
    <xdr:sp macro="" textlink="">
      <xdr:nvSpPr>
        <xdr:cNvPr id="409" name="円/楕円 408"/>
        <xdr:cNvSpPr/>
      </xdr:nvSpPr>
      <xdr:spPr>
        <a:xfrm>
          <a:off x="21272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125730</xdr:rowOff>
    </xdr:from>
    <xdr:to>
      <xdr:col>32</xdr:col>
      <xdr:colOff>187325</xdr:colOff>
      <xdr:row>57</xdr:row>
      <xdr:rowOff>162306</xdr:rowOff>
    </xdr:to>
    <xdr:cxnSp macro="">
      <xdr:nvCxnSpPr>
        <xdr:cNvPr id="410" name="直線コネクタ 409"/>
        <xdr:cNvCxnSpPr/>
      </xdr:nvCxnSpPr>
      <xdr:spPr>
        <a:xfrm flipV="1">
          <a:off x="21323300" y="98983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58183</xdr:rowOff>
    </xdr:from>
    <xdr:ext cx="469744" cy="259045"/>
    <xdr:sp macro="" textlink="">
      <xdr:nvSpPr>
        <xdr:cNvPr id="411" name="n_1mainValue【保健センター・保健所】&#10;一人当たり面積"/>
        <xdr:cNvSpPr txBox="1"/>
      </xdr:nvSpPr>
      <xdr:spPr>
        <a:xfrm>
          <a:off x="21075727" y="965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12" name="正方形/長方形 4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3" name="正方形/長方形 4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4" name="正方形/長方形 4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5" name="正方形/長方形 4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6" name="正方形/長方形 4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7" name="正方形/長方形 4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8" name="正方形/長方形 4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9" name="正方形/長方形 4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0" name="テキスト ボックス 4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1" name="直線コネクタ 4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22" name="直線コネクタ 4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23" name="テキスト ボックス 4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24" name="直線コネクタ 4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25" name="テキスト ボックス 4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26" name="直線コネクタ 4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27" name="テキスト ボックス 4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28" name="直線コネクタ 4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29" name="テキスト ボックス 4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30" name="直線コネクタ 4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31" name="テキスト ボックス 4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32" name="直線コネクタ 4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33" name="テキスト ボックス 4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4" name="直線コネクタ 4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5" name="テキスト ボックス 4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37" name="直線コネクタ 436"/>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38"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39" name="直線コネクタ 438"/>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40"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41" name="直線コネクタ 440"/>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442"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43" name="フローチャート : 判断 442"/>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444" name="フローチャート : 判断 443"/>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89825</xdr:rowOff>
    </xdr:from>
    <xdr:ext cx="405111" cy="259045"/>
    <xdr:sp macro="" textlink="">
      <xdr:nvSpPr>
        <xdr:cNvPr id="445" name="n_1aveValue【消防施設】&#10;有形固定資産減価償却率"/>
        <xdr:cNvSpPr txBox="1"/>
      </xdr:nvSpPr>
      <xdr:spPr>
        <a:xfrm>
          <a:off x="15266043"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46" name="テキスト ボックス 4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7" name="テキスト ボックス 4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8" name="テキスト ボックス 4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9" name="テキスト ボックス 4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0" name="テキスト ボックス 4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36286</xdr:rowOff>
    </xdr:from>
    <xdr:to>
      <xdr:col>23</xdr:col>
      <xdr:colOff>568325</xdr:colOff>
      <xdr:row>79</xdr:row>
      <xdr:rowOff>137886</xdr:rowOff>
    </xdr:to>
    <xdr:sp macro="" textlink="">
      <xdr:nvSpPr>
        <xdr:cNvPr id="451" name="円/楕円 450"/>
        <xdr:cNvSpPr/>
      </xdr:nvSpPr>
      <xdr:spPr>
        <a:xfrm>
          <a:off x="162687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59163</xdr:rowOff>
    </xdr:from>
    <xdr:ext cx="405111" cy="259045"/>
    <xdr:sp macro="" textlink="">
      <xdr:nvSpPr>
        <xdr:cNvPr id="452" name="【消防施設】&#10;有形固定資産減価償却率該当値テキスト"/>
        <xdr:cNvSpPr txBox="1"/>
      </xdr:nvSpPr>
      <xdr:spPr>
        <a:xfrm>
          <a:off x="16408400" y="134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67311</xdr:rowOff>
    </xdr:from>
    <xdr:to>
      <xdr:col>22</xdr:col>
      <xdr:colOff>415925</xdr:colOff>
      <xdr:row>79</xdr:row>
      <xdr:rowOff>168911</xdr:rowOff>
    </xdr:to>
    <xdr:sp macro="" textlink="">
      <xdr:nvSpPr>
        <xdr:cNvPr id="453" name="円/楕円 452"/>
        <xdr:cNvSpPr/>
      </xdr:nvSpPr>
      <xdr:spPr>
        <a:xfrm>
          <a:off x="15430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87086</xdr:rowOff>
    </xdr:from>
    <xdr:to>
      <xdr:col>23</xdr:col>
      <xdr:colOff>517525</xdr:colOff>
      <xdr:row>79</xdr:row>
      <xdr:rowOff>118111</xdr:rowOff>
    </xdr:to>
    <xdr:cxnSp macro="">
      <xdr:nvCxnSpPr>
        <xdr:cNvPr id="454" name="直線コネクタ 453"/>
        <xdr:cNvCxnSpPr/>
      </xdr:nvCxnSpPr>
      <xdr:spPr>
        <a:xfrm flipV="1">
          <a:off x="15481300" y="1363163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78</xdr:row>
      <xdr:rowOff>13988</xdr:rowOff>
    </xdr:from>
    <xdr:ext cx="405111" cy="259045"/>
    <xdr:sp macro="" textlink="">
      <xdr:nvSpPr>
        <xdr:cNvPr id="455" name="n_1mainValue【消防施設】&#10;有形固定資産減価償却率"/>
        <xdr:cNvSpPr txBox="1"/>
      </xdr:nvSpPr>
      <xdr:spPr>
        <a:xfrm>
          <a:off x="15266043"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6" name="正方形/長方形 4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3" name="正方形/長方形 4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4" name="テキスト ボックス 4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5" name="直線コネクタ 4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66" name="直線コネクタ 4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67" name="テキスト ボックス 4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8" name="直線コネクタ 4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69" name="テキスト ボックス 4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70" name="直線コネクタ 4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71" name="テキスト ボックス 4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72" name="直線コネクタ 4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73" name="テキスト ボックス 4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4" name="直線コネクタ 4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5" name="テキスト ボックス 4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477" name="直線コネクタ 476"/>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478"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479" name="直線コネクタ 478"/>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480"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481" name="直線コネクタ 48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482"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483" name="フローチャート : 判断 482"/>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484" name="フローチャート : 判断 483"/>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xdr:rowOff>
    </xdr:from>
    <xdr:ext cx="469744" cy="259045"/>
    <xdr:sp macro="" textlink="">
      <xdr:nvSpPr>
        <xdr:cNvPr id="485" name="n_1aveValue【消防施設】&#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86" name="テキスト ボックス 4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7" name="テキスト ボックス 4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8" name="テキスト ボックス 4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9" name="テキスト ボックス 4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0" name="テキスト ボックス 4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140463</xdr:rowOff>
    </xdr:from>
    <xdr:to>
      <xdr:col>32</xdr:col>
      <xdr:colOff>238125</xdr:colOff>
      <xdr:row>80</xdr:row>
      <xdr:rowOff>70613</xdr:rowOff>
    </xdr:to>
    <xdr:sp macro="" textlink="">
      <xdr:nvSpPr>
        <xdr:cNvPr id="491" name="円/楕円 490"/>
        <xdr:cNvSpPr/>
      </xdr:nvSpPr>
      <xdr:spPr>
        <a:xfrm>
          <a:off x="221107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55390</xdr:rowOff>
    </xdr:from>
    <xdr:ext cx="469744" cy="259045"/>
    <xdr:sp macro="" textlink="">
      <xdr:nvSpPr>
        <xdr:cNvPr id="492" name="【消防施設】&#10;一人当たり面積該当値テキスト"/>
        <xdr:cNvSpPr txBox="1"/>
      </xdr:nvSpPr>
      <xdr:spPr>
        <a:xfrm>
          <a:off x="22250400" y="1359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0.229</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5587</xdr:rowOff>
    </xdr:from>
    <xdr:to>
      <xdr:col>31</xdr:col>
      <xdr:colOff>85725</xdr:colOff>
      <xdr:row>80</xdr:row>
      <xdr:rowOff>107187</xdr:rowOff>
    </xdr:to>
    <xdr:sp macro="" textlink="">
      <xdr:nvSpPr>
        <xdr:cNvPr id="493" name="円/楕円 492"/>
        <xdr:cNvSpPr/>
      </xdr:nvSpPr>
      <xdr:spPr>
        <a:xfrm>
          <a:off x="21272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19813</xdr:rowOff>
    </xdr:from>
    <xdr:to>
      <xdr:col>32</xdr:col>
      <xdr:colOff>187325</xdr:colOff>
      <xdr:row>80</xdr:row>
      <xdr:rowOff>56387</xdr:rowOff>
    </xdr:to>
    <xdr:cxnSp macro="">
      <xdr:nvCxnSpPr>
        <xdr:cNvPr id="494" name="直線コネクタ 493"/>
        <xdr:cNvCxnSpPr/>
      </xdr:nvCxnSpPr>
      <xdr:spPr>
        <a:xfrm flipV="1">
          <a:off x="21323300" y="137358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78</xdr:row>
      <xdr:rowOff>123714</xdr:rowOff>
    </xdr:from>
    <xdr:ext cx="469744" cy="259045"/>
    <xdr:sp macro="" textlink="">
      <xdr:nvSpPr>
        <xdr:cNvPr id="495" name="n_1mainValue【消防施設】&#10;一人当たり面積"/>
        <xdr:cNvSpPr txBox="1"/>
      </xdr:nvSpPr>
      <xdr:spPr>
        <a:xfrm>
          <a:off x="21075727" y="1349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6" name="正方形/長方形 4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7" name="正方形/長方形 4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8" name="正方形/長方形 4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9" name="正方形/長方形 4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0" name="正方形/長方形 4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1" name="正方形/長方形 5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2" name="正方形/長方形 5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3" name="正方形/長方形 5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4" name="テキスト ボックス 5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5" name="直線コネクタ 5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6" name="テキスト ボックス 50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7" name="直線コネクタ 5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8" name="テキスト ボックス 5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9" name="直線コネクタ 5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0" name="テキスト ボックス 5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1" name="直線コネクタ 5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2" name="テキスト ボックス 5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3" name="直線コネクタ 5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4" name="テキスト ボックス 5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5" name="直線コネクタ 5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6" name="テキスト ボックス 51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520" name="直線コネクタ 519"/>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521"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522" name="直線コネクタ 521"/>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23"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24" name="直線コネクタ 52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525"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526" name="フローチャート : 判断 525"/>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527" name="フローチャート : 判断 526"/>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167657</xdr:rowOff>
    </xdr:from>
    <xdr:ext cx="405111" cy="259045"/>
    <xdr:sp macro="" textlink="">
      <xdr:nvSpPr>
        <xdr:cNvPr id="528" name="n_1aveValue【庁舎】&#10;有形固定資産減価償却率"/>
        <xdr:cNvSpPr txBox="1"/>
      </xdr:nvSpPr>
      <xdr:spPr>
        <a:xfrm>
          <a:off x="15266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36830</xdr:rowOff>
    </xdr:from>
    <xdr:to>
      <xdr:col>23</xdr:col>
      <xdr:colOff>568325</xdr:colOff>
      <xdr:row>100</xdr:row>
      <xdr:rowOff>138430</xdr:rowOff>
    </xdr:to>
    <xdr:sp macro="" textlink="">
      <xdr:nvSpPr>
        <xdr:cNvPr id="534" name="円/楕円 533"/>
        <xdr:cNvSpPr/>
      </xdr:nvSpPr>
      <xdr:spPr>
        <a:xfrm>
          <a:off x="162687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149877</xdr:rowOff>
    </xdr:from>
    <xdr:ext cx="405111" cy="259045"/>
    <xdr:sp macro="" textlink="">
      <xdr:nvSpPr>
        <xdr:cNvPr id="535" name="【庁舎】&#10;有形固定資産減価償却率該当値テキスト"/>
        <xdr:cNvSpPr txBox="1"/>
      </xdr:nvSpPr>
      <xdr:spPr>
        <a:xfrm>
          <a:off x="164084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59689</xdr:rowOff>
    </xdr:from>
    <xdr:to>
      <xdr:col>22</xdr:col>
      <xdr:colOff>415925</xdr:colOff>
      <xdr:row>100</xdr:row>
      <xdr:rowOff>161289</xdr:rowOff>
    </xdr:to>
    <xdr:sp macro="" textlink="">
      <xdr:nvSpPr>
        <xdr:cNvPr id="536" name="円/楕円 535"/>
        <xdr:cNvSpPr/>
      </xdr:nvSpPr>
      <xdr:spPr>
        <a:xfrm>
          <a:off x="15430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87630</xdr:rowOff>
    </xdr:from>
    <xdr:to>
      <xdr:col>23</xdr:col>
      <xdr:colOff>517525</xdr:colOff>
      <xdr:row>100</xdr:row>
      <xdr:rowOff>110489</xdr:rowOff>
    </xdr:to>
    <xdr:cxnSp macro="">
      <xdr:nvCxnSpPr>
        <xdr:cNvPr id="537" name="直線コネクタ 536"/>
        <xdr:cNvCxnSpPr/>
      </xdr:nvCxnSpPr>
      <xdr:spPr>
        <a:xfrm flipV="1">
          <a:off x="15481300" y="172326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99</xdr:row>
      <xdr:rowOff>6366</xdr:rowOff>
    </xdr:from>
    <xdr:ext cx="405111" cy="259045"/>
    <xdr:sp macro="" textlink="">
      <xdr:nvSpPr>
        <xdr:cNvPr id="538" name="n_1mainValue【庁舎】&#10;有形固定資産減価償却率"/>
        <xdr:cNvSpPr txBox="1"/>
      </xdr:nvSpPr>
      <xdr:spPr>
        <a:xfrm>
          <a:off x="15266043"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9" name="正方形/長方形 5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0" name="正方形/長方形 5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1" name="正方形/長方形 5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2" name="正方形/長方形 5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3" name="正方形/長方形 5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4" name="正方形/長方形 5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5" name="正方形/長方形 5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6" name="正方形/長方形 5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7" name="テキスト ボックス 5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8" name="直線コネクタ 5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9" name="テキスト ボックス 5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50" name="直線コネクタ 5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1" name="テキスト ボックス 5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2" name="直線コネクタ 5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3" name="テキスト ボックス 5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4" name="直線コネクタ 5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5" name="テキスト ボックス 5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6" name="直線コネクタ 5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7" name="テキスト ボックス 5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8" name="直線コネクタ 5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9" name="テキスト ボックス 5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0" name="直線コネクタ 5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1" name="テキスト ボックス 5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563" name="直線コネクタ 562"/>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564"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565" name="直線コネクタ 564"/>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66"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67" name="直線コネクタ 566"/>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568"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569" name="フローチャート : 判断 568"/>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570" name="フローチャート : 判断 569"/>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36213</xdr:rowOff>
    </xdr:from>
    <xdr:ext cx="469744" cy="259045"/>
    <xdr:sp macro="" textlink="">
      <xdr:nvSpPr>
        <xdr:cNvPr id="571" name="n_1aveValue【庁舎】&#10;一人当たり面積"/>
        <xdr:cNvSpPr txBox="1"/>
      </xdr:nvSpPr>
      <xdr:spPr>
        <a:xfrm>
          <a:off x="210757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17780</xdr:rowOff>
    </xdr:from>
    <xdr:to>
      <xdr:col>32</xdr:col>
      <xdr:colOff>238125</xdr:colOff>
      <xdr:row>100</xdr:row>
      <xdr:rowOff>119380</xdr:rowOff>
    </xdr:to>
    <xdr:sp macro="" textlink="">
      <xdr:nvSpPr>
        <xdr:cNvPr id="577" name="円/楕円 576"/>
        <xdr:cNvSpPr/>
      </xdr:nvSpPr>
      <xdr:spPr>
        <a:xfrm>
          <a:off x="221107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142257</xdr:rowOff>
    </xdr:from>
    <xdr:ext cx="469744" cy="259045"/>
    <xdr:sp macro="" textlink="">
      <xdr:nvSpPr>
        <xdr:cNvPr id="578" name="【庁舎】&#10;一人当たり面積該当値テキスト"/>
        <xdr:cNvSpPr txBox="1"/>
      </xdr:nvSpPr>
      <xdr:spPr>
        <a:xfrm>
          <a:off x="22250400" y="1711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0.964</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82550</xdr:rowOff>
    </xdr:from>
    <xdr:to>
      <xdr:col>31</xdr:col>
      <xdr:colOff>85725</xdr:colOff>
      <xdr:row>101</xdr:row>
      <xdr:rowOff>12700</xdr:rowOff>
    </xdr:to>
    <xdr:sp macro="" textlink="">
      <xdr:nvSpPr>
        <xdr:cNvPr id="579" name="円/楕円 578"/>
        <xdr:cNvSpPr/>
      </xdr:nvSpPr>
      <xdr:spPr>
        <a:xfrm>
          <a:off x="21272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68580</xdr:rowOff>
    </xdr:from>
    <xdr:to>
      <xdr:col>32</xdr:col>
      <xdr:colOff>187325</xdr:colOff>
      <xdr:row>100</xdr:row>
      <xdr:rowOff>133350</xdr:rowOff>
    </xdr:to>
    <xdr:cxnSp macro="">
      <xdr:nvCxnSpPr>
        <xdr:cNvPr id="580" name="直線コネクタ 579"/>
        <xdr:cNvCxnSpPr/>
      </xdr:nvCxnSpPr>
      <xdr:spPr>
        <a:xfrm flipV="1">
          <a:off x="21323300" y="172135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99</xdr:row>
      <xdr:rowOff>29227</xdr:rowOff>
    </xdr:from>
    <xdr:ext cx="469744" cy="259045"/>
    <xdr:sp macro="" textlink="">
      <xdr:nvSpPr>
        <xdr:cNvPr id="581" name="n_1mainValue【庁舎】&#10;一人当たり面積"/>
        <xdr:cNvSpPr txBox="1"/>
      </xdr:nvSpPr>
      <xdr:spPr>
        <a:xfrm>
          <a:off x="21075727" y="1700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特に有形固定資産減価償却率が高くなっている施設は、体育館・プール、市民会館（池川ｺﾐｭﾆﾃｨｾﾝﾀｰ・川渡コミュニティセンター）、保健センター、庁舎であり、低くなっている施設は福祉施設である。</a:t>
          </a:r>
          <a:endParaRPr lang="ja-JP" altLang="ja-JP" sz="1300">
            <a:effectLst/>
          </a:endParaRPr>
        </a:p>
        <a:p>
          <a:r>
            <a:rPr kumimoji="1" lang="ja-JP" altLang="ja-JP" sz="1300">
              <a:solidFill>
                <a:schemeClr val="dk1"/>
              </a:solidFill>
              <a:effectLst/>
              <a:latin typeface="+mn-lt"/>
              <a:ea typeface="+mn-ea"/>
              <a:cs typeface="+mn-cs"/>
            </a:rPr>
            <a:t>市民会館（池川総合支所ｺﾐｭﾆﾃｨｾﾝﾀｰ・川渡コミュニティセンター）及び庁舎が特に固定資産減価償却率</a:t>
          </a:r>
          <a:r>
            <a:rPr kumimoji="1" lang="en-US" altLang="ja-JP" sz="1300">
              <a:solidFill>
                <a:schemeClr val="dk1"/>
              </a:solidFill>
              <a:effectLst/>
              <a:latin typeface="+mn-lt"/>
              <a:ea typeface="+mn-ea"/>
              <a:cs typeface="+mn-cs"/>
            </a:rPr>
            <a:t>95.4%</a:t>
          </a:r>
          <a:r>
            <a:rPr kumimoji="1" lang="ja-JP" altLang="ja-JP" sz="1300">
              <a:solidFill>
                <a:schemeClr val="dk1"/>
              </a:solidFill>
              <a:effectLst/>
              <a:latin typeface="+mn-lt"/>
              <a:ea typeface="+mn-ea"/>
              <a:cs typeface="+mn-cs"/>
            </a:rPr>
            <a:t>と高くなっており、庁舎については、本庁舎及び仁淀総合支所の新庁舎が平成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年度に完成予定となっているが、今後、公共施設等総合管理計画に基づき老朽化対策に取り組んでいく。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高知県仁淀川町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5,753
5,721
333.00
7,752,944
7,475,390
222,367
4,392,771
8,296,506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指標の変化は平成２４年度以降ないが、類似団体平均値の約５０％の数値となっている。原因としては、高齢化による納税義務者の減少や町内に核となる産業がないため税収の伸びが見込めず、財政基盤が弱体化していることが挙げられる。</a:t>
          </a:r>
          <a:endParaRPr lang="ja-JP" altLang="ja-JP">
            <a:effectLst/>
          </a:endParaRPr>
        </a:p>
        <a:p>
          <a:pPr rtl="0" fontAlgn="base"/>
          <a:r>
            <a:rPr lang="ja-JP" altLang="ja-JP" sz="1100" b="0" i="0" baseline="0">
              <a:solidFill>
                <a:schemeClr val="dk1"/>
              </a:solidFill>
              <a:effectLst/>
              <a:latin typeface="+mn-lt"/>
              <a:ea typeface="+mn-ea"/>
              <a:cs typeface="+mn-cs"/>
            </a:rPr>
            <a:t>　今後においても引き続き、行財政のスリム化、定員管理・給与の適正化等を推進し、地方税の徴収強化や遊休地の処分等に取り組み、財政基盤の強化を図っていく。</a:t>
          </a:r>
          <a:endParaRPr lang="ja-JP" altLang="ja-JP">
            <a:effectLst/>
          </a:endParaRPr>
        </a:p>
        <a:p>
          <a:pPr rtl="0" fontAlgn="base"/>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107648</xdr:rowOff>
    </xdr:from>
    <xdr:to>
      <xdr:col>7</xdr:col>
      <xdr:colOff>152400</xdr:colOff>
      <xdr:row>44</xdr:row>
      <xdr:rowOff>107648</xdr:rowOff>
    </xdr:to>
    <xdr:cxnSp macro="">
      <xdr:nvCxnSpPr>
        <xdr:cNvPr id="69" name="直線コネクタ 68"/>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107648</xdr:rowOff>
    </xdr:from>
    <xdr:to>
      <xdr:col>6</xdr:col>
      <xdr:colOff>0</xdr:colOff>
      <xdr:row>44</xdr:row>
      <xdr:rowOff>107648</xdr:rowOff>
    </xdr:to>
    <xdr:cxnSp macro="">
      <xdr:nvCxnSpPr>
        <xdr:cNvPr id="72" name="直線コネクタ 71"/>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107648</xdr:rowOff>
    </xdr:from>
    <xdr:to>
      <xdr:col>4</xdr:col>
      <xdr:colOff>482600</xdr:colOff>
      <xdr:row>44</xdr:row>
      <xdr:rowOff>107648</xdr:rowOff>
    </xdr:to>
    <xdr:cxnSp macro="">
      <xdr:nvCxnSpPr>
        <xdr:cNvPr id="75" name="直線コネクタ 74"/>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167718</xdr:rowOff>
    </xdr:from>
    <xdr:ext cx="762000" cy="259045"/>
    <xdr:sp macro="" textlink="">
      <xdr:nvSpPr>
        <xdr:cNvPr id="77" name="テキスト ボックス 76"/>
        <xdr:cNvSpPr txBox="1"/>
      </xdr:nvSpPr>
      <xdr:spPr>
        <a:xfrm>
          <a:off x="2844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107648</xdr:rowOff>
    </xdr:from>
    <xdr:to>
      <xdr:col>3</xdr:col>
      <xdr:colOff>279400</xdr:colOff>
      <xdr:row>44</xdr:row>
      <xdr:rowOff>107648</xdr:rowOff>
    </xdr:to>
    <xdr:cxnSp macro="">
      <xdr:nvCxnSpPr>
        <xdr:cNvPr id="78" name="直線コネクタ 77"/>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144736</xdr:rowOff>
    </xdr:from>
    <xdr:ext cx="762000" cy="259045"/>
    <xdr:sp macro="" textlink="">
      <xdr:nvSpPr>
        <xdr:cNvPr id="82" name="テキスト ボックス 81"/>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56848</xdr:rowOff>
    </xdr:from>
    <xdr:to>
      <xdr:col>7</xdr:col>
      <xdr:colOff>203200</xdr:colOff>
      <xdr:row>44</xdr:row>
      <xdr:rowOff>158448</xdr:rowOff>
    </xdr:to>
    <xdr:sp macro="" textlink="">
      <xdr:nvSpPr>
        <xdr:cNvPr id="88" name="円/楕円 87"/>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124175</xdr:rowOff>
    </xdr:from>
    <xdr:ext cx="762000" cy="259045"/>
    <xdr:sp macro="" textlink="">
      <xdr:nvSpPr>
        <xdr:cNvPr id="89"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56848</xdr:rowOff>
    </xdr:from>
    <xdr:to>
      <xdr:col>6</xdr:col>
      <xdr:colOff>50800</xdr:colOff>
      <xdr:row>44</xdr:row>
      <xdr:rowOff>158448</xdr:rowOff>
    </xdr:to>
    <xdr:sp macro="" textlink="">
      <xdr:nvSpPr>
        <xdr:cNvPr id="90" name="円/楕円 89"/>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143225</xdr:rowOff>
    </xdr:from>
    <xdr:ext cx="736600" cy="259045"/>
    <xdr:sp macro="" textlink="">
      <xdr:nvSpPr>
        <xdr:cNvPr id="91" name="テキスト ボックス 90"/>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56848</xdr:rowOff>
    </xdr:from>
    <xdr:to>
      <xdr:col>4</xdr:col>
      <xdr:colOff>533400</xdr:colOff>
      <xdr:row>44</xdr:row>
      <xdr:rowOff>158448</xdr:rowOff>
    </xdr:to>
    <xdr:sp macro="" textlink="">
      <xdr:nvSpPr>
        <xdr:cNvPr id="92" name="円/楕円 91"/>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143225</xdr:rowOff>
    </xdr:from>
    <xdr:ext cx="762000" cy="259045"/>
    <xdr:sp macro="" textlink="">
      <xdr:nvSpPr>
        <xdr:cNvPr id="93" name="テキスト ボックス 92"/>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56848</xdr:rowOff>
    </xdr:from>
    <xdr:to>
      <xdr:col>3</xdr:col>
      <xdr:colOff>330200</xdr:colOff>
      <xdr:row>44</xdr:row>
      <xdr:rowOff>158448</xdr:rowOff>
    </xdr:to>
    <xdr:sp macro="" textlink="">
      <xdr:nvSpPr>
        <xdr:cNvPr id="94" name="円/楕円 93"/>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143225</xdr:rowOff>
    </xdr:from>
    <xdr:ext cx="762000" cy="259045"/>
    <xdr:sp macro="" textlink="">
      <xdr:nvSpPr>
        <xdr:cNvPr id="95" name="テキスト ボックス 94"/>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56848</xdr:rowOff>
    </xdr:from>
    <xdr:to>
      <xdr:col>2</xdr:col>
      <xdr:colOff>127000</xdr:colOff>
      <xdr:row>44</xdr:row>
      <xdr:rowOff>158448</xdr:rowOff>
    </xdr:to>
    <xdr:sp macro="" textlink="">
      <xdr:nvSpPr>
        <xdr:cNvPr id="96" name="円/楕円 95"/>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143225</xdr:rowOff>
    </xdr:from>
    <xdr:ext cx="762000" cy="259045"/>
    <xdr:sp macro="" textlink="">
      <xdr:nvSpPr>
        <xdr:cNvPr id="97" name="テキスト ボックス 96"/>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類似団体と比較すると多少弾力性のある財政構造となっている</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前年度と比較すると</a:t>
          </a:r>
          <a:r>
            <a:rPr lang="ja-JP" altLang="en-US" sz="1100" b="0" i="0" baseline="0">
              <a:solidFill>
                <a:sysClr val="windowText" lastClr="000000"/>
              </a:solidFill>
              <a:effectLst/>
              <a:latin typeface="+mn-lt"/>
              <a:ea typeface="+mn-ea"/>
              <a:cs typeface="+mn-cs"/>
            </a:rPr>
            <a:t>２．９</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して</a:t>
          </a:r>
          <a:r>
            <a:rPr lang="ja-JP" altLang="en-US" sz="1100" b="0" i="0" baseline="0">
              <a:solidFill>
                <a:sysClr val="windowText" lastClr="000000"/>
              </a:solidFill>
              <a:effectLst/>
              <a:latin typeface="+mn-lt"/>
              <a:ea typeface="+mn-ea"/>
              <a:cs typeface="+mn-cs"/>
            </a:rPr>
            <a:t>いる。主な要因としては、地方交付税の合併算定替の縮減による影響が大きい。今後は更に、</a:t>
          </a:r>
          <a:r>
            <a:rPr lang="ja-JP" altLang="ja-JP" sz="1100" b="0" i="0" baseline="0">
              <a:solidFill>
                <a:sysClr val="windowText" lastClr="000000"/>
              </a:solidFill>
              <a:effectLst/>
              <a:latin typeface="+mn-lt"/>
              <a:ea typeface="+mn-ea"/>
              <a:cs typeface="+mn-cs"/>
            </a:rPr>
            <a:t>普通交付税の</a:t>
          </a:r>
          <a:r>
            <a:rPr lang="ja-JP" altLang="en-US" sz="1100" b="0" i="0" baseline="0">
              <a:solidFill>
                <a:sysClr val="windowText" lastClr="000000"/>
              </a:solidFill>
              <a:effectLst/>
              <a:latin typeface="+mn-lt"/>
              <a:ea typeface="+mn-ea"/>
              <a:cs typeface="+mn-cs"/>
            </a:rPr>
            <a:t>合併算定替の縮減による減少が</a:t>
          </a:r>
          <a:r>
            <a:rPr lang="ja-JP" altLang="ja-JP" sz="1100" b="0" i="0" baseline="0">
              <a:solidFill>
                <a:sysClr val="windowText" lastClr="000000"/>
              </a:solidFill>
              <a:effectLst/>
              <a:latin typeface="+mn-lt"/>
              <a:ea typeface="+mn-ea"/>
              <a:cs typeface="+mn-cs"/>
            </a:rPr>
            <a:t>見込まれるため、今後とも引き続き、物件費等の削減や委託事業の見直し、定員管理適正化計画による職員の適正化と、公債費の計画的な繰上償還を推進し、行財政改革の取り組みを通じて義務的経費の削減を図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3556</xdr:rowOff>
    </xdr:from>
    <xdr:to>
      <xdr:col>7</xdr:col>
      <xdr:colOff>152400</xdr:colOff>
      <xdr:row>61</xdr:row>
      <xdr:rowOff>143510</xdr:rowOff>
    </xdr:to>
    <xdr:cxnSp macro="">
      <xdr:nvCxnSpPr>
        <xdr:cNvPr id="130" name="直線コネクタ 129"/>
        <xdr:cNvCxnSpPr/>
      </xdr:nvCxnSpPr>
      <xdr:spPr>
        <a:xfrm>
          <a:off x="4114800" y="1046200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3556</xdr:rowOff>
    </xdr:from>
    <xdr:to>
      <xdr:col>6</xdr:col>
      <xdr:colOff>0</xdr:colOff>
      <xdr:row>61</xdr:row>
      <xdr:rowOff>37338</xdr:rowOff>
    </xdr:to>
    <xdr:cxnSp macro="">
      <xdr:nvCxnSpPr>
        <xdr:cNvPr id="133" name="直線コネクタ 132"/>
        <xdr:cNvCxnSpPr/>
      </xdr:nvCxnSpPr>
      <xdr:spPr>
        <a:xfrm flipV="1">
          <a:off x="3225800" y="1046200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64008</xdr:rowOff>
    </xdr:from>
    <xdr:to>
      <xdr:col>4</xdr:col>
      <xdr:colOff>482600</xdr:colOff>
      <xdr:row>61</xdr:row>
      <xdr:rowOff>37338</xdr:rowOff>
    </xdr:to>
    <xdr:cxnSp macro="">
      <xdr:nvCxnSpPr>
        <xdr:cNvPr id="136" name="直線コネクタ 135"/>
        <xdr:cNvCxnSpPr/>
      </xdr:nvCxnSpPr>
      <xdr:spPr>
        <a:xfrm>
          <a:off x="2336800" y="1035100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64008</xdr:rowOff>
    </xdr:from>
    <xdr:to>
      <xdr:col>3</xdr:col>
      <xdr:colOff>279400</xdr:colOff>
      <xdr:row>60</xdr:row>
      <xdr:rowOff>68834</xdr:rowOff>
    </xdr:to>
    <xdr:cxnSp macro="">
      <xdr:nvCxnSpPr>
        <xdr:cNvPr id="139" name="直線コネクタ 138"/>
        <xdr:cNvCxnSpPr/>
      </xdr:nvCxnSpPr>
      <xdr:spPr>
        <a:xfrm flipV="1">
          <a:off x="1447800" y="1035100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41" name="テキスト ボックス 140"/>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43" name="テキスト ボックス 142"/>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49" name="円/楕円 148"/>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109237</xdr:rowOff>
    </xdr:from>
    <xdr:ext cx="762000" cy="259045"/>
    <xdr:sp macro="" textlink="">
      <xdr:nvSpPr>
        <xdr:cNvPr id="150"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124206</xdr:rowOff>
    </xdr:from>
    <xdr:to>
      <xdr:col>6</xdr:col>
      <xdr:colOff>50800</xdr:colOff>
      <xdr:row>61</xdr:row>
      <xdr:rowOff>54356</xdr:rowOff>
    </xdr:to>
    <xdr:sp macro="" textlink="">
      <xdr:nvSpPr>
        <xdr:cNvPr id="151" name="円/楕円 150"/>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64533</xdr:rowOff>
    </xdr:from>
    <xdr:ext cx="736600" cy="259045"/>
    <xdr:sp macro="" textlink="">
      <xdr:nvSpPr>
        <xdr:cNvPr id="152" name="テキスト ボックス 151"/>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157988</xdr:rowOff>
    </xdr:from>
    <xdr:to>
      <xdr:col>4</xdr:col>
      <xdr:colOff>533400</xdr:colOff>
      <xdr:row>61</xdr:row>
      <xdr:rowOff>88138</xdr:rowOff>
    </xdr:to>
    <xdr:sp macro="" textlink="">
      <xdr:nvSpPr>
        <xdr:cNvPr id="153" name="円/楕円 152"/>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98315</xdr:rowOff>
    </xdr:from>
    <xdr:ext cx="762000" cy="259045"/>
    <xdr:sp macro="" textlink="">
      <xdr:nvSpPr>
        <xdr:cNvPr id="154" name="テキスト ボックス 153"/>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13208</xdr:rowOff>
    </xdr:from>
    <xdr:to>
      <xdr:col>3</xdr:col>
      <xdr:colOff>330200</xdr:colOff>
      <xdr:row>60</xdr:row>
      <xdr:rowOff>114808</xdr:rowOff>
    </xdr:to>
    <xdr:sp macro="" textlink="">
      <xdr:nvSpPr>
        <xdr:cNvPr id="155" name="円/楕円 154"/>
        <xdr:cNvSpPr/>
      </xdr:nvSpPr>
      <xdr:spPr>
        <a:xfrm>
          <a:off x="2286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124985</xdr:rowOff>
    </xdr:from>
    <xdr:ext cx="762000" cy="259045"/>
    <xdr:sp macro="" textlink="">
      <xdr:nvSpPr>
        <xdr:cNvPr id="156" name="テキスト ボックス 155"/>
        <xdr:cNvSpPr txBox="1"/>
      </xdr:nvSpPr>
      <xdr:spPr>
        <a:xfrm>
          <a:off x="1955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18034</xdr:rowOff>
    </xdr:from>
    <xdr:to>
      <xdr:col>2</xdr:col>
      <xdr:colOff>127000</xdr:colOff>
      <xdr:row>60</xdr:row>
      <xdr:rowOff>119634</xdr:rowOff>
    </xdr:to>
    <xdr:sp macro="" textlink="">
      <xdr:nvSpPr>
        <xdr:cNvPr id="157" name="円/楕円 156"/>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129811</xdr:rowOff>
    </xdr:from>
    <xdr:ext cx="762000" cy="259045"/>
    <xdr:sp macro="" textlink="">
      <xdr:nvSpPr>
        <xdr:cNvPr id="158" name="テキスト ボックス 157"/>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[335,736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類似団体平均値との比較では、大きく上回っており、その順位は極めて低い位置にある。増になった要因として、物件費</a:t>
          </a:r>
          <a:r>
            <a:rPr lang="ja-JP" altLang="en-US" sz="1100" b="0" i="0" baseline="0">
              <a:solidFill>
                <a:sysClr val="windowText" lastClr="000000"/>
              </a:solidFill>
              <a:effectLst/>
              <a:latin typeface="+mn-lt"/>
              <a:ea typeface="+mn-ea"/>
              <a:cs typeface="+mn-cs"/>
            </a:rPr>
            <a:t>は、ふれあい公園借地料や、道路台帳補正業務委託等により減少、人件費も地方公務員共済組合等負担金の負担割合の見直しや、退職による職員に入れ替わり等により減少しているが、人口が前年度と比較して２０９人減少していることが</a:t>
          </a:r>
          <a:r>
            <a:rPr lang="ja-JP" altLang="ja-JP" sz="1100" b="0" i="0" baseline="0">
              <a:solidFill>
                <a:sysClr val="windowText" lastClr="000000"/>
              </a:solidFill>
              <a:effectLst/>
              <a:latin typeface="+mn-lt"/>
              <a:ea typeface="+mn-ea"/>
              <a:cs typeface="+mn-cs"/>
            </a:rPr>
            <a:t>主な要因となり</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人件費については、定員管理適正化計画により職員数も年々減少傾向にあるものの、依然類似団体と比較しても多く、合併後、総合支所方式を採用している本町は職員数の削減にも限度があるため、行政組織の抜本的な見直しが必要となってい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71858</xdr:rowOff>
    </xdr:from>
    <xdr:to>
      <xdr:col>7</xdr:col>
      <xdr:colOff>152400</xdr:colOff>
      <xdr:row>84</xdr:row>
      <xdr:rowOff>73975</xdr:rowOff>
    </xdr:to>
    <xdr:cxnSp macro="">
      <xdr:nvCxnSpPr>
        <xdr:cNvPr id="192" name="直線コネクタ 191"/>
        <xdr:cNvCxnSpPr/>
      </xdr:nvCxnSpPr>
      <xdr:spPr>
        <a:xfrm>
          <a:off x="4114800" y="14473658"/>
          <a:ext cx="8382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29659</xdr:rowOff>
    </xdr:from>
    <xdr:to>
      <xdr:col>6</xdr:col>
      <xdr:colOff>0</xdr:colOff>
      <xdr:row>84</xdr:row>
      <xdr:rowOff>71858</xdr:rowOff>
    </xdr:to>
    <xdr:cxnSp macro="">
      <xdr:nvCxnSpPr>
        <xdr:cNvPr id="195" name="直線コネクタ 194"/>
        <xdr:cNvCxnSpPr/>
      </xdr:nvCxnSpPr>
      <xdr:spPr>
        <a:xfrm>
          <a:off x="3225800" y="14431459"/>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159138</xdr:rowOff>
    </xdr:from>
    <xdr:to>
      <xdr:col>4</xdr:col>
      <xdr:colOff>482600</xdr:colOff>
      <xdr:row>84</xdr:row>
      <xdr:rowOff>29659</xdr:rowOff>
    </xdr:to>
    <xdr:cxnSp macro="">
      <xdr:nvCxnSpPr>
        <xdr:cNvPr id="198" name="直線コネクタ 197"/>
        <xdr:cNvCxnSpPr/>
      </xdr:nvCxnSpPr>
      <xdr:spPr>
        <a:xfrm>
          <a:off x="2336800" y="14389488"/>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75460</xdr:rowOff>
    </xdr:from>
    <xdr:ext cx="762000" cy="259045"/>
    <xdr:sp macro="" textlink="">
      <xdr:nvSpPr>
        <xdr:cNvPr id="200" name="テキスト ボックス 199"/>
        <xdr:cNvSpPr txBox="1"/>
      </xdr:nvSpPr>
      <xdr:spPr>
        <a:xfrm>
          <a:off x="2844800" y="1396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135189</xdr:rowOff>
    </xdr:from>
    <xdr:to>
      <xdr:col>3</xdr:col>
      <xdr:colOff>279400</xdr:colOff>
      <xdr:row>83</xdr:row>
      <xdr:rowOff>159138</xdr:rowOff>
    </xdr:to>
    <xdr:cxnSp macro="">
      <xdr:nvCxnSpPr>
        <xdr:cNvPr id="201" name="直線コネクタ 200"/>
        <xdr:cNvCxnSpPr/>
      </xdr:nvCxnSpPr>
      <xdr:spPr>
        <a:xfrm>
          <a:off x="1447800" y="14365539"/>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50021</xdr:rowOff>
    </xdr:from>
    <xdr:ext cx="762000" cy="259045"/>
    <xdr:sp macro="" textlink="">
      <xdr:nvSpPr>
        <xdr:cNvPr id="203" name="テキスト ボックス 202"/>
        <xdr:cNvSpPr txBox="1"/>
      </xdr:nvSpPr>
      <xdr:spPr>
        <a:xfrm>
          <a:off x="1955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40598</xdr:rowOff>
    </xdr:from>
    <xdr:ext cx="762000" cy="259045"/>
    <xdr:sp macro="" textlink="">
      <xdr:nvSpPr>
        <xdr:cNvPr id="205" name="テキスト ボックス 204"/>
        <xdr:cNvSpPr txBox="1"/>
      </xdr:nvSpPr>
      <xdr:spPr>
        <a:xfrm>
          <a:off x="1066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23175</xdr:rowOff>
    </xdr:from>
    <xdr:to>
      <xdr:col>7</xdr:col>
      <xdr:colOff>203200</xdr:colOff>
      <xdr:row>84</xdr:row>
      <xdr:rowOff>124775</xdr:rowOff>
    </xdr:to>
    <xdr:sp macro="" textlink="">
      <xdr:nvSpPr>
        <xdr:cNvPr id="211" name="円/楕円 210"/>
        <xdr:cNvSpPr/>
      </xdr:nvSpPr>
      <xdr:spPr>
        <a:xfrm>
          <a:off x="4902200" y="144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166702</xdr:rowOff>
    </xdr:from>
    <xdr:ext cx="762000" cy="259045"/>
    <xdr:sp macro="" textlink="">
      <xdr:nvSpPr>
        <xdr:cNvPr id="212" name="人件費・物件費等の状況該当値テキスト"/>
        <xdr:cNvSpPr txBox="1"/>
      </xdr:nvSpPr>
      <xdr:spPr>
        <a:xfrm>
          <a:off x="5041900" y="1439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335,736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21058</xdr:rowOff>
    </xdr:from>
    <xdr:to>
      <xdr:col>6</xdr:col>
      <xdr:colOff>50800</xdr:colOff>
      <xdr:row>84</xdr:row>
      <xdr:rowOff>122658</xdr:rowOff>
    </xdr:to>
    <xdr:sp macro="" textlink="">
      <xdr:nvSpPr>
        <xdr:cNvPr id="213" name="円/楕円 212"/>
        <xdr:cNvSpPr/>
      </xdr:nvSpPr>
      <xdr:spPr>
        <a:xfrm>
          <a:off x="4064000" y="144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107435</xdr:rowOff>
    </xdr:from>
    <xdr:ext cx="736600" cy="259045"/>
    <xdr:sp macro="" textlink="">
      <xdr:nvSpPr>
        <xdr:cNvPr id="214" name="テキスト ボックス 213"/>
        <xdr:cNvSpPr txBox="1"/>
      </xdr:nvSpPr>
      <xdr:spPr>
        <a:xfrm>
          <a:off x="3733800" y="14509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334,683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150309</xdr:rowOff>
    </xdr:from>
    <xdr:to>
      <xdr:col>4</xdr:col>
      <xdr:colOff>533400</xdr:colOff>
      <xdr:row>84</xdr:row>
      <xdr:rowOff>80459</xdr:rowOff>
    </xdr:to>
    <xdr:sp macro="" textlink="">
      <xdr:nvSpPr>
        <xdr:cNvPr id="215" name="円/楕円 214"/>
        <xdr:cNvSpPr/>
      </xdr:nvSpPr>
      <xdr:spPr>
        <a:xfrm>
          <a:off x="3175000" y="143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65236</xdr:rowOff>
    </xdr:from>
    <xdr:ext cx="762000" cy="259045"/>
    <xdr:sp macro="" textlink="">
      <xdr:nvSpPr>
        <xdr:cNvPr id="216" name="テキスト ボックス 215"/>
        <xdr:cNvSpPr txBox="1"/>
      </xdr:nvSpPr>
      <xdr:spPr>
        <a:xfrm>
          <a:off x="2844800" y="144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313,697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108338</xdr:rowOff>
    </xdr:from>
    <xdr:to>
      <xdr:col>3</xdr:col>
      <xdr:colOff>330200</xdr:colOff>
      <xdr:row>84</xdr:row>
      <xdr:rowOff>38488</xdr:rowOff>
    </xdr:to>
    <xdr:sp macro="" textlink="">
      <xdr:nvSpPr>
        <xdr:cNvPr id="217" name="円/楕円 216"/>
        <xdr:cNvSpPr/>
      </xdr:nvSpPr>
      <xdr:spPr>
        <a:xfrm>
          <a:off x="2286000" y="143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23265</xdr:rowOff>
    </xdr:from>
    <xdr:ext cx="762000" cy="259045"/>
    <xdr:sp macro="" textlink="">
      <xdr:nvSpPr>
        <xdr:cNvPr id="218" name="テキスト ボックス 217"/>
        <xdr:cNvSpPr txBox="1"/>
      </xdr:nvSpPr>
      <xdr:spPr>
        <a:xfrm>
          <a:off x="1955800" y="1442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292,824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84389</xdr:rowOff>
    </xdr:from>
    <xdr:to>
      <xdr:col>2</xdr:col>
      <xdr:colOff>127000</xdr:colOff>
      <xdr:row>84</xdr:row>
      <xdr:rowOff>14539</xdr:rowOff>
    </xdr:to>
    <xdr:sp macro="" textlink="">
      <xdr:nvSpPr>
        <xdr:cNvPr id="219" name="円/楕円 218"/>
        <xdr:cNvSpPr/>
      </xdr:nvSpPr>
      <xdr:spPr>
        <a:xfrm>
          <a:off x="1397000" y="1431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170766</xdr:rowOff>
    </xdr:from>
    <xdr:ext cx="762000" cy="259045"/>
    <xdr:sp macro="" textlink="">
      <xdr:nvSpPr>
        <xdr:cNvPr id="220" name="テキスト ボックス 219"/>
        <xdr:cNvSpPr txBox="1"/>
      </xdr:nvSpPr>
      <xdr:spPr>
        <a:xfrm>
          <a:off x="1066800" y="1440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280,914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類似団体平均値とほぼ同水準であり、今後も引き続き、国の制度に準拠し、適正な運営管理に努めていく。</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83</xdr:row>
      <xdr:rowOff>29936</xdr:rowOff>
    </xdr:to>
    <xdr:cxnSp macro="">
      <xdr:nvCxnSpPr>
        <xdr:cNvPr id="256" name="直線コネクタ 255"/>
        <xdr:cNvCxnSpPr/>
      </xdr:nvCxnSpPr>
      <xdr:spPr>
        <a:xfrm flipV="1">
          <a:off x="16179800" y="14168362"/>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29936</xdr:rowOff>
    </xdr:to>
    <xdr:cxnSp macro="">
      <xdr:nvCxnSpPr>
        <xdr:cNvPr id="259" name="直線コネクタ 258"/>
        <xdr:cNvCxnSpPr/>
      </xdr:nvCxnSpPr>
      <xdr:spPr>
        <a:xfrm>
          <a:off x="15290800" y="142487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83</xdr:row>
      <xdr:rowOff>29936</xdr:rowOff>
    </xdr:to>
    <xdr:cxnSp macro="">
      <xdr:nvCxnSpPr>
        <xdr:cNvPr id="262" name="直線コネクタ 261"/>
        <xdr:cNvCxnSpPr/>
      </xdr:nvCxnSpPr>
      <xdr:spPr>
        <a:xfrm flipV="1">
          <a:off x="14401800" y="142487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3" name="フローチャート : 判断 262"/>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4" name="テキスト ボックス 263"/>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87</xdr:row>
      <xdr:rowOff>102507</xdr:rowOff>
    </xdr:to>
    <xdr:cxnSp macro="">
      <xdr:nvCxnSpPr>
        <xdr:cNvPr id="265" name="直線コネクタ 264"/>
        <xdr:cNvCxnSpPr/>
      </xdr:nvCxnSpPr>
      <xdr:spPr>
        <a:xfrm flipV="1">
          <a:off x="13512800" y="14260286"/>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94041</xdr:rowOff>
    </xdr:from>
    <xdr:to>
      <xdr:col>21</xdr:col>
      <xdr:colOff>50800</xdr:colOff>
      <xdr:row>84</xdr:row>
      <xdr:rowOff>24191</xdr:rowOff>
    </xdr:to>
    <xdr:sp macro="" textlink="">
      <xdr:nvSpPr>
        <xdr:cNvPr id="266" name="フローチャート : 判断 265"/>
        <xdr:cNvSpPr/>
      </xdr:nvSpPr>
      <xdr:spPr>
        <a:xfrm>
          <a:off x="14351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67" name="テキスト ボックス 266"/>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75" name="円/楕円 274"/>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75189</xdr:rowOff>
    </xdr:from>
    <xdr:ext cx="762000" cy="259045"/>
    <xdr:sp macro="" textlink="">
      <xdr:nvSpPr>
        <xdr:cNvPr id="276" name="給与水準   （国との比較）該当値テキスト"/>
        <xdr:cNvSpPr txBox="1"/>
      </xdr:nvSpPr>
      <xdr:spPr>
        <a:xfrm>
          <a:off x="17106900" y="139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7" name="円/楕円 276"/>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90913</xdr:rowOff>
    </xdr:from>
    <xdr:ext cx="736600" cy="259045"/>
    <xdr:sp macro="" textlink="">
      <xdr:nvSpPr>
        <xdr:cNvPr id="278" name="テキスト ボックス 277"/>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139095</xdr:rowOff>
    </xdr:from>
    <xdr:to>
      <xdr:col>22</xdr:col>
      <xdr:colOff>254000</xdr:colOff>
      <xdr:row>83</xdr:row>
      <xdr:rowOff>69245</xdr:rowOff>
    </xdr:to>
    <xdr:sp macro="" textlink="">
      <xdr:nvSpPr>
        <xdr:cNvPr id="279" name="円/楕円 278"/>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79422</xdr:rowOff>
    </xdr:from>
    <xdr:ext cx="762000" cy="259045"/>
    <xdr:sp macro="" textlink="">
      <xdr:nvSpPr>
        <xdr:cNvPr id="280" name="テキスト ボックス 279"/>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150586</xdr:rowOff>
    </xdr:from>
    <xdr:to>
      <xdr:col>21</xdr:col>
      <xdr:colOff>50800</xdr:colOff>
      <xdr:row>83</xdr:row>
      <xdr:rowOff>80736</xdr:rowOff>
    </xdr:to>
    <xdr:sp macro="" textlink="">
      <xdr:nvSpPr>
        <xdr:cNvPr id="281" name="円/楕円 280"/>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90913</xdr:rowOff>
    </xdr:from>
    <xdr:ext cx="762000" cy="259045"/>
    <xdr:sp macro="" textlink="">
      <xdr:nvSpPr>
        <xdr:cNvPr id="282" name="テキスト ボックス 281"/>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51707</xdr:rowOff>
    </xdr:from>
    <xdr:to>
      <xdr:col>19</xdr:col>
      <xdr:colOff>533400</xdr:colOff>
      <xdr:row>87</xdr:row>
      <xdr:rowOff>153307</xdr:rowOff>
    </xdr:to>
    <xdr:sp macro="" textlink="">
      <xdr:nvSpPr>
        <xdr:cNvPr id="283" name="円/楕円 282"/>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163484</xdr:rowOff>
    </xdr:from>
    <xdr:ext cx="762000" cy="259045"/>
    <xdr:sp macro="" textlink="">
      <xdr:nvSpPr>
        <xdr:cNvPr id="284" name="テキスト ボックス 283"/>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依然として、類似団体平均値と比較しても大幅に乖離している。平成１７年の合併時に職員数は増大し、その後は定員管理適正化計画により退職者は数十名、新規採用者は必要最小限に抑制し、職員数は減少傾向にある。しかしながら、総合支所方式を採用している点や広大な面積に集落が散在し地理的に非効率な条件も重なるなど、ある程度の職員の確保が必要であり職員数の削減には限度もある。また、合併後においては</a:t>
          </a:r>
          <a:r>
            <a:rPr lang="ja-JP" altLang="ja-JP" sz="1100" b="0" i="0" baseline="0">
              <a:solidFill>
                <a:sysClr val="windowText" lastClr="000000"/>
              </a:solidFill>
              <a:effectLst/>
              <a:latin typeface="+mn-lt"/>
              <a:ea typeface="+mn-ea"/>
              <a:cs typeface="+mn-cs"/>
            </a:rPr>
            <a:t>１５０</a:t>
          </a:r>
          <a:r>
            <a:rPr lang="ja-JP" altLang="ja-JP" sz="1100" b="0" i="0" baseline="0">
              <a:solidFill>
                <a:schemeClr val="dk1"/>
              </a:solidFill>
              <a:effectLst/>
              <a:latin typeface="+mn-lt"/>
              <a:ea typeface="+mn-ea"/>
              <a:cs typeface="+mn-cs"/>
            </a:rPr>
            <a:t>人以上の人口が毎年減少している事についても、一因として考えられる。</a:t>
          </a:r>
          <a:endParaRPr lang="ja-JP" altLang="ja-JP" sz="1400">
            <a:effectLst/>
          </a:endParaRPr>
        </a:p>
        <a:p>
          <a:pPr rtl="0"/>
          <a:r>
            <a:rPr lang="ja-JP" altLang="ja-JP" sz="1100" b="0" i="0" baseline="0">
              <a:solidFill>
                <a:schemeClr val="dk1"/>
              </a:solidFill>
              <a:effectLst/>
              <a:latin typeface="+mn-lt"/>
              <a:ea typeface="+mn-ea"/>
              <a:cs typeface="+mn-cs"/>
            </a:rPr>
            <a:t>　今後も職員数の削減を継続する一方で職員の年齢層のバランス等も考慮し、住民サービスの低下に繋がらないよう適正な定員管理に努めていく必要がある。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15240</xdr:rowOff>
    </xdr:from>
    <xdr:to>
      <xdr:col>24</xdr:col>
      <xdr:colOff>558800</xdr:colOff>
      <xdr:row>64</xdr:row>
      <xdr:rowOff>29718</xdr:rowOff>
    </xdr:to>
    <xdr:cxnSp macro="">
      <xdr:nvCxnSpPr>
        <xdr:cNvPr id="321" name="直線コネクタ 320"/>
        <xdr:cNvCxnSpPr/>
      </xdr:nvCxnSpPr>
      <xdr:spPr>
        <a:xfrm>
          <a:off x="16179800" y="1098804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163939</xdr:rowOff>
    </xdr:from>
    <xdr:to>
      <xdr:col>23</xdr:col>
      <xdr:colOff>406400</xdr:colOff>
      <xdr:row>64</xdr:row>
      <xdr:rowOff>15240</xdr:rowOff>
    </xdr:to>
    <xdr:cxnSp macro="">
      <xdr:nvCxnSpPr>
        <xdr:cNvPr id="324" name="直線コネクタ 323"/>
        <xdr:cNvCxnSpPr/>
      </xdr:nvCxnSpPr>
      <xdr:spPr>
        <a:xfrm>
          <a:off x="15290800" y="10965289"/>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6" name="テキスト ボックス 325"/>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162560</xdr:rowOff>
    </xdr:from>
    <xdr:to>
      <xdr:col>22</xdr:col>
      <xdr:colOff>203200</xdr:colOff>
      <xdr:row>63</xdr:row>
      <xdr:rowOff>163939</xdr:rowOff>
    </xdr:to>
    <xdr:cxnSp macro="">
      <xdr:nvCxnSpPr>
        <xdr:cNvPr id="327" name="直線コネクタ 326"/>
        <xdr:cNvCxnSpPr/>
      </xdr:nvCxnSpPr>
      <xdr:spPr>
        <a:xfrm>
          <a:off x="14401800" y="10963910"/>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8" name="フローチャート : 判断 327"/>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32130</xdr:rowOff>
    </xdr:from>
    <xdr:ext cx="762000" cy="259045"/>
    <xdr:sp macro="" textlink="">
      <xdr:nvSpPr>
        <xdr:cNvPr id="329" name="テキスト ボックス 328"/>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142566</xdr:rowOff>
    </xdr:from>
    <xdr:to>
      <xdr:col>21</xdr:col>
      <xdr:colOff>0</xdr:colOff>
      <xdr:row>63</xdr:row>
      <xdr:rowOff>162560</xdr:rowOff>
    </xdr:to>
    <xdr:cxnSp macro="">
      <xdr:nvCxnSpPr>
        <xdr:cNvPr id="330" name="直線コネクタ 329"/>
        <xdr:cNvCxnSpPr/>
      </xdr:nvCxnSpPr>
      <xdr:spPr>
        <a:xfrm>
          <a:off x="13512800" y="10943916"/>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31" name="フローチャート : 判断 330"/>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19720</xdr:rowOff>
    </xdr:from>
    <xdr:ext cx="762000" cy="259045"/>
    <xdr:sp macro="" textlink="">
      <xdr:nvSpPr>
        <xdr:cNvPr id="332" name="テキスト ボックス 331"/>
        <xdr:cNvSpPr txBox="1"/>
      </xdr:nvSpPr>
      <xdr:spPr>
        <a:xfrm>
          <a:off x="14020800" y="1013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3" name="フローチャート : 判断 332"/>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12137</xdr:rowOff>
    </xdr:from>
    <xdr:ext cx="762000" cy="259045"/>
    <xdr:sp macro="" textlink="">
      <xdr:nvSpPr>
        <xdr:cNvPr id="334" name="テキスト ボックス 333"/>
        <xdr:cNvSpPr txBox="1"/>
      </xdr:nvSpPr>
      <xdr:spPr>
        <a:xfrm>
          <a:off x="13131800" y="1012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150368</xdr:rowOff>
    </xdr:from>
    <xdr:to>
      <xdr:col>24</xdr:col>
      <xdr:colOff>609600</xdr:colOff>
      <xdr:row>64</xdr:row>
      <xdr:rowOff>80518</xdr:rowOff>
    </xdr:to>
    <xdr:sp macro="" textlink="">
      <xdr:nvSpPr>
        <xdr:cNvPr id="340" name="円/楕円 339"/>
        <xdr:cNvSpPr/>
      </xdr:nvSpPr>
      <xdr:spPr>
        <a:xfrm>
          <a:off x="16967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122445</xdr:rowOff>
    </xdr:from>
    <xdr:ext cx="762000" cy="259045"/>
    <xdr:sp macro="" textlink="">
      <xdr:nvSpPr>
        <xdr:cNvPr id="341" name="定員管理の状況該当値テキスト"/>
        <xdr:cNvSpPr txBox="1"/>
      </xdr:nvSpPr>
      <xdr:spPr>
        <a:xfrm>
          <a:off x="17106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135890</xdr:rowOff>
    </xdr:from>
    <xdr:to>
      <xdr:col>23</xdr:col>
      <xdr:colOff>457200</xdr:colOff>
      <xdr:row>64</xdr:row>
      <xdr:rowOff>66040</xdr:rowOff>
    </xdr:to>
    <xdr:sp macro="" textlink="">
      <xdr:nvSpPr>
        <xdr:cNvPr id="342" name="円/楕円 341"/>
        <xdr:cNvSpPr/>
      </xdr:nvSpPr>
      <xdr:spPr>
        <a:xfrm>
          <a:off x="16129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50817</xdr:rowOff>
    </xdr:from>
    <xdr:ext cx="736600" cy="259045"/>
    <xdr:sp macro="" textlink="">
      <xdr:nvSpPr>
        <xdr:cNvPr id="343" name="テキスト ボックス 342"/>
        <xdr:cNvSpPr txBox="1"/>
      </xdr:nvSpPr>
      <xdr:spPr>
        <a:xfrm>
          <a:off x="15798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113139</xdr:rowOff>
    </xdr:from>
    <xdr:to>
      <xdr:col>22</xdr:col>
      <xdr:colOff>254000</xdr:colOff>
      <xdr:row>64</xdr:row>
      <xdr:rowOff>43289</xdr:rowOff>
    </xdr:to>
    <xdr:sp macro="" textlink="">
      <xdr:nvSpPr>
        <xdr:cNvPr id="344" name="円/楕円 343"/>
        <xdr:cNvSpPr/>
      </xdr:nvSpPr>
      <xdr:spPr>
        <a:xfrm>
          <a:off x="15240000" y="109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28066</xdr:rowOff>
    </xdr:from>
    <xdr:ext cx="762000" cy="259045"/>
    <xdr:sp macro="" textlink="">
      <xdr:nvSpPr>
        <xdr:cNvPr id="345" name="テキスト ボックス 344"/>
        <xdr:cNvSpPr txBox="1"/>
      </xdr:nvSpPr>
      <xdr:spPr>
        <a:xfrm>
          <a:off x="14909800" y="1100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111760</xdr:rowOff>
    </xdr:from>
    <xdr:to>
      <xdr:col>21</xdr:col>
      <xdr:colOff>50800</xdr:colOff>
      <xdr:row>64</xdr:row>
      <xdr:rowOff>41910</xdr:rowOff>
    </xdr:to>
    <xdr:sp macro="" textlink="">
      <xdr:nvSpPr>
        <xdr:cNvPr id="346" name="円/楕円 345"/>
        <xdr:cNvSpPr/>
      </xdr:nvSpPr>
      <xdr:spPr>
        <a:xfrm>
          <a:off x="14351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26687</xdr:rowOff>
    </xdr:from>
    <xdr:ext cx="762000" cy="259045"/>
    <xdr:sp macro="" textlink="">
      <xdr:nvSpPr>
        <xdr:cNvPr id="347" name="テキスト ボックス 346"/>
        <xdr:cNvSpPr txBox="1"/>
      </xdr:nvSpPr>
      <xdr:spPr>
        <a:xfrm>
          <a:off x="14020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91766</xdr:rowOff>
    </xdr:from>
    <xdr:to>
      <xdr:col>19</xdr:col>
      <xdr:colOff>533400</xdr:colOff>
      <xdr:row>64</xdr:row>
      <xdr:rowOff>21916</xdr:rowOff>
    </xdr:to>
    <xdr:sp macro="" textlink="">
      <xdr:nvSpPr>
        <xdr:cNvPr id="348" name="円/楕円 347"/>
        <xdr:cNvSpPr/>
      </xdr:nvSpPr>
      <xdr:spPr>
        <a:xfrm>
          <a:off x="13462000" y="108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6693</xdr:rowOff>
    </xdr:from>
    <xdr:ext cx="762000" cy="259045"/>
    <xdr:sp macro="" textlink="">
      <xdr:nvSpPr>
        <xdr:cNvPr id="349" name="テキスト ボックス 348"/>
        <xdr:cNvSpPr txBox="1"/>
      </xdr:nvSpPr>
      <xdr:spPr>
        <a:xfrm>
          <a:off x="13131800" y="1097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基準財政需要額算入率の高い地方債に限定した借入を実施しており、また平成１９年度からの継続的・計画的な繰上償還の効果も表れてきており、前年度比△０．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％となり比率は健全な状態と言える。</a:t>
          </a:r>
          <a:endParaRPr lang="ja-JP" altLang="ja-JP" sz="1400">
            <a:effectLst/>
          </a:endParaRPr>
        </a:p>
        <a:p>
          <a:pPr rtl="0"/>
          <a:r>
            <a:rPr lang="ja-JP" altLang="ja-JP" sz="1100" b="0" i="0" baseline="0">
              <a:solidFill>
                <a:schemeClr val="dk1"/>
              </a:solidFill>
              <a:effectLst/>
              <a:latin typeface="+mn-lt"/>
              <a:ea typeface="+mn-ea"/>
              <a:cs typeface="+mn-cs"/>
            </a:rPr>
            <a:t>　しかし、平成２８年度より庁舎建設等の大規模事業に起債を充当</a:t>
          </a:r>
          <a:r>
            <a:rPr lang="ja-JP" altLang="en-US" sz="1100" b="0" i="0" baseline="0">
              <a:solidFill>
                <a:schemeClr val="dk1"/>
              </a:solidFill>
              <a:effectLst/>
              <a:latin typeface="+mn-lt"/>
              <a:ea typeface="+mn-ea"/>
              <a:cs typeface="+mn-cs"/>
            </a:rPr>
            <a:t>してお</a:t>
          </a:r>
          <a:r>
            <a:rPr lang="ja-JP" altLang="ja-JP" sz="1100" b="0" i="0" baseline="0">
              <a:solidFill>
                <a:schemeClr val="dk1"/>
              </a:solidFill>
              <a:effectLst/>
              <a:latin typeface="+mn-lt"/>
              <a:ea typeface="+mn-ea"/>
              <a:cs typeface="+mn-cs"/>
            </a:rPr>
            <a:t>り、比率が悪化することが予想されるが、今後も引き続き繰上償還を実施する計画であり、後年度を見据えた健全な財政運営に取り組む。</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91186</xdr:rowOff>
    </xdr:from>
    <xdr:to>
      <xdr:col>24</xdr:col>
      <xdr:colOff>558800</xdr:colOff>
      <xdr:row>37</xdr:row>
      <xdr:rowOff>120142</xdr:rowOff>
    </xdr:to>
    <xdr:cxnSp macro="">
      <xdr:nvCxnSpPr>
        <xdr:cNvPr id="381" name="直線コネクタ 380"/>
        <xdr:cNvCxnSpPr/>
      </xdr:nvCxnSpPr>
      <xdr:spPr>
        <a:xfrm flipV="1">
          <a:off x="16179800" y="64348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120142</xdr:rowOff>
    </xdr:from>
    <xdr:to>
      <xdr:col>23</xdr:col>
      <xdr:colOff>406400</xdr:colOff>
      <xdr:row>38</xdr:row>
      <xdr:rowOff>16256</xdr:rowOff>
    </xdr:to>
    <xdr:cxnSp macro="">
      <xdr:nvCxnSpPr>
        <xdr:cNvPr id="384" name="直線コネクタ 383"/>
        <xdr:cNvCxnSpPr/>
      </xdr:nvCxnSpPr>
      <xdr:spPr>
        <a:xfrm flipV="1">
          <a:off x="15290800" y="64637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6" name="テキスト ボックス 385"/>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16256</xdr:rowOff>
    </xdr:from>
    <xdr:to>
      <xdr:col>22</xdr:col>
      <xdr:colOff>203200</xdr:colOff>
      <xdr:row>38</xdr:row>
      <xdr:rowOff>161036</xdr:rowOff>
    </xdr:to>
    <xdr:cxnSp macro="">
      <xdr:nvCxnSpPr>
        <xdr:cNvPr id="387" name="直線コネクタ 386"/>
        <xdr:cNvCxnSpPr/>
      </xdr:nvCxnSpPr>
      <xdr:spPr>
        <a:xfrm flipV="1">
          <a:off x="14401800" y="653135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9" name="テキスト ボックス 388"/>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161036</xdr:rowOff>
    </xdr:from>
    <xdr:to>
      <xdr:col>21</xdr:col>
      <xdr:colOff>0</xdr:colOff>
      <xdr:row>39</xdr:row>
      <xdr:rowOff>144018</xdr:rowOff>
    </xdr:to>
    <xdr:cxnSp macro="">
      <xdr:nvCxnSpPr>
        <xdr:cNvPr id="390" name="直線コネクタ 389"/>
        <xdr:cNvCxnSpPr/>
      </xdr:nvCxnSpPr>
      <xdr:spPr>
        <a:xfrm flipV="1">
          <a:off x="13512800" y="667613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1" name="フローチャート : 判断 39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92" name="テキスト ボックス 39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3" name="フローチャート : 判断 392"/>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4" name="テキスト ボックス 393"/>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40386</xdr:rowOff>
    </xdr:from>
    <xdr:to>
      <xdr:col>24</xdr:col>
      <xdr:colOff>609600</xdr:colOff>
      <xdr:row>37</xdr:row>
      <xdr:rowOff>141986</xdr:rowOff>
    </xdr:to>
    <xdr:sp macro="" textlink="">
      <xdr:nvSpPr>
        <xdr:cNvPr id="400" name="円/楕円 399"/>
        <xdr:cNvSpPr/>
      </xdr:nvSpPr>
      <xdr:spPr>
        <a:xfrm>
          <a:off x="169672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56913</xdr:rowOff>
    </xdr:from>
    <xdr:ext cx="762000" cy="259045"/>
    <xdr:sp macro="" textlink="">
      <xdr:nvSpPr>
        <xdr:cNvPr id="401" name="公債費負担の状況該当値テキスト"/>
        <xdr:cNvSpPr txBox="1"/>
      </xdr:nvSpPr>
      <xdr:spPr>
        <a:xfrm>
          <a:off x="17106900" y="622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69342</xdr:rowOff>
    </xdr:from>
    <xdr:to>
      <xdr:col>23</xdr:col>
      <xdr:colOff>457200</xdr:colOff>
      <xdr:row>37</xdr:row>
      <xdr:rowOff>170942</xdr:rowOff>
    </xdr:to>
    <xdr:sp macro="" textlink="">
      <xdr:nvSpPr>
        <xdr:cNvPr id="402" name="円/楕円 401"/>
        <xdr:cNvSpPr/>
      </xdr:nvSpPr>
      <xdr:spPr>
        <a:xfrm>
          <a:off x="1612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9669</xdr:rowOff>
    </xdr:from>
    <xdr:ext cx="736600" cy="259045"/>
    <xdr:sp macro="" textlink="">
      <xdr:nvSpPr>
        <xdr:cNvPr id="403" name="テキスト ボックス 402"/>
        <xdr:cNvSpPr txBox="1"/>
      </xdr:nvSpPr>
      <xdr:spPr>
        <a:xfrm>
          <a:off x="15798800" y="618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136906</xdr:rowOff>
    </xdr:from>
    <xdr:to>
      <xdr:col>22</xdr:col>
      <xdr:colOff>254000</xdr:colOff>
      <xdr:row>38</xdr:row>
      <xdr:rowOff>67056</xdr:rowOff>
    </xdr:to>
    <xdr:sp macro="" textlink="">
      <xdr:nvSpPr>
        <xdr:cNvPr id="404" name="円/楕円 403"/>
        <xdr:cNvSpPr/>
      </xdr:nvSpPr>
      <xdr:spPr>
        <a:xfrm>
          <a:off x="15240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77233</xdr:rowOff>
    </xdr:from>
    <xdr:ext cx="762000" cy="259045"/>
    <xdr:sp macro="" textlink="">
      <xdr:nvSpPr>
        <xdr:cNvPr id="405" name="テキスト ボックス 404"/>
        <xdr:cNvSpPr txBox="1"/>
      </xdr:nvSpPr>
      <xdr:spPr>
        <a:xfrm>
          <a:off x="14909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110236</xdr:rowOff>
    </xdr:from>
    <xdr:to>
      <xdr:col>21</xdr:col>
      <xdr:colOff>50800</xdr:colOff>
      <xdr:row>39</xdr:row>
      <xdr:rowOff>40386</xdr:rowOff>
    </xdr:to>
    <xdr:sp macro="" textlink="">
      <xdr:nvSpPr>
        <xdr:cNvPr id="406" name="円/楕円 405"/>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50563</xdr:rowOff>
    </xdr:from>
    <xdr:ext cx="762000" cy="259045"/>
    <xdr:sp macro="" textlink="">
      <xdr:nvSpPr>
        <xdr:cNvPr id="407" name="テキスト ボックス 406"/>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93218</xdr:rowOff>
    </xdr:from>
    <xdr:to>
      <xdr:col>19</xdr:col>
      <xdr:colOff>533400</xdr:colOff>
      <xdr:row>40</xdr:row>
      <xdr:rowOff>23368</xdr:rowOff>
    </xdr:to>
    <xdr:sp macro="" textlink="">
      <xdr:nvSpPr>
        <xdr:cNvPr id="408" name="円/楕円 407"/>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33545</xdr:rowOff>
    </xdr:from>
    <xdr:ext cx="762000" cy="259045"/>
    <xdr:sp macro="" textlink="">
      <xdr:nvSpPr>
        <xdr:cNvPr id="409" name="テキスト ボックス 408"/>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新たな起債の発行の抑制と、計画的な繰上</a:t>
          </a:r>
          <a:r>
            <a:rPr lang="ja-JP" altLang="en-US" sz="1100" b="0" i="0" baseline="0">
              <a:solidFill>
                <a:schemeClr val="dk1"/>
              </a:solidFill>
              <a:effectLst/>
              <a:latin typeface="+mn-lt"/>
              <a:ea typeface="+mn-ea"/>
              <a:cs typeface="+mn-cs"/>
            </a:rPr>
            <a:t>償還</a:t>
          </a:r>
          <a:r>
            <a:rPr lang="ja-JP" altLang="ja-JP" sz="1100" b="0" i="0" baseline="0">
              <a:solidFill>
                <a:schemeClr val="dk1"/>
              </a:solidFill>
              <a:effectLst/>
              <a:latin typeface="+mn-lt"/>
              <a:ea typeface="+mn-ea"/>
              <a:cs typeface="+mn-cs"/>
            </a:rPr>
            <a:t>の実施による将来負担額の減少、また充当可能基金の額が増加しているため将来負担比率は、マイナス値であり、類似団体内順位も１位となっている。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　今後も継続して地方債の新規発行の抑制と計画的な繰上償還を実施し、基金の適正な運用に努めていく。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101346</xdr:rowOff>
    </xdr:from>
    <xdr:to>
      <xdr:col>22</xdr:col>
      <xdr:colOff>254000</xdr:colOff>
      <xdr:row>15</xdr:row>
      <xdr:rowOff>31496</xdr:rowOff>
    </xdr:to>
    <xdr:sp macro="" textlink="">
      <xdr:nvSpPr>
        <xdr:cNvPr id="447" name="フローチャート : 判断 446"/>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8" name="テキスト ボックス 447"/>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23326</xdr:rowOff>
    </xdr:from>
    <xdr:to>
      <xdr:col>21</xdr:col>
      <xdr:colOff>50800</xdr:colOff>
      <xdr:row>14</xdr:row>
      <xdr:rowOff>124926</xdr:rowOff>
    </xdr:to>
    <xdr:sp macro="" textlink="">
      <xdr:nvSpPr>
        <xdr:cNvPr id="449" name="フローチャート : 判断 448"/>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0" name="テキスト ボックス 449"/>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1" name="フローチャート : 判断 450"/>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2" name="テキスト ボックス 451"/>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高知県仁淀川町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5,753
5,721
333.00
7,752,944
7,475,390
222,367
4,392,771
8,296,506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人件費に係る経常収支比率は、普通交付税の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a:t>
          </a:r>
          <a:endParaRPr lang="ja-JP" altLang="ja-JP" sz="1400">
            <a:effectLst/>
          </a:endParaRPr>
        </a:p>
        <a:p>
          <a:pPr rtl="0"/>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高知県平均よりも上回っているため、今後も定員管理適正化計画に基づき、職員数や給与水準の適正化を図り、人件費の削減に努める。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36</xdr:row>
      <xdr:rowOff>165100</xdr:rowOff>
    </xdr:to>
    <xdr:cxnSp macro="">
      <xdr:nvCxnSpPr>
        <xdr:cNvPr id="66" name="直線コネクタ 65"/>
        <xdr:cNvCxnSpPr/>
      </xdr:nvCxnSpPr>
      <xdr:spPr>
        <a:xfrm>
          <a:off x="3987800" y="6283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37</xdr:row>
      <xdr:rowOff>16510</xdr:rowOff>
    </xdr:to>
    <xdr:cxnSp macro="">
      <xdr:nvCxnSpPr>
        <xdr:cNvPr id="69" name="直線コネクタ 68"/>
        <xdr:cNvCxnSpPr/>
      </xdr:nvCxnSpPr>
      <xdr:spPr>
        <a:xfrm flipV="1">
          <a:off x="3098800" y="6283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37</xdr:row>
      <xdr:rowOff>16510</xdr:rowOff>
    </xdr:to>
    <xdr:cxnSp macro="">
      <xdr:nvCxnSpPr>
        <xdr:cNvPr id="72" name="直線コネクタ 71"/>
        <xdr:cNvCxnSpPr/>
      </xdr:nvCxnSpPr>
      <xdr:spPr>
        <a:xfrm>
          <a:off x="2209800" y="6291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36</xdr:row>
      <xdr:rowOff>157480</xdr:rowOff>
    </xdr:to>
    <xdr:cxnSp macro="">
      <xdr:nvCxnSpPr>
        <xdr:cNvPr id="75" name="直線コネクタ 74"/>
        <xdr:cNvCxnSpPr/>
      </xdr:nvCxnSpPr>
      <xdr:spPr>
        <a:xfrm flipV="1">
          <a:off x="1320800" y="629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7" name="円/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88" name="テキスト ボックス 87"/>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9" name="円/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77487</xdr:rowOff>
    </xdr:from>
    <xdr:ext cx="762000" cy="259045"/>
    <xdr:sp macro="" textlink="">
      <xdr:nvSpPr>
        <xdr:cNvPr id="90" name="テキスト ボックス 89"/>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1" name="円/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3" name="円/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物件費に係る経常収支比率は、前年度より０．</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。要因としては、物件費は減少しているものの、</a:t>
          </a:r>
          <a:r>
            <a:rPr lang="ja-JP" altLang="ja-JP" sz="1100" b="0" i="0" baseline="0">
              <a:solidFill>
                <a:schemeClr val="dk1"/>
              </a:solidFill>
              <a:effectLst/>
              <a:latin typeface="+mn-lt"/>
              <a:ea typeface="+mn-ea"/>
              <a:cs typeface="+mn-cs"/>
            </a:rPr>
            <a:t>普通交付税の</a:t>
          </a:r>
          <a:r>
            <a:rPr lang="ja-JP" altLang="en-US" sz="1100" b="0" i="0" baseline="0">
              <a:solidFill>
                <a:schemeClr val="dk1"/>
              </a:solidFill>
              <a:effectLst/>
              <a:latin typeface="+mn-lt"/>
              <a:ea typeface="+mn-ea"/>
              <a:cs typeface="+mn-cs"/>
            </a:rPr>
            <a:t>減額の影響が大きい。</a:t>
          </a:r>
          <a:endParaRPr lang="ja-JP" altLang="ja-JP" sz="1400">
            <a:effectLst/>
          </a:endParaRPr>
        </a:p>
        <a:p>
          <a:pPr rtl="0"/>
          <a:r>
            <a:rPr lang="ja-JP" altLang="ja-JP" sz="1100" b="0" i="0" baseline="0">
              <a:solidFill>
                <a:schemeClr val="dk1"/>
              </a:solidFill>
              <a:effectLst/>
              <a:latin typeface="+mn-lt"/>
              <a:ea typeface="+mn-ea"/>
              <a:cs typeface="+mn-cs"/>
            </a:rPr>
            <a:t>　今後も引き続き、町有施設の維持管理経費の見直しや予算執行額を必要最小限に抑制するなど、コスト意識を持った管理運営に努める。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40459</xdr:rowOff>
    </xdr:to>
    <xdr:cxnSp macro="">
      <xdr:nvCxnSpPr>
        <xdr:cNvPr id="129" name="直線コネクタ 128"/>
        <xdr:cNvCxnSpPr/>
      </xdr:nvCxnSpPr>
      <xdr:spPr>
        <a:xfrm>
          <a:off x="15671800" y="255995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14</xdr:row>
      <xdr:rowOff>166188</xdr:rowOff>
    </xdr:to>
    <xdr:cxnSp macro="">
      <xdr:nvCxnSpPr>
        <xdr:cNvPr id="132" name="直線コネクタ 131"/>
        <xdr:cNvCxnSpPr/>
      </xdr:nvCxnSpPr>
      <xdr:spPr>
        <a:xfrm flipV="1">
          <a:off x="14782800" y="25599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107406</xdr:rowOff>
    </xdr:from>
    <xdr:to>
      <xdr:col>21</xdr:col>
      <xdr:colOff>361950</xdr:colOff>
      <xdr:row>14</xdr:row>
      <xdr:rowOff>166188</xdr:rowOff>
    </xdr:to>
    <xdr:cxnSp macro="">
      <xdr:nvCxnSpPr>
        <xdr:cNvPr id="135" name="直線コネクタ 134"/>
        <xdr:cNvCxnSpPr/>
      </xdr:nvCxnSpPr>
      <xdr:spPr>
        <a:xfrm>
          <a:off x="13893800" y="25077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74749</xdr:rowOff>
    </xdr:from>
    <xdr:to>
      <xdr:col>20</xdr:col>
      <xdr:colOff>158750</xdr:colOff>
      <xdr:row>14</xdr:row>
      <xdr:rowOff>107406</xdr:rowOff>
    </xdr:to>
    <xdr:cxnSp macro="">
      <xdr:nvCxnSpPr>
        <xdr:cNvPr id="138" name="直線コネクタ 137"/>
        <xdr:cNvCxnSpPr/>
      </xdr:nvCxnSpPr>
      <xdr:spPr>
        <a:xfrm>
          <a:off x="13004800" y="24750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115224</xdr:rowOff>
    </xdr:from>
    <xdr:ext cx="762000" cy="259045"/>
    <xdr:sp macro="" textlink="">
      <xdr:nvSpPr>
        <xdr:cNvPr id="140" name="テキスト ボックス 139"/>
        <xdr:cNvSpPr txBox="1"/>
      </xdr:nvSpPr>
      <xdr:spPr>
        <a:xfrm>
          <a:off x="13512800" y="268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161109</xdr:rowOff>
    </xdr:from>
    <xdr:to>
      <xdr:col>24</xdr:col>
      <xdr:colOff>82550</xdr:colOff>
      <xdr:row>15</xdr:row>
      <xdr:rowOff>91259</xdr:rowOff>
    </xdr:to>
    <xdr:sp macro="" textlink="">
      <xdr:nvSpPr>
        <xdr:cNvPr id="148" name="円/楕円 147"/>
        <xdr:cNvSpPr/>
      </xdr:nvSpPr>
      <xdr:spPr>
        <a:xfrm>
          <a:off x="164592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6186</xdr:rowOff>
    </xdr:from>
    <xdr:ext cx="762000" cy="259045"/>
    <xdr:sp macro="" textlink="">
      <xdr:nvSpPr>
        <xdr:cNvPr id="149" name="物件費該当値テキスト"/>
        <xdr:cNvSpPr txBox="1"/>
      </xdr:nvSpPr>
      <xdr:spPr>
        <a:xfrm>
          <a:off x="16598900" y="24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50" name="円/楕円 149"/>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51" name="テキスト ボックス 150"/>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115388</xdr:rowOff>
    </xdr:from>
    <xdr:to>
      <xdr:col>21</xdr:col>
      <xdr:colOff>412750</xdr:colOff>
      <xdr:row>15</xdr:row>
      <xdr:rowOff>45538</xdr:rowOff>
    </xdr:to>
    <xdr:sp macro="" textlink="">
      <xdr:nvSpPr>
        <xdr:cNvPr id="152" name="円/楕円 151"/>
        <xdr:cNvSpPr/>
      </xdr:nvSpPr>
      <xdr:spPr>
        <a:xfrm>
          <a:off x="14732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55715</xdr:rowOff>
    </xdr:from>
    <xdr:ext cx="762000" cy="259045"/>
    <xdr:sp macro="" textlink="">
      <xdr:nvSpPr>
        <xdr:cNvPr id="153" name="テキスト ボックス 152"/>
        <xdr:cNvSpPr txBox="1"/>
      </xdr:nvSpPr>
      <xdr:spPr>
        <a:xfrm>
          <a:off x="14401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56606</xdr:rowOff>
    </xdr:from>
    <xdr:to>
      <xdr:col>20</xdr:col>
      <xdr:colOff>209550</xdr:colOff>
      <xdr:row>14</xdr:row>
      <xdr:rowOff>158206</xdr:rowOff>
    </xdr:to>
    <xdr:sp macro="" textlink="">
      <xdr:nvSpPr>
        <xdr:cNvPr id="154" name="円/楕円 153"/>
        <xdr:cNvSpPr/>
      </xdr:nvSpPr>
      <xdr:spPr>
        <a:xfrm>
          <a:off x="13843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168383</xdr:rowOff>
    </xdr:from>
    <xdr:ext cx="762000" cy="259045"/>
    <xdr:sp macro="" textlink="">
      <xdr:nvSpPr>
        <xdr:cNvPr id="155" name="テキスト ボックス 154"/>
        <xdr:cNvSpPr txBox="1"/>
      </xdr:nvSpPr>
      <xdr:spPr>
        <a:xfrm>
          <a:off x="13512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23949</xdr:rowOff>
    </xdr:from>
    <xdr:to>
      <xdr:col>19</xdr:col>
      <xdr:colOff>6350</xdr:colOff>
      <xdr:row>14</xdr:row>
      <xdr:rowOff>125549</xdr:rowOff>
    </xdr:to>
    <xdr:sp macro="" textlink="">
      <xdr:nvSpPr>
        <xdr:cNvPr id="156" name="円/楕円 155"/>
        <xdr:cNvSpPr/>
      </xdr:nvSpPr>
      <xdr:spPr>
        <a:xfrm>
          <a:off x="12954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135726</xdr:rowOff>
    </xdr:from>
    <xdr:ext cx="762000" cy="259045"/>
    <xdr:sp macro="" textlink="">
      <xdr:nvSpPr>
        <xdr:cNvPr id="157" name="テキスト ボックス 156"/>
        <xdr:cNvSpPr txBox="1"/>
      </xdr:nvSpPr>
      <xdr:spPr>
        <a:xfrm>
          <a:off x="12623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扶助費に係る経常収支比率は、前年度より０．１ポイント改善しているが、</a:t>
          </a:r>
          <a:r>
            <a:rPr lang="ja-JP" altLang="en-US" sz="1100" b="0" i="0" baseline="0">
              <a:solidFill>
                <a:sysClr val="windowText" lastClr="000000"/>
              </a:solidFill>
              <a:effectLst/>
              <a:latin typeface="+mn-lt"/>
              <a:ea typeface="+mn-ea"/>
              <a:cs typeface="+mn-cs"/>
            </a:rPr>
            <a:t>主な要因としては、扶助費の減による影響が大きい。</a:t>
          </a:r>
          <a:r>
            <a:rPr lang="ja-JP" altLang="ja-JP" sz="1100" b="0" i="0" baseline="0">
              <a:solidFill>
                <a:sysClr val="windowText" lastClr="000000"/>
              </a:solidFill>
              <a:effectLst/>
              <a:latin typeface="+mn-lt"/>
              <a:ea typeface="+mn-ea"/>
              <a:cs typeface="+mn-cs"/>
            </a:rPr>
            <a:t>全国平均や高知県平均</a:t>
          </a:r>
          <a:r>
            <a:rPr lang="ja-JP" altLang="ja-JP" sz="1100" b="0" i="0" baseline="0">
              <a:solidFill>
                <a:schemeClr val="dk1"/>
              </a:solidFill>
              <a:effectLst/>
              <a:latin typeface="+mn-lt"/>
              <a:ea typeface="+mn-ea"/>
              <a:cs typeface="+mn-cs"/>
            </a:rPr>
            <a:t>と比較すると下回っているが、今後は普通交付税の段階的縮減等により増加すると思われるため、児童福祉、老人福祉及び障害福祉の動向に注視し、比率上昇の抑制に努める。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88900</xdr:rowOff>
    </xdr:to>
    <xdr:cxnSp macro="">
      <xdr:nvCxnSpPr>
        <xdr:cNvPr id="190" name="直線コネクタ 189"/>
        <xdr:cNvCxnSpPr/>
      </xdr:nvCxnSpPr>
      <xdr:spPr>
        <a:xfrm flipV="1">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146050</xdr:rowOff>
    </xdr:to>
    <xdr:cxnSp macro="">
      <xdr:nvCxnSpPr>
        <xdr:cNvPr id="193" name="直線コネクタ 192"/>
        <xdr:cNvCxnSpPr/>
      </xdr:nvCxnSpPr>
      <xdr:spPr>
        <a:xfrm flipV="1">
          <a:off x="3098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146050</xdr:rowOff>
    </xdr:to>
    <xdr:cxnSp macro="">
      <xdr:nvCxnSpPr>
        <xdr:cNvPr id="196" name="直線コネクタ 195"/>
        <xdr:cNvCxnSpPr/>
      </xdr:nvCxnSpPr>
      <xdr:spPr>
        <a:xfrm>
          <a:off x="2209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8" name="テキスト ボックス 19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127000</xdr:rowOff>
    </xdr:to>
    <xdr:cxnSp macro="">
      <xdr:nvCxnSpPr>
        <xdr:cNvPr id="199" name="直線コネクタ 198"/>
        <xdr:cNvCxnSpPr/>
      </xdr:nvCxnSpPr>
      <xdr:spPr>
        <a:xfrm>
          <a:off x="1320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01" name="テキスト ボックス 20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3" name="テキスト ボックス 202"/>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9" name="円/楕円 208"/>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10"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11" name="円/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2" name="テキスト ボックス 211"/>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13" name="円/楕円 212"/>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4" name="テキスト ボックス 213"/>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7" name="円/楕円 216"/>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8" name="テキスト ボックス 217"/>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その他に係る経常収支比率は、例年類似団体平均値を上回っており、上位に位置している。平成２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年度においては０．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しており、要因としては普通交付税の</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による影響が大きい。</a:t>
          </a:r>
          <a:endParaRPr lang="ja-JP" altLang="ja-JP" sz="1400">
            <a:effectLst/>
          </a:endParaRPr>
        </a:p>
        <a:p>
          <a:pPr fontAlgn="base"/>
          <a:r>
            <a:rPr lang="ja-JP" altLang="ja-JP" sz="1100" b="0" i="0" baseline="0">
              <a:solidFill>
                <a:schemeClr val="dk1"/>
              </a:solidFill>
              <a:effectLst/>
              <a:latin typeface="+mn-lt"/>
              <a:ea typeface="+mn-ea"/>
              <a:cs typeface="+mn-cs"/>
            </a:rPr>
            <a:t>　繰出金については、今後も高齢化に伴い、介護保険事業特別会計や後期高齢者医療特別会計への繰出金が増加し大きな負担となることも予想されることから、保険事業における健診の受診率向上や予防事業を実施するなど、医療費増加の抑制を図ることにより、経費の削減に繋げ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100330</xdr:rowOff>
    </xdr:to>
    <xdr:cxnSp macro="">
      <xdr:nvCxnSpPr>
        <xdr:cNvPr id="251" name="直線コネクタ 250"/>
        <xdr:cNvCxnSpPr/>
      </xdr:nvCxnSpPr>
      <xdr:spPr>
        <a:xfrm>
          <a:off x="15671800" y="9461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77470</xdr:rowOff>
    </xdr:to>
    <xdr:cxnSp macro="">
      <xdr:nvCxnSpPr>
        <xdr:cNvPr id="254" name="直線コネクタ 253"/>
        <xdr:cNvCxnSpPr/>
      </xdr:nvCxnSpPr>
      <xdr:spPr>
        <a:xfrm flipV="1">
          <a:off x="14782800" y="946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39370</xdr:rowOff>
    </xdr:from>
    <xdr:to>
      <xdr:col>21</xdr:col>
      <xdr:colOff>361950</xdr:colOff>
      <xdr:row>55</xdr:row>
      <xdr:rowOff>77470</xdr:rowOff>
    </xdr:to>
    <xdr:cxnSp macro="">
      <xdr:nvCxnSpPr>
        <xdr:cNvPr id="257" name="直線コネクタ 256"/>
        <xdr:cNvCxnSpPr/>
      </xdr:nvCxnSpPr>
      <xdr:spPr>
        <a:xfrm>
          <a:off x="13893800" y="946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54610</xdr:rowOff>
    </xdr:to>
    <xdr:cxnSp macro="">
      <xdr:nvCxnSpPr>
        <xdr:cNvPr id="260" name="直線コネクタ 259"/>
        <xdr:cNvCxnSpPr/>
      </xdr:nvCxnSpPr>
      <xdr:spPr>
        <a:xfrm flipV="1">
          <a:off x="13004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4" name="テキスト ボックス 263"/>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70" name="円/楕円 269"/>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71"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2" name="円/楕円 271"/>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3" name="テキスト ボックス 272"/>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4" name="円/楕円 273"/>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75" name="テキスト ボックス 274"/>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6" name="円/楕円 275"/>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7" name="テキスト ボックス 276"/>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8" name="円/楕円 277"/>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9" name="テキスト ボックス 278"/>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補助費等に係る経常収支比率は、前年度と同水準で、類似団体平均値と比較しても４．</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ポイント下回り、上位に位置している。</a:t>
          </a:r>
          <a:endParaRPr lang="ja-JP" altLang="ja-JP" sz="1400">
            <a:effectLst/>
          </a:endParaRPr>
        </a:p>
        <a:p>
          <a:pPr rtl="0"/>
          <a:r>
            <a:rPr lang="ja-JP" altLang="ja-JP" sz="1100" b="0" i="0" baseline="0">
              <a:solidFill>
                <a:schemeClr val="dk1"/>
              </a:solidFill>
              <a:effectLst/>
              <a:latin typeface="+mn-lt"/>
              <a:ea typeface="+mn-ea"/>
              <a:cs typeface="+mn-cs"/>
            </a:rPr>
            <a:t>　今後も、補助金交付団体の経営状況等の把握、また補助する事業として適当であるかどうかを明確に判断し、不適当な補助金等は見直しや廃止の検討を行っていく。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35</xdr:row>
      <xdr:rowOff>156718</xdr:rowOff>
    </xdr:to>
    <xdr:cxnSp macro="">
      <xdr:nvCxnSpPr>
        <xdr:cNvPr id="309" name="直線コネクタ 308"/>
        <xdr:cNvCxnSpPr/>
      </xdr:nvCxnSpPr>
      <xdr:spPr>
        <a:xfrm>
          <a:off x="15671800" y="6152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35</xdr:row>
      <xdr:rowOff>152146</xdr:rowOff>
    </xdr:to>
    <xdr:cxnSp macro="">
      <xdr:nvCxnSpPr>
        <xdr:cNvPr id="312" name="直線コネクタ 311"/>
        <xdr:cNvCxnSpPr/>
      </xdr:nvCxnSpPr>
      <xdr:spPr>
        <a:xfrm>
          <a:off x="14782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133858</xdr:rowOff>
    </xdr:from>
    <xdr:to>
      <xdr:col>21</xdr:col>
      <xdr:colOff>361950</xdr:colOff>
      <xdr:row>35</xdr:row>
      <xdr:rowOff>138430</xdr:rowOff>
    </xdr:to>
    <xdr:cxnSp macro="">
      <xdr:nvCxnSpPr>
        <xdr:cNvPr id="315" name="直線コネクタ 314"/>
        <xdr:cNvCxnSpPr/>
      </xdr:nvCxnSpPr>
      <xdr:spPr>
        <a:xfrm flipV="1">
          <a:off x="13893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138430</xdr:rowOff>
    </xdr:to>
    <xdr:cxnSp macro="">
      <xdr:nvCxnSpPr>
        <xdr:cNvPr id="318" name="直線コネクタ 317"/>
        <xdr:cNvCxnSpPr/>
      </xdr:nvCxnSpPr>
      <xdr:spPr>
        <a:xfrm>
          <a:off x="13004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2" name="テキスト ボックス 32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8" name="円/楕円 327"/>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29"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30" name="円/楕円 329"/>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31" name="テキスト ボックス 330"/>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83058</xdr:rowOff>
    </xdr:from>
    <xdr:to>
      <xdr:col>21</xdr:col>
      <xdr:colOff>412750</xdr:colOff>
      <xdr:row>36</xdr:row>
      <xdr:rowOff>13208</xdr:rowOff>
    </xdr:to>
    <xdr:sp macro="" textlink="">
      <xdr:nvSpPr>
        <xdr:cNvPr id="332" name="円/楕円 331"/>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33" name="テキスト ボックス 332"/>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4" name="円/楕円 333"/>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5" name="テキスト ボックス 334"/>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6" name="円/楕円 335"/>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7" name="テキスト ボックス 336"/>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公債費に係る経常収支比率は、高知県平均値と比較すると０．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上回っており、</a:t>
          </a:r>
          <a:r>
            <a:rPr lang="ja-JP" altLang="ja-JP" sz="1100" b="0" i="0" baseline="0">
              <a:solidFill>
                <a:schemeClr val="dk1"/>
              </a:solidFill>
              <a:effectLst/>
              <a:latin typeface="+mn-lt"/>
              <a:ea typeface="+mn-ea"/>
              <a:cs typeface="+mn-cs"/>
            </a:rPr>
            <a:t>前年度から０．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ポイント悪化し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類似団体内順位も低い順位にある。</a:t>
          </a:r>
          <a:endParaRPr lang="ja-JP" altLang="ja-JP" sz="1400">
            <a:effectLst/>
          </a:endParaRPr>
        </a:p>
        <a:p>
          <a:pPr rtl="0"/>
          <a:r>
            <a:rPr lang="ja-JP" altLang="ja-JP" sz="1100" b="0" i="0" baseline="0">
              <a:solidFill>
                <a:schemeClr val="dk1"/>
              </a:solidFill>
              <a:effectLst/>
              <a:latin typeface="+mn-lt"/>
              <a:ea typeface="+mn-ea"/>
              <a:cs typeface="+mn-cs"/>
            </a:rPr>
            <a:t>　主な要因としては、旧合併特例事業債の元金償還が開始されたことによる増額の影響が大きい。今後も旧合併特例事業債を活用して</a:t>
          </a:r>
          <a:r>
            <a:rPr lang="ja-JP" altLang="en-US" sz="1100" b="0" i="0" baseline="0">
              <a:solidFill>
                <a:schemeClr val="dk1"/>
              </a:solidFill>
              <a:effectLst/>
              <a:latin typeface="+mn-lt"/>
              <a:ea typeface="+mn-ea"/>
              <a:cs typeface="+mn-cs"/>
            </a:rPr>
            <a:t>公共施設建替</a:t>
          </a:r>
          <a:r>
            <a:rPr lang="ja-JP" altLang="ja-JP" sz="1100" b="0" i="0" baseline="0">
              <a:solidFill>
                <a:schemeClr val="dk1"/>
              </a:solidFill>
              <a:effectLst/>
              <a:latin typeface="+mn-lt"/>
              <a:ea typeface="+mn-ea"/>
              <a:cs typeface="+mn-cs"/>
            </a:rPr>
            <a:t>など大規模事業を行う予定となっており、より一層地方債の新規発行抑制と公債費の繰上償還を計画的に実施していく必要がある。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xdr:rowOff>
    </xdr:from>
    <xdr:to>
      <xdr:col>7</xdr:col>
      <xdr:colOff>15875</xdr:colOff>
      <xdr:row>79</xdr:row>
      <xdr:rowOff>28702</xdr:rowOff>
    </xdr:to>
    <xdr:cxnSp macro="">
      <xdr:nvCxnSpPr>
        <xdr:cNvPr id="367" name="直線コネクタ 366"/>
        <xdr:cNvCxnSpPr/>
      </xdr:nvCxnSpPr>
      <xdr:spPr>
        <a:xfrm>
          <a:off x="3987800" y="135503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136144</xdr:rowOff>
    </xdr:from>
    <xdr:to>
      <xdr:col>5</xdr:col>
      <xdr:colOff>549275</xdr:colOff>
      <xdr:row>79</xdr:row>
      <xdr:rowOff>5842</xdr:rowOff>
    </xdr:to>
    <xdr:cxnSp macro="">
      <xdr:nvCxnSpPr>
        <xdr:cNvPr id="370" name="直線コネクタ 369"/>
        <xdr:cNvCxnSpPr/>
      </xdr:nvCxnSpPr>
      <xdr:spPr>
        <a:xfrm>
          <a:off x="3098800" y="13509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78</xdr:row>
      <xdr:rowOff>136144</xdr:rowOff>
    </xdr:to>
    <xdr:cxnSp macro="">
      <xdr:nvCxnSpPr>
        <xdr:cNvPr id="373" name="直線コネクタ 372"/>
        <xdr:cNvCxnSpPr/>
      </xdr:nvCxnSpPr>
      <xdr:spPr>
        <a:xfrm>
          <a:off x="2209800" y="134772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75" name="テキスト ボックス 374"/>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113285</xdr:rowOff>
    </xdr:to>
    <xdr:cxnSp macro="">
      <xdr:nvCxnSpPr>
        <xdr:cNvPr id="376" name="直線コネクタ 375"/>
        <xdr:cNvCxnSpPr/>
      </xdr:nvCxnSpPr>
      <xdr:spPr>
        <a:xfrm flipV="1">
          <a:off x="1320800" y="13477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149352</xdr:rowOff>
    </xdr:from>
    <xdr:to>
      <xdr:col>7</xdr:col>
      <xdr:colOff>66675</xdr:colOff>
      <xdr:row>79</xdr:row>
      <xdr:rowOff>79502</xdr:rowOff>
    </xdr:to>
    <xdr:sp macro="" textlink="">
      <xdr:nvSpPr>
        <xdr:cNvPr id="386" name="円/楕円 385"/>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121429</xdr:rowOff>
    </xdr:from>
    <xdr:ext cx="762000" cy="259045"/>
    <xdr:sp macro="" textlink="">
      <xdr:nvSpPr>
        <xdr:cNvPr id="387" name="公債費該当値テキスト"/>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126492</xdr:rowOff>
    </xdr:from>
    <xdr:to>
      <xdr:col>5</xdr:col>
      <xdr:colOff>600075</xdr:colOff>
      <xdr:row>79</xdr:row>
      <xdr:rowOff>56642</xdr:rowOff>
    </xdr:to>
    <xdr:sp macro="" textlink="">
      <xdr:nvSpPr>
        <xdr:cNvPr id="388" name="円/楕円 387"/>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41419</xdr:rowOff>
    </xdr:from>
    <xdr:ext cx="736600" cy="259045"/>
    <xdr:sp macro="" textlink="">
      <xdr:nvSpPr>
        <xdr:cNvPr id="389" name="テキスト ボックス 388"/>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85344</xdr:rowOff>
    </xdr:from>
    <xdr:to>
      <xdr:col>4</xdr:col>
      <xdr:colOff>396875</xdr:colOff>
      <xdr:row>79</xdr:row>
      <xdr:rowOff>15494</xdr:rowOff>
    </xdr:to>
    <xdr:sp macro="" textlink="">
      <xdr:nvSpPr>
        <xdr:cNvPr id="390" name="円/楕円 389"/>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271</xdr:rowOff>
    </xdr:from>
    <xdr:ext cx="762000" cy="259045"/>
    <xdr:sp macro="" textlink="">
      <xdr:nvSpPr>
        <xdr:cNvPr id="391" name="テキスト ボックス 390"/>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92" name="円/楕円 391"/>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93" name="テキスト ボックス 39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62485</xdr:rowOff>
    </xdr:from>
    <xdr:to>
      <xdr:col>1</xdr:col>
      <xdr:colOff>676275</xdr:colOff>
      <xdr:row>78</xdr:row>
      <xdr:rowOff>164085</xdr:rowOff>
    </xdr:to>
    <xdr:sp macro="" textlink="">
      <xdr:nvSpPr>
        <xdr:cNvPr id="394" name="円/楕円 393"/>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148862</xdr:rowOff>
    </xdr:from>
    <xdr:ext cx="762000" cy="259045"/>
    <xdr:sp macro="" textlink="">
      <xdr:nvSpPr>
        <xdr:cNvPr id="395" name="テキスト ボックス 394"/>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公債費以外に係る経常収支比率は、類似団体平均値を大きく上回っており、高い順位に位置している。</a:t>
          </a:r>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年度について</a:t>
          </a:r>
          <a:r>
            <a:rPr lang="ja-JP" altLang="ja-JP" sz="1100" b="0" i="0" baseline="0">
              <a:solidFill>
                <a:schemeClr val="dk1"/>
              </a:solidFill>
              <a:effectLst/>
              <a:latin typeface="+mn-lt"/>
              <a:ea typeface="+mn-ea"/>
              <a:cs typeface="+mn-cs"/>
            </a:rPr>
            <a:t>は、前年度比</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しているが、類似団体も同様に</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しているため普通交付税の</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による影響が大きいと思われる。</a:t>
          </a:r>
          <a:endParaRPr lang="ja-JP" altLang="ja-JP" sz="1400">
            <a:effectLst/>
          </a:endParaRPr>
        </a:p>
        <a:p>
          <a:pPr rtl="0"/>
          <a:r>
            <a:rPr lang="ja-JP" altLang="ja-JP" sz="1100" b="0" i="0" baseline="0">
              <a:solidFill>
                <a:schemeClr val="dk1"/>
              </a:solidFill>
              <a:effectLst/>
              <a:latin typeface="+mn-lt"/>
              <a:ea typeface="+mn-ea"/>
              <a:cs typeface="+mn-cs"/>
            </a:rPr>
            <a:t>　また、公債費が類似団体平均値を大きく上回る結果となっており、経常収支比率を好転していくには、公債費の歳出削減が大きな課題である。</a:t>
          </a:r>
          <a:endParaRPr lang="ja-JP" altLang="ja-JP" sz="1400">
            <a:effectLst/>
          </a:endParaRPr>
        </a:p>
        <a:p>
          <a:pPr rtl="0"/>
          <a:r>
            <a:rPr lang="ja-JP" altLang="ja-JP" sz="1100" b="0" i="0" baseline="0">
              <a:solidFill>
                <a:schemeClr val="dk1"/>
              </a:solidFill>
              <a:effectLst/>
              <a:latin typeface="+mn-lt"/>
              <a:ea typeface="+mn-ea"/>
              <a:cs typeface="+mn-cs"/>
            </a:rPr>
            <a:t>　今後においても、定員管理適正化計画や財政収支見通しに基づき、人件費や公債費を始めとした各種費目の歳出削減に努め、行財政改革の推進に努めていく。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8890</xdr:rowOff>
    </xdr:from>
    <xdr:to>
      <xdr:col>24</xdr:col>
      <xdr:colOff>31750</xdr:colOff>
      <xdr:row>81</xdr:row>
      <xdr:rowOff>85089</xdr:rowOff>
    </xdr:to>
    <xdr:cxnSp macro="">
      <xdr:nvCxnSpPr>
        <xdr:cNvPr id="423" name="直線コネクタ 422"/>
        <xdr:cNvCxnSpPr/>
      </xdr:nvCxnSpPr>
      <xdr:spPr>
        <a:xfrm flipV="1">
          <a:off x="16510000" y="12867640"/>
          <a:ext cx="0" cy="110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57166</xdr:rowOff>
    </xdr:from>
    <xdr:ext cx="762000" cy="259045"/>
    <xdr:sp macro="" textlink="">
      <xdr:nvSpPr>
        <xdr:cNvPr id="424" name="公債費以外最小値テキスト"/>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81</xdr:row>
      <xdr:rowOff>85089</xdr:rowOff>
    </xdr:from>
    <xdr:to>
      <xdr:col>24</xdr:col>
      <xdr:colOff>120650</xdr:colOff>
      <xdr:row>81</xdr:row>
      <xdr:rowOff>85089</xdr:rowOff>
    </xdr:to>
    <xdr:cxnSp macro="">
      <xdr:nvCxnSpPr>
        <xdr:cNvPr id="425" name="直線コネクタ 424"/>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95267</xdr:rowOff>
    </xdr:from>
    <xdr:ext cx="762000" cy="259045"/>
    <xdr:sp macro="" textlink="">
      <xdr:nvSpPr>
        <xdr:cNvPr id="426" name="公債費以外最大値テキスト"/>
        <xdr:cNvSpPr txBox="1"/>
      </xdr:nvSpPr>
      <xdr:spPr>
        <a:xfrm>
          <a:off x="16598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75</xdr:row>
      <xdr:rowOff>8890</xdr:rowOff>
    </xdr:from>
    <xdr:to>
      <xdr:col>24</xdr:col>
      <xdr:colOff>120650</xdr:colOff>
      <xdr:row>75</xdr:row>
      <xdr:rowOff>8890</xdr:rowOff>
    </xdr:to>
    <xdr:cxnSp macro="">
      <xdr:nvCxnSpPr>
        <xdr:cNvPr id="427" name="直線コネクタ 426"/>
        <xdr:cNvCxnSpPr/>
      </xdr:nvCxnSpPr>
      <xdr:spPr>
        <a:xfrm>
          <a:off x="16421100" y="1286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88900</xdr:rowOff>
    </xdr:from>
    <xdr:to>
      <xdr:col>24</xdr:col>
      <xdr:colOff>31750</xdr:colOff>
      <xdr:row>75</xdr:row>
      <xdr:rowOff>8890</xdr:rowOff>
    </xdr:to>
    <xdr:cxnSp macro="">
      <xdr:nvCxnSpPr>
        <xdr:cNvPr id="428" name="直線コネクタ 427"/>
        <xdr:cNvCxnSpPr/>
      </xdr:nvCxnSpPr>
      <xdr:spPr>
        <a:xfrm>
          <a:off x="15671800" y="12776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29"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0" name="フローチャート : 判断 429"/>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88900</xdr:rowOff>
    </xdr:from>
    <xdr:to>
      <xdr:col>22</xdr:col>
      <xdr:colOff>565150</xdr:colOff>
      <xdr:row>74</xdr:row>
      <xdr:rowOff>149860</xdr:rowOff>
    </xdr:to>
    <xdr:cxnSp macro="">
      <xdr:nvCxnSpPr>
        <xdr:cNvPr id="431" name="直線コネクタ 430"/>
        <xdr:cNvCxnSpPr/>
      </xdr:nvCxnSpPr>
      <xdr:spPr>
        <a:xfrm flipV="1">
          <a:off x="14782800" y="12776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32" name="フローチャート : 判断 431"/>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33" name="テキスト ボックス 432"/>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62230</xdr:rowOff>
    </xdr:from>
    <xdr:to>
      <xdr:col>21</xdr:col>
      <xdr:colOff>361950</xdr:colOff>
      <xdr:row>74</xdr:row>
      <xdr:rowOff>149860</xdr:rowOff>
    </xdr:to>
    <xdr:cxnSp macro="">
      <xdr:nvCxnSpPr>
        <xdr:cNvPr id="434" name="直線コネクタ 433"/>
        <xdr:cNvCxnSpPr/>
      </xdr:nvCxnSpPr>
      <xdr:spPr>
        <a:xfrm>
          <a:off x="13893800" y="127495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5" name="フローチャート : 判断 43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6" name="テキスト ボックス 435"/>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58420</xdr:rowOff>
    </xdr:from>
    <xdr:to>
      <xdr:col>20</xdr:col>
      <xdr:colOff>158750</xdr:colOff>
      <xdr:row>74</xdr:row>
      <xdr:rowOff>62230</xdr:rowOff>
    </xdr:to>
    <xdr:cxnSp macro="">
      <xdr:nvCxnSpPr>
        <xdr:cNvPr id="437" name="直線コネクタ 436"/>
        <xdr:cNvCxnSpPr/>
      </xdr:nvCxnSpPr>
      <xdr:spPr>
        <a:xfrm>
          <a:off x="13004800" y="12745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8" name="フローチャート : 判断 437"/>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9" name="テキスト ボックス 438"/>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0" name="フローチャート : 判断 439"/>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41" name="テキスト ボックス 440"/>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129540</xdr:rowOff>
    </xdr:from>
    <xdr:to>
      <xdr:col>24</xdr:col>
      <xdr:colOff>82550</xdr:colOff>
      <xdr:row>75</xdr:row>
      <xdr:rowOff>59690</xdr:rowOff>
    </xdr:to>
    <xdr:sp macro="" textlink="">
      <xdr:nvSpPr>
        <xdr:cNvPr id="447" name="円/楕円 446"/>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38117</xdr:rowOff>
    </xdr:from>
    <xdr:ext cx="762000" cy="259045"/>
    <xdr:sp macro="" textlink="">
      <xdr:nvSpPr>
        <xdr:cNvPr id="448" name="公債費以外該当値テキスト"/>
        <xdr:cNvSpPr txBox="1"/>
      </xdr:nvSpPr>
      <xdr:spPr>
        <a:xfrm>
          <a:off x="16598900" y="1272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38100</xdr:rowOff>
    </xdr:from>
    <xdr:to>
      <xdr:col>22</xdr:col>
      <xdr:colOff>615950</xdr:colOff>
      <xdr:row>74</xdr:row>
      <xdr:rowOff>139700</xdr:rowOff>
    </xdr:to>
    <xdr:sp macro="" textlink="">
      <xdr:nvSpPr>
        <xdr:cNvPr id="449" name="円/楕円 448"/>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149877</xdr:rowOff>
    </xdr:from>
    <xdr:ext cx="736600" cy="259045"/>
    <xdr:sp macro="" textlink="">
      <xdr:nvSpPr>
        <xdr:cNvPr id="450" name="テキスト ボックス 449"/>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99060</xdr:rowOff>
    </xdr:from>
    <xdr:to>
      <xdr:col>21</xdr:col>
      <xdr:colOff>412750</xdr:colOff>
      <xdr:row>75</xdr:row>
      <xdr:rowOff>29210</xdr:rowOff>
    </xdr:to>
    <xdr:sp macro="" textlink="">
      <xdr:nvSpPr>
        <xdr:cNvPr id="451" name="円/楕円 450"/>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39387</xdr:rowOff>
    </xdr:from>
    <xdr:ext cx="762000" cy="259045"/>
    <xdr:sp macro="" textlink="">
      <xdr:nvSpPr>
        <xdr:cNvPr id="452" name="テキスト ボックス 451"/>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11430</xdr:rowOff>
    </xdr:from>
    <xdr:to>
      <xdr:col>20</xdr:col>
      <xdr:colOff>209550</xdr:colOff>
      <xdr:row>74</xdr:row>
      <xdr:rowOff>113030</xdr:rowOff>
    </xdr:to>
    <xdr:sp macro="" textlink="">
      <xdr:nvSpPr>
        <xdr:cNvPr id="453" name="円/楕円 452"/>
        <xdr:cNvSpPr/>
      </xdr:nvSpPr>
      <xdr:spPr>
        <a:xfrm>
          <a:off x="13843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123207</xdr:rowOff>
    </xdr:from>
    <xdr:ext cx="762000" cy="259045"/>
    <xdr:sp macro="" textlink="">
      <xdr:nvSpPr>
        <xdr:cNvPr id="454" name="テキスト ボックス 453"/>
        <xdr:cNvSpPr txBox="1"/>
      </xdr:nvSpPr>
      <xdr:spPr>
        <a:xfrm>
          <a:off x="13512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xdr:rowOff>
    </xdr:from>
    <xdr:to>
      <xdr:col>19</xdr:col>
      <xdr:colOff>6350</xdr:colOff>
      <xdr:row>74</xdr:row>
      <xdr:rowOff>109220</xdr:rowOff>
    </xdr:to>
    <xdr:sp macro="" textlink="">
      <xdr:nvSpPr>
        <xdr:cNvPr id="455" name="円/楕円 454"/>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119397</xdr:rowOff>
    </xdr:from>
    <xdr:ext cx="762000" cy="259045"/>
    <xdr:sp macro="" textlink="">
      <xdr:nvSpPr>
        <xdr:cNvPr id="456" name="テキスト ボックス 455"/>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高知県仁淀川町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7134</xdr:rowOff>
    </xdr:from>
    <xdr:to>
      <xdr:col>4</xdr:col>
      <xdr:colOff>1117600</xdr:colOff>
      <xdr:row>13</xdr:row>
      <xdr:rowOff>33789</xdr:rowOff>
    </xdr:to>
    <xdr:cxnSp macro="">
      <xdr:nvCxnSpPr>
        <xdr:cNvPr id="48" name="直線コネクタ 47"/>
        <xdr:cNvCxnSpPr/>
      </xdr:nvCxnSpPr>
      <xdr:spPr bwMode="auto">
        <a:xfrm>
          <a:off x="5003800" y="2283609"/>
          <a:ext cx="647700" cy="2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7134</xdr:rowOff>
    </xdr:from>
    <xdr:to>
      <xdr:col>4</xdr:col>
      <xdr:colOff>469900</xdr:colOff>
      <xdr:row>13</xdr:row>
      <xdr:rowOff>107773</xdr:rowOff>
    </xdr:to>
    <xdr:cxnSp macro="">
      <xdr:nvCxnSpPr>
        <xdr:cNvPr id="51" name="直線コネクタ 50"/>
        <xdr:cNvCxnSpPr/>
      </xdr:nvCxnSpPr>
      <xdr:spPr bwMode="auto">
        <a:xfrm flipV="1">
          <a:off x="4305300" y="2283609"/>
          <a:ext cx="698500" cy="10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107773</xdr:rowOff>
    </xdr:from>
    <xdr:to>
      <xdr:col>3</xdr:col>
      <xdr:colOff>904875</xdr:colOff>
      <xdr:row>13</xdr:row>
      <xdr:rowOff>155011</xdr:rowOff>
    </xdr:to>
    <xdr:cxnSp macro="">
      <xdr:nvCxnSpPr>
        <xdr:cNvPr id="54" name="直線コネクタ 53"/>
        <xdr:cNvCxnSpPr/>
      </xdr:nvCxnSpPr>
      <xdr:spPr bwMode="auto">
        <a:xfrm flipV="1">
          <a:off x="3606800" y="2384248"/>
          <a:ext cx="698500" cy="47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94448</xdr:rowOff>
    </xdr:from>
    <xdr:ext cx="762000" cy="259045"/>
    <xdr:sp macro="" textlink="">
      <xdr:nvSpPr>
        <xdr:cNvPr id="56" name="テキスト ボックス 55"/>
        <xdr:cNvSpPr txBox="1"/>
      </xdr:nvSpPr>
      <xdr:spPr>
        <a:xfrm>
          <a:off x="3924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155011</xdr:rowOff>
    </xdr:from>
    <xdr:to>
      <xdr:col>3</xdr:col>
      <xdr:colOff>206375</xdr:colOff>
      <xdr:row>13</xdr:row>
      <xdr:rowOff>156831</xdr:rowOff>
    </xdr:to>
    <xdr:cxnSp macro="">
      <xdr:nvCxnSpPr>
        <xdr:cNvPr id="57" name="直線コネクタ 56"/>
        <xdr:cNvCxnSpPr/>
      </xdr:nvCxnSpPr>
      <xdr:spPr bwMode="auto">
        <a:xfrm flipV="1">
          <a:off x="2908300" y="2431486"/>
          <a:ext cx="698500" cy="1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118616</xdr:rowOff>
    </xdr:from>
    <xdr:ext cx="762000" cy="259045"/>
    <xdr:sp macro="" textlink="">
      <xdr:nvSpPr>
        <xdr:cNvPr id="59" name="テキスト ボックス 58"/>
        <xdr:cNvSpPr txBox="1"/>
      </xdr:nvSpPr>
      <xdr:spPr>
        <a:xfrm>
          <a:off x="32258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108329</xdr:rowOff>
    </xdr:from>
    <xdr:ext cx="762000" cy="259045"/>
    <xdr:sp macro="" textlink="">
      <xdr:nvSpPr>
        <xdr:cNvPr id="61" name="テキスト ボックス 60"/>
        <xdr:cNvSpPr txBox="1"/>
      </xdr:nvSpPr>
      <xdr:spPr>
        <a:xfrm>
          <a:off x="2527300" y="324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154439</xdr:rowOff>
    </xdr:from>
    <xdr:to>
      <xdr:col>5</xdr:col>
      <xdr:colOff>34925</xdr:colOff>
      <xdr:row>13</xdr:row>
      <xdr:rowOff>84589</xdr:rowOff>
    </xdr:to>
    <xdr:sp macro="" textlink="">
      <xdr:nvSpPr>
        <xdr:cNvPr id="67" name="円/楕円 66"/>
        <xdr:cNvSpPr/>
      </xdr:nvSpPr>
      <xdr:spPr bwMode="auto">
        <a:xfrm>
          <a:off x="5600700" y="225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170966</xdr:rowOff>
    </xdr:from>
    <xdr:ext cx="762000" cy="259045"/>
    <xdr:sp macro="" textlink="">
      <xdr:nvSpPr>
        <xdr:cNvPr id="68" name="人口1人当たり決算額の推移該当値テキスト130"/>
        <xdr:cNvSpPr txBox="1"/>
      </xdr:nvSpPr>
      <xdr:spPr>
        <a:xfrm>
          <a:off x="5740400" y="210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227,902</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127784</xdr:rowOff>
    </xdr:from>
    <xdr:to>
      <xdr:col>4</xdr:col>
      <xdr:colOff>520700</xdr:colOff>
      <xdr:row>13</xdr:row>
      <xdr:rowOff>57934</xdr:rowOff>
    </xdr:to>
    <xdr:sp macro="" textlink="">
      <xdr:nvSpPr>
        <xdr:cNvPr id="69" name="円/楕円 68"/>
        <xdr:cNvSpPr/>
      </xdr:nvSpPr>
      <xdr:spPr bwMode="auto">
        <a:xfrm>
          <a:off x="4953000" y="2232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68111</xdr:rowOff>
    </xdr:from>
    <xdr:ext cx="736600" cy="259045"/>
    <xdr:sp macro="" textlink="">
      <xdr:nvSpPr>
        <xdr:cNvPr id="70" name="テキスト ボックス 69"/>
        <xdr:cNvSpPr txBox="1"/>
      </xdr:nvSpPr>
      <xdr:spPr>
        <a:xfrm>
          <a:off x="4622800" y="200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230,817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56973</xdr:rowOff>
    </xdr:from>
    <xdr:to>
      <xdr:col>3</xdr:col>
      <xdr:colOff>955675</xdr:colOff>
      <xdr:row>13</xdr:row>
      <xdr:rowOff>158573</xdr:rowOff>
    </xdr:to>
    <xdr:sp macro="" textlink="">
      <xdr:nvSpPr>
        <xdr:cNvPr id="71" name="円/楕円 70"/>
        <xdr:cNvSpPr/>
      </xdr:nvSpPr>
      <xdr:spPr bwMode="auto">
        <a:xfrm>
          <a:off x="4254500" y="233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168750</xdr:rowOff>
    </xdr:from>
    <xdr:ext cx="762000" cy="259045"/>
    <xdr:sp macro="" textlink="">
      <xdr:nvSpPr>
        <xdr:cNvPr id="72" name="テキスト ボックス 71"/>
        <xdr:cNvSpPr txBox="1"/>
      </xdr:nvSpPr>
      <xdr:spPr>
        <a:xfrm>
          <a:off x="3924300" y="21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219,811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104211</xdr:rowOff>
    </xdr:from>
    <xdr:to>
      <xdr:col>3</xdr:col>
      <xdr:colOff>257175</xdr:colOff>
      <xdr:row>14</xdr:row>
      <xdr:rowOff>34361</xdr:rowOff>
    </xdr:to>
    <xdr:sp macro="" textlink="">
      <xdr:nvSpPr>
        <xdr:cNvPr id="73" name="円/楕円 72"/>
        <xdr:cNvSpPr/>
      </xdr:nvSpPr>
      <xdr:spPr bwMode="auto">
        <a:xfrm>
          <a:off x="3556000" y="2380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44538</xdr:rowOff>
    </xdr:from>
    <xdr:ext cx="762000" cy="259045"/>
    <xdr:sp macro="" textlink="">
      <xdr:nvSpPr>
        <xdr:cNvPr id="74" name="テキスト ボックス 73"/>
        <xdr:cNvSpPr txBox="1"/>
      </xdr:nvSpPr>
      <xdr:spPr>
        <a:xfrm>
          <a:off x="3225800" y="214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214,645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106031</xdr:rowOff>
    </xdr:from>
    <xdr:to>
      <xdr:col>2</xdr:col>
      <xdr:colOff>692150</xdr:colOff>
      <xdr:row>14</xdr:row>
      <xdr:rowOff>36181</xdr:rowOff>
    </xdr:to>
    <xdr:sp macro="" textlink="">
      <xdr:nvSpPr>
        <xdr:cNvPr id="75" name="円/楕円 74"/>
        <xdr:cNvSpPr/>
      </xdr:nvSpPr>
      <xdr:spPr bwMode="auto">
        <a:xfrm>
          <a:off x="2857500" y="238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46358</xdr:rowOff>
    </xdr:from>
    <xdr:ext cx="762000" cy="259045"/>
    <xdr:sp macro="" textlink="">
      <xdr:nvSpPr>
        <xdr:cNvPr id="76" name="テキスト ボックス 75"/>
        <xdr:cNvSpPr txBox="1"/>
      </xdr:nvSpPr>
      <xdr:spPr>
        <a:xfrm>
          <a:off x="2527300" y="21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300984</xdr:rowOff>
    </xdr:from>
    <xdr:to>
      <xdr:col>4</xdr:col>
      <xdr:colOff>1117600</xdr:colOff>
      <xdr:row>36</xdr:row>
      <xdr:rowOff>28587</xdr:rowOff>
    </xdr:to>
    <xdr:cxnSp macro="">
      <xdr:nvCxnSpPr>
        <xdr:cNvPr id="109" name="直線コネクタ 108"/>
        <xdr:cNvCxnSpPr/>
      </xdr:nvCxnSpPr>
      <xdr:spPr bwMode="auto">
        <a:xfrm>
          <a:off x="5003800" y="6911334"/>
          <a:ext cx="647700" cy="70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300984</xdr:rowOff>
    </xdr:from>
    <xdr:to>
      <xdr:col>4</xdr:col>
      <xdr:colOff>469900</xdr:colOff>
      <xdr:row>36</xdr:row>
      <xdr:rowOff>63373</xdr:rowOff>
    </xdr:to>
    <xdr:cxnSp macro="">
      <xdr:nvCxnSpPr>
        <xdr:cNvPr id="112" name="直線コネクタ 111"/>
        <xdr:cNvCxnSpPr/>
      </xdr:nvCxnSpPr>
      <xdr:spPr bwMode="auto">
        <a:xfrm flipV="1">
          <a:off x="4305300" y="6911334"/>
          <a:ext cx="698500" cy="10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242862</xdr:rowOff>
    </xdr:from>
    <xdr:to>
      <xdr:col>3</xdr:col>
      <xdr:colOff>904875</xdr:colOff>
      <xdr:row>36</xdr:row>
      <xdr:rowOff>63373</xdr:rowOff>
    </xdr:to>
    <xdr:cxnSp macro="">
      <xdr:nvCxnSpPr>
        <xdr:cNvPr id="115" name="直線コネクタ 114"/>
        <xdr:cNvCxnSpPr/>
      </xdr:nvCxnSpPr>
      <xdr:spPr bwMode="auto">
        <a:xfrm>
          <a:off x="3606800" y="6853212"/>
          <a:ext cx="698500" cy="16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85088</xdr:rowOff>
    </xdr:from>
    <xdr:ext cx="762000" cy="259045"/>
    <xdr:sp macro="" textlink="">
      <xdr:nvSpPr>
        <xdr:cNvPr id="117" name="テキスト ボックス 116"/>
        <xdr:cNvSpPr txBox="1"/>
      </xdr:nvSpPr>
      <xdr:spPr>
        <a:xfrm>
          <a:off x="3924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86747</xdr:rowOff>
    </xdr:from>
    <xdr:to>
      <xdr:col>3</xdr:col>
      <xdr:colOff>206375</xdr:colOff>
      <xdr:row>35</xdr:row>
      <xdr:rowOff>242862</xdr:rowOff>
    </xdr:to>
    <xdr:cxnSp macro="">
      <xdr:nvCxnSpPr>
        <xdr:cNvPr id="118" name="直線コネクタ 117"/>
        <xdr:cNvCxnSpPr/>
      </xdr:nvCxnSpPr>
      <xdr:spPr bwMode="auto">
        <a:xfrm>
          <a:off x="2908300" y="6697097"/>
          <a:ext cx="698500" cy="156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18775</xdr:rowOff>
    </xdr:from>
    <xdr:ext cx="762000" cy="259045"/>
    <xdr:sp macro="" textlink="">
      <xdr:nvSpPr>
        <xdr:cNvPr id="120" name="テキスト ボックス 119"/>
        <xdr:cNvSpPr txBox="1"/>
      </xdr:nvSpPr>
      <xdr:spPr>
        <a:xfrm>
          <a:off x="3225800" y="62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3706</xdr:rowOff>
    </xdr:from>
    <xdr:ext cx="762000" cy="259045"/>
    <xdr:sp macro="" textlink="">
      <xdr:nvSpPr>
        <xdr:cNvPr id="122" name="テキスト ボックス 121"/>
        <xdr:cNvSpPr txBox="1"/>
      </xdr:nvSpPr>
      <xdr:spPr>
        <a:xfrm>
          <a:off x="2527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320687</xdr:rowOff>
    </xdr:from>
    <xdr:to>
      <xdr:col>5</xdr:col>
      <xdr:colOff>34925</xdr:colOff>
      <xdr:row>36</xdr:row>
      <xdr:rowOff>79387</xdr:rowOff>
    </xdr:to>
    <xdr:sp macro="" textlink="">
      <xdr:nvSpPr>
        <xdr:cNvPr id="128" name="円/楕円 127"/>
        <xdr:cNvSpPr/>
      </xdr:nvSpPr>
      <xdr:spPr bwMode="auto">
        <a:xfrm>
          <a:off x="5600700" y="6931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292764</xdr:rowOff>
    </xdr:from>
    <xdr:ext cx="762000" cy="259045"/>
    <xdr:sp macro="" textlink="">
      <xdr:nvSpPr>
        <xdr:cNvPr id="129" name="人口1人当たり決算額の推移該当値テキスト445"/>
        <xdr:cNvSpPr txBox="1"/>
      </xdr:nvSpPr>
      <xdr:spPr>
        <a:xfrm>
          <a:off x="5740400" y="690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250184</xdr:rowOff>
    </xdr:from>
    <xdr:to>
      <xdr:col>4</xdr:col>
      <xdr:colOff>520700</xdr:colOff>
      <xdr:row>36</xdr:row>
      <xdr:rowOff>8884</xdr:rowOff>
    </xdr:to>
    <xdr:sp macro="" textlink="">
      <xdr:nvSpPr>
        <xdr:cNvPr id="130" name="円/楕円 129"/>
        <xdr:cNvSpPr/>
      </xdr:nvSpPr>
      <xdr:spPr bwMode="auto">
        <a:xfrm>
          <a:off x="4953000" y="6860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336561</xdr:rowOff>
    </xdr:from>
    <xdr:ext cx="736600" cy="259045"/>
    <xdr:sp macro="" textlink="">
      <xdr:nvSpPr>
        <xdr:cNvPr id="131" name="テキスト ボックス 130"/>
        <xdr:cNvSpPr txBox="1"/>
      </xdr:nvSpPr>
      <xdr:spPr>
        <a:xfrm>
          <a:off x="4622800" y="6946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12573</xdr:rowOff>
    </xdr:from>
    <xdr:to>
      <xdr:col>3</xdr:col>
      <xdr:colOff>955675</xdr:colOff>
      <xdr:row>36</xdr:row>
      <xdr:rowOff>114173</xdr:rowOff>
    </xdr:to>
    <xdr:sp macro="" textlink="">
      <xdr:nvSpPr>
        <xdr:cNvPr id="132" name="円/楕円 131"/>
        <xdr:cNvSpPr/>
      </xdr:nvSpPr>
      <xdr:spPr bwMode="auto">
        <a:xfrm>
          <a:off x="4254500" y="6965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98950</xdr:rowOff>
    </xdr:from>
    <xdr:ext cx="762000" cy="259045"/>
    <xdr:sp macro="" textlink="">
      <xdr:nvSpPr>
        <xdr:cNvPr id="133" name="テキスト ボックス 132"/>
        <xdr:cNvSpPr txBox="1"/>
      </xdr:nvSpPr>
      <xdr:spPr>
        <a:xfrm>
          <a:off x="3924300" y="705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192062</xdr:rowOff>
    </xdr:from>
    <xdr:to>
      <xdr:col>3</xdr:col>
      <xdr:colOff>257175</xdr:colOff>
      <xdr:row>35</xdr:row>
      <xdr:rowOff>293662</xdr:rowOff>
    </xdr:to>
    <xdr:sp macro="" textlink="">
      <xdr:nvSpPr>
        <xdr:cNvPr id="134" name="円/楕円 133"/>
        <xdr:cNvSpPr/>
      </xdr:nvSpPr>
      <xdr:spPr bwMode="auto">
        <a:xfrm>
          <a:off x="3556000" y="680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278439</xdr:rowOff>
    </xdr:from>
    <xdr:ext cx="762000" cy="259045"/>
    <xdr:sp macro="" textlink="">
      <xdr:nvSpPr>
        <xdr:cNvPr id="135" name="テキスト ボックス 134"/>
        <xdr:cNvSpPr txBox="1"/>
      </xdr:nvSpPr>
      <xdr:spPr>
        <a:xfrm>
          <a:off x="3225800" y="688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35947</xdr:rowOff>
    </xdr:from>
    <xdr:to>
      <xdr:col>2</xdr:col>
      <xdr:colOff>692150</xdr:colOff>
      <xdr:row>35</xdr:row>
      <xdr:rowOff>137547</xdr:rowOff>
    </xdr:to>
    <xdr:sp macro="" textlink="">
      <xdr:nvSpPr>
        <xdr:cNvPr id="136" name="円/楕円 135"/>
        <xdr:cNvSpPr/>
      </xdr:nvSpPr>
      <xdr:spPr bwMode="auto">
        <a:xfrm>
          <a:off x="2857500" y="664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122324</xdr:rowOff>
    </xdr:from>
    <xdr:ext cx="762000" cy="259045"/>
    <xdr:sp macro="" textlink="">
      <xdr:nvSpPr>
        <xdr:cNvPr id="137" name="テキスト ボックス 136"/>
        <xdr:cNvSpPr txBox="1"/>
      </xdr:nvSpPr>
      <xdr:spPr>
        <a:xfrm>
          <a:off x="2527300" y="67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高知県仁淀川町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5,753
5,721
333.00
7,752,944
7,475,390
222,367
4,392,771
8,296,506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98704</xdr:rowOff>
    </xdr:from>
    <xdr:to>
      <xdr:col>6</xdr:col>
      <xdr:colOff>511175</xdr:colOff>
      <xdr:row>30</xdr:row>
      <xdr:rowOff>132700</xdr:rowOff>
    </xdr:to>
    <xdr:cxnSp macro="">
      <xdr:nvCxnSpPr>
        <xdr:cNvPr id="63" name="直線コネクタ 62"/>
        <xdr:cNvCxnSpPr/>
      </xdr:nvCxnSpPr>
      <xdr:spPr>
        <a:xfrm>
          <a:off x="3797300" y="5242204"/>
          <a:ext cx="8382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98704</xdr:rowOff>
    </xdr:from>
    <xdr:to>
      <xdr:col>5</xdr:col>
      <xdr:colOff>358775</xdr:colOff>
      <xdr:row>31</xdr:row>
      <xdr:rowOff>5436</xdr:rowOff>
    </xdr:to>
    <xdr:cxnSp macro="">
      <xdr:nvCxnSpPr>
        <xdr:cNvPr id="66" name="直線コネクタ 65"/>
        <xdr:cNvCxnSpPr/>
      </xdr:nvCxnSpPr>
      <xdr:spPr>
        <a:xfrm flipV="1">
          <a:off x="2908300" y="5242204"/>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5436</xdr:rowOff>
    </xdr:from>
    <xdr:to>
      <xdr:col>4</xdr:col>
      <xdr:colOff>155575</xdr:colOff>
      <xdr:row>31</xdr:row>
      <xdr:rowOff>59995</xdr:rowOff>
    </xdr:to>
    <xdr:cxnSp macro="">
      <xdr:nvCxnSpPr>
        <xdr:cNvPr id="69" name="直線コネクタ 68"/>
        <xdr:cNvCxnSpPr/>
      </xdr:nvCxnSpPr>
      <xdr:spPr>
        <a:xfrm flipV="1">
          <a:off x="2019300" y="5320386"/>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135678</xdr:rowOff>
    </xdr:from>
    <xdr:ext cx="599010" cy="259045"/>
    <xdr:sp macro="" textlink="">
      <xdr:nvSpPr>
        <xdr:cNvPr id="71" name="テキスト ボックス 70"/>
        <xdr:cNvSpPr txBox="1"/>
      </xdr:nvSpPr>
      <xdr:spPr>
        <a:xfrm>
          <a:off x="2608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59995</xdr:rowOff>
    </xdr:from>
    <xdr:to>
      <xdr:col>2</xdr:col>
      <xdr:colOff>638175</xdr:colOff>
      <xdr:row>31</xdr:row>
      <xdr:rowOff>101437</xdr:rowOff>
    </xdr:to>
    <xdr:cxnSp macro="">
      <xdr:nvCxnSpPr>
        <xdr:cNvPr id="72" name="直線コネクタ 71"/>
        <xdr:cNvCxnSpPr/>
      </xdr:nvCxnSpPr>
      <xdr:spPr>
        <a:xfrm flipV="1">
          <a:off x="1130300" y="5374945"/>
          <a:ext cx="8890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160814</xdr:rowOff>
    </xdr:from>
    <xdr:ext cx="599010" cy="259045"/>
    <xdr:sp macro="" textlink="">
      <xdr:nvSpPr>
        <xdr:cNvPr id="74" name="テキスト ボックス 73"/>
        <xdr:cNvSpPr txBox="1"/>
      </xdr:nvSpPr>
      <xdr:spPr>
        <a:xfrm>
          <a:off x="1719794" y="63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149514</xdr:rowOff>
    </xdr:from>
    <xdr:ext cx="599010" cy="259045"/>
    <xdr:sp macro="" textlink="">
      <xdr:nvSpPr>
        <xdr:cNvPr id="76" name="テキスト ボックス 75"/>
        <xdr:cNvSpPr txBox="1"/>
      </xdr:nvSpPr>
      <xdr:spPr>
        <a:xfrm>
          <a:off x="830794" y="63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81900</xdr:rowOff>
    </xdr:from>
    <xdr:to>
      <xdr:col>6</xdr:col>
      <xdr:colOff>561975</xdr:colOff>
      <xdr:row>31</xdr:row>
      <xdr:rowOff>12050</xdr:rowOff>
    </xdr:to>
    <xdr:sp macro="" textlink="">
      <xdr:nvSpPr>
        <xdr:cNvPr id="82" name="円/楕円 81"/>
        <xdr:cNvSpPr/>
      </xdr:nvSpPr>
      <xdr:spPr>
        <a:xfrm>
          <a:off x="4584700" y="52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104777</xdr:rowOff>
    </xdr:from>
    <xdr:ext cx="599010" cy="259045"/>
    <xdr:sp macro="" textlink="">
      <xdr:nvSpPr>
        <xdr:cNvPr id="83" name="人件費該当値テキスト"/>
        <xdr:cNvSpPr txBox="1"/>
      </xdr:nvSpPr>
      <xdr:spPr>
        <a:xfrm>
          <a:off x="4686300" y="507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198,643</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47904</xdr:rowOff>
    </xdr:from>
    <xdr:to>
      <xdr:col>5</xdr:col>
      <xdr:colOff>409575</xdr:colOff>
      <xdr:row>30</xdr:row>
      <xdr:rowOff>149504</xdr:rowOff>
    </xdr:to>
    <xdr:sp macro="" textlink="">
      <xdr:nvSpPr>
        <xdr:cNvPr id="84" name="円/楕円 83"/>
        <xdr:cNvSpPr/>
      </xdr:nvSpPr>
      <xdr:spPr>
        <a:xfrm>
          <a:off x="3746500" y="51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28</xdr:row>
      <xdr:rowOff>166031</xdr:rowOff>
    </xdr:from>
    <xdr:ext cx="599010" cy="259045"/>
    <xdr:sp macro="" textlink="">
      <xdr:nvSpPr>
        <xdr:cNvPr id="85" name="テキスト ボックス 84"/>
        <xdr:cNvSpPr txBox="1"/>
      </xdr:nvSpPr>
      <xdr:spPr>
        <a:xfrm>
          <a:off x="3497794" y="496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201,766</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126086</xdr:rowOff>
    </xdr:from>
    <xdr:to>
      <xdr:col>4</xdr:col>
      <xdr:colOff>206375</xdr:colOff>
      <xdr:row>31</xdr:row>
      <xdr:rowOff>56236</xdr:rowOff>
    </xdr:to>
    <xdr:sp macro="" textlink="">
      <xdr:nvSpPr>
        <xdr:cNvPr id="86" name="円/楕円 85"/>
        <xdr:cNvSpPr/>
      </xdr:nvSpPr>
      <xdr:spPr>
        <a:xfrm>
          <a:off x="2857500" y="5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72763</xdr:rowOff>
    </xdr:from>
    <xdr:ext cx="599010" cy="259045"/>
    <xdr:sp macro="" textlink="">
      <xdr:nvSpPr>
        <xdr:cNvPr id="87" name="テキスト ボックス 86"/>
        <xdr:cNvSpPr txBox="1"/>
      </xdr:nvSpPr>
      <xdr:spPr>
        <a:xfrm>
          <a:off x="2608794" y="504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194,584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9195</xdr:rowOff>
    </xdr:from>
    <xdr:to>
      <xdr:col>3</xdr:col>
      <xdr:colOff>3175</xdr:colOff>
      <xdr:row>31</xdr:row>
      <xdr:rowOff>110795</xdr:rowOff>
    </xdr:to>
    <xdr:sp macro="" textlink="">
      <xdr:nvSpPr>
        <xdr:cNvPr id="88" name="円/楕円 87"/>
        <xdr:cNvSpPr/>
      </xdr:nvSpPr>
      <xdr:spPr>
        <a:xfrm>
          <a:off x="1968500" y="53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127322</xdr:rowOff>
    </xdr:from>
    <xdr:ext cx="599010" cy="259045"/>
    <xdr:sp macro="" textlink="">
      <xdr:nvSpPr>
        <xdr:cNvPr id="89" name="テキスト ボックス 88"/>
        <xdr:cNvSpPr txBox="1"/>
      </xdr:nvSpPr>
      <xdr:spPr>
        <a:xfrm>
          <a:off x="1719794" y="509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189,572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50637</xdr:rowOff>
    </xdr:from>
    <xdr:to>
      <xdr:col>1</xdr:col>
      <xdr:colOff>485775</xdr:colOff>
      <xdr:row>31</xdr:row>
      <xdr:rowOff>152237</xdr:rowOff>
    </xdr:to>
    <xdr:sp macro="" textlink="">
      <xdr:nvSpPr>
        <xdr:cNvPr id="90" name="円/楕円 89"/>
        <xdr:cNvSpPr/>
      </xdr:nvSpPr>
      <xdr:spPr>
        <a:xfrm>
          <a:off x="1079500" y="53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168764</xdr:rowOff>
    </xdr:from>
    <xdr:ext cx="599010" cy="259045"/>
    <xdr:sp macro="" textlink="">
      <xdr:nvSpPr>
        <xdr:cNvPr id="91" name="テキスト ボックス 90"/>
        <xdr:cNvSpPr txBox="1"/>
      </xdr:nvSpPr>
      <xdr:spPr>
        <a:xfrm>
          <a:off x="830794" y="514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140711</xdr:rowOff>
    </xdr:from>
    <xdr:to>
      <xdr:col>6</xdr:col>
      <xdr:colOff>511175</xdr:colOff>
      <xdr:row>56</xdr:row>
      <xdr:rowOff>151041</xdr:rowOff>
    </xdr:to>
    <xdr:cxnSp macro="">
      <xdr:nvCxnSpPr>
        <xdr:cNvPr id="118" name="直線コネクタ 117"/>
        <xdr:cNvCxnSpPr/>
      </xdr:nvCxnSpPr>
      <xdr:spPr>
        <a:xfrm flipV="1">
          <a:off x="3797300" y="9741911"/>
          <a:ext cx="838200" cy="1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151041</xdr:rowOff>
    </xdr:from>
    <xdr:to>
      <xdr:col>5</xdr:col>
      <xdr:colOff>358775</xdr:colOff>
      <xdr:row>57</xdr:row>
      <xdr:rowOff>10836</xdr:rowOff>
    </xdr:to>
    <xdr:cxnSp macro="">
      <xdr:nvCxnSpPr>
        <xdr:cNvPr id="121" name="直線コネクタ 120"/>
        <xdr:cNvCxnSpPr/>
      </xdr:nvCxnSpPr>
      <xdr:spPr>
        <a:xfrm flipV="1">
          <a:off x="2908300" y="9752241"/>
          <a:ext cx="889000" cy="3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10836</xdr:rowOff>
    </xdr:from>
    <xdr:to>
      <xdr:col>4</xdr:col>
      <xdr:colOff>155575</xdr:colOff>
      <xdr:row>57</xdr:row>
      <xdr:rowOff>42323</xdr:rowOff>
    </xdr:to>
    <xdr:cxnSp macro="">
      <xdr:nvCxnSpPr>
        <xdr:cNvPr id="124" name="直線コネクタ 123"/>
        <xdr:cNvCxnSpPr/>
      </xdr:nvCxnSpPr>
      <xdr:spPr>
        <a:xfrm flipV="1">
          <a:off x="2019300" y="9783486"/>
          <a:ext cx="889000" cy="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104079</xdr:rowOff>
    </xdr:from>
    <xdr:ext cx="599010" cy="259045"/>
    <xdr:sp macro="" textlink="">
      <xdr:nvSpPr>
        <xdr:cNvPr id="126" name="テキスト ボックス 125"/>
        <xdr:cNvSpPr txBox="1"/>
      </xdr:nvSpPr>
      <xdr:spPr>
        <a:xfrm>
          <a:off x="2608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42323</xdr:rowOff>
    </xdr:from>
    <xdr:to>
      <xdr:col>2</xdr:col>
      <xdr:colOff>638175</xdr:colOff>
      <xdr:row>57</xdr:row>
      <xdr:rowOff>62008</xdr:rowOff>
    </xdr:to>
    <xdr:cxnSp macro="">
      <xdr:nvCxnSpPr>
        <xdr:cNvPr id="127" name="直線コネクタ 126"/>
        <xdr:cNvCxnSpPr/>
      </xdr:nvCxnSpPr>
      <xdr:spPr>
        <a:xfrm flipV="1">
          <a:off x="1130300" y="9814973"/>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123629</xdr:rowOff>
    </xdr:from>
    <xdr:ext cx="599010" cy="259045"/>
    <xdr:sp macro="" textlink="">
      <xdr:nvSpPr>
        <xdr:cNvPr id="129" name="テキスト ボックス 128"/>
        <xdr:cNvSpPr txBox="1"/>
      </xdr:nvSpPr>
      <xdr:spPr>
        <a:xfrm>
          <a:off x="1719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136382</xdr:rowOff>
    </xdr:from>
    <xdr:ext cx="534377" cy="259045"/>
    <xdr:sp macro="" textlink="">
      <xdr:nvSpPr>
        <xdr:cNvPr id="131" name="テキスト ボックス 130"/>
        <xdr:cNvSpPr txBox="1"/>
      </xdr:nvSpPr>
      <xdr:spPr>
        <a:xfrm>
          <a:off x="863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89911</xdr:rowOff>
    </xdr:from>
    <xdr:to>
      <xdr:col>6</xdr:col>
      <xdr:colOff>561975</xdr:colOff>
      <xdr:row>57</xdr:row>
      <xdr:rowOff>20061</xdr:rowOff>
    </xdr:to>
    <xdr:sp macro="" textlink="">
      <xdr:nvSpPr>
        <xdr:cNvPr id="137" name="円/楕円 136"/>
        <xdr:cNvSpPr/>
      </xdr:nvSpPr>
      <xdr:spPr>
        <a:xfrm>
          <a:off x="4584700" y="969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112788</xdr:rowOff>
    </xdr:from>
    <xdr:ext cx="599010" cy="259045"/>
    <xdr:sp macro="" textlink="">
      <xdr:nvSpPr>
        <xdr:cNvPr id="138" name="物件費該当値テキスト"/>
        <xdr:cNvSpPr txBox="1"/>
      </xdr:nvSpPr>
      <xdr:spPr>
        <a:xfrm>
          <a:off x="4686300" y="954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149,558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100241</xdr:rowOff>
    </xdr:from>
    <xdr:to>
      <xdr:col>5</xdr:col>
      <xdr:colOff>409575</xdr:colOff>
      <xdr:row>57</xdr:row>
      <xdr:rowOff>30391</xdr:rowOff>
    </xdr:to>
    <xdr:sp macro="" textlink="">
      <xdr:nvSpPr>
        <xdr:cNvPr id="139" name="円/楕円 138"/>
        <xdr:cNvSpPr/>
      </xdr:nvSpPr>
      <xdr:spPr>
        <a:xfrm>
          <a:off x="3746500" y="97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46918</xdr:rowOff>
    </xdr:from>
    <xdr:ext cx="599010" cy="259045"/>
    <xdr:sp macro="" textlink="">
      <xdr:nvSpPr>
        <xdr:cNvPr id="140" name="テキスト ボックス 139"/>
        <xdr:cNvSpPr txBox="1"/>
      </xdr:nvSpPr>
      <xdr:spPr>
        <a:xfrm>
          <a:off x="3497794" y="9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145,039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131486</xdr:rowOff>
    </xdr:from>
    <xdr:to>
      <xdr:col>4</xdr:col>
      <xdr:colOff>206375</xdr:colOff>
      <xdr:row>57</xdr:row>
      <xdr:rowOff>61636</xdr:rowOff>
    </xdr:to>
    <xdr:sp macro="" textlink="">
      <xdr:nvSpPr>
        <xdr:cNvPr id="141" name="円/楕円 140"/>
        <xdr:cNvSpPr/>
      </xdr:nvSpPr>
      <xdr:spPr>
        <a:xfrm>
          <a:off x="2857500" y="973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78163</xdr:rowOff>
    </xdr:from>
    <xdr:ext cx="599010" cy="259045"/>
    <xdr:sp macro="" textlink="">
      <xdr:nvSpPr>
        <xdr:cNvPr id="142" name="テキスト ボックス 141"/>
        <xdr:cNvSpPr txBox="1"/>
      </xdr:nvSpPr>
      <xdr:spPr>
        <a:xfrm>
          <a:off x="2608794" y="950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131,371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162973</xdr:rowOff>
    </xdr:from>
    <xdr:to>
      <xdr:col>3</xdr:col>
      <xdr:colOff>3175</xdr:colOff>
      <xdr:row>57</xdr:row>
      <xdr:rowOff>93123</xdr:rowOff>
    </xdr:to>
    <xdr:sp macro="" textlink="">
      <xdr:nvSpPr>
        <xdr:cNvPr id="143" name="円/楕円 142"/>
        <xdr:cNvSpPr/>
      </xdr:nvSpPr>
      <xdr:spPr>
        <a:xfrm>
          <a:off x="1968500" y="97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109650</xdr:rowOff>
    </xdr:from>
    <xdr:ext cx="599010" cy="259045"/>
    <xdr:sp macro="" textlink="">
      <xdr:nvSpPr>
        <xdr:cNvPr id="144" name="テキスト ボックス 143"/>
        <xdr:cNvSpPr txBox="1"/>
      </xdr:nvSpPr>
      <xdr:spPr>
        <a:xfrm>
          <a:off x="1719794" y="953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11208</xdr:rowOff>
    </xdr:from>
    <xdr:to>
      <xdr:col>1</xdr:col>
      <xdr:colOff>485775</xdr:colOff>
      <xdr:row>57</xdr:row>
      <xdr:rowOff>112808</xdr:rowOff>
    </xdr:to>
    <xdr:sp macro="" textlink="">
      <xdr:nvSpPr>
        <xdr:cNvPr id="145" name="円/楕円 144"/>
        <xdr:cNvSpPr/>
      </xdr:nvSpPr>
      <xdr:spPr>
        <a:xfrm>
          <a:off x="1079500" y="97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129335</xdr:rowOff>
    </xdr:from>
    <xdr:ext cx="599010" cy="259045"/>
    <xdr:sp macro="" textlink="">
      <xdr:nvSpPr>
        <xdr:cNvPr id="146" name="テキスト ボックス 145"/>
        <xdr:cNvSpPr txBox="1"/>
      </xdr:nvSpPr>
      <xdr:spPr>
        <a:xfrm>
          <a:off x="830794" y="955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64229</xdr:rowOff>
    </xdr:from>
    <xdr:to>
      <xdr:col>6</xdr:col>
      <xdr:colOff>511175</xdr:colOff>
      <xdr:row>78</xdr:row>
      <xdr:rowOff>113607</xdr:rowOff>
    </xdr:to>
    <xdr:cxnSp macro="">
      <xdr:nvCxnSpPr>
        <xdr:cNvPr id="177" name="直線コネクタ 176"/>
        <xdr:cNvCxnSpPr/>
      </xdr:nvCxnSpPr>
      <xdr:spPr>
        <a:xfrm>
          <a:off x="3797300" y="13437329"/>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64229</xdr:rowOff>
    </xdr:from>
    <xdr:to>
      <xdr:col>5</xdr:col>
      <xdr:colOff>358775</xdr:colOff>
      <xdr:row>78</xdr:row>
      <xdr:rowOff>91923</xdr:rowOff>
    </xdr:to>
    <xdr:cxnSp macro="">
      <xdr:nvCxnSpPr>
        <xdr:cNvPr id="180" name="直線コネクタ 179"/>
        <xdr:cNvCxnSpPr/>
      </xdr:nvCxnSpPr>
      <xdr:spPr>
        <a:xfrm flipV="1">
          <a:off x="2908300" y="13437329"/>
          <a:ext cx="889000" cy="2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91923</xdr:rowOff>
    </xdr:from>
    <xdr:to>
      <xdr:col>4</xdr:col>
      <xdr:colOff>155575</xdr:colOff>
      <xdr:row>78</xdr:row>
      <xdr:rowOff>121543</xdr:rowOff>
    </xdr:to>
    <xdr:cxnSp macro="">
      <xdr:nvCxnSpPr>
        <xdr:cNvPr id="183" name="直線コネクタ 182"/>
        <xdr:cNvCxnSpPr/>
      </xdr:nvCxnSpPr>
      <xdr:spPr>
        <a:xfrm flipV="1">
          <a:off x="2019300" y="13465023"/>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121543</xdr:rowOff>
    </xdr:from>
    <xdr:to>
      <xdr:col>2</xdr:col>
      <xdr:colOff>638175</xdr:colOff>
      <xdr:row>78</xdr:row>
      <xdr:rowOff>123306</xdr:rowOff>
    </xdr:to>
    <xdr:cxnSp macro="">
      <xdr:nvCxnSpPr>
        <xdr:cNvPr id="186" name="直線コネクタ 185"/>
        <xdr:cNvCxnSpPr/>
      </xdr:nvCxnSpPr>
      <xdr:spPr>
        <a:xfrm flipV="1">
          <a:off x="1130300" y="13494643"/>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62807</xdr:rowOff>
    </xdr:from>
    <xdr:to>
      <xdr:col>6</xdr:col>
      <xdr:colOff>561975</xdr:colOff>
      <xdr:row>78</xdr:row>
      <xdr:rowOff>164407</xdr:rowOff>
    </xdr:to>
    <xdr:sp macro="" textlink="">
      <xdr:nvSpPr>
        <xdr:cNvPr id="196" name="円/楕円 195"/>
        <xdr:cNvSpPr/>
      </xdr:nvSpPr>
      <xdr:spPr>
        <a:xfrm>
          <a:off x="4584700" y="134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41234</xdr:rowOff>
    </xdr:from>
    <xdr:ext cx="469744" cy="259045"/>
    <xdr:sp macro="" textlink="">
      <xdr:nvSpPr>
        <xdr:cNvPr id="197" name="維持補修費該当値テキスト"/>
        <xdr:cNvSpPr txBox="1"/>
      </xdr:nvSpPr>
      <xdr:spPr>
        <a:xfrm>
          <a:off x="4686300" y="1341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13429</xdr:rowOff>
    </xdr:from>
    <xdr:to>
      <xdr:col>5</xdr:col>
      <xdr:colOff>409575</xdr:colOff>
      <xdr:row>78</xdr:row>
      <xdr:rowOff>115029</xdr:rowOff>
    </xdr:to>
    <xdr:sp macro="" textlink="">
      <xdr:nvSpPr>
        <xdr:cNvPr id="198" name="円/楕円 197"/>
        <xdr:cNvSpPr/>
      </xdr:nvSpPr>
      <xdr:spPr>
        <a:xfrm>
          <a:off x="3746500" y="133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106156</xdr:rowOff>
    </xdr:from>
    <xdr:ext cx="469744" cy="259045"/>
    <xdr:sp macro="" textlink="">
      <xdr:nvSpPr>
        <xdr:cNvPr id="199" name="テキスト ボックス 198"/>
        <xdr:cNvSpPr txBox="1"/>
      </xdr:nvSpPr>
      <xdr:spPr>
        <a:xfrm>
          <a:off x="3562427" y="1347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41123</xdr:rowOff>
    </xdr:from>
    <xdr:to>
      <xdr:col>4</xdr:col>
      <xdr:colOff>206375</xdr:colOff>
      <xdr:row>78</xdr:row>
      <xdr:rowOff>142723</xdr:rowOff>
    </xdr:to>
    <xdr:sp macro="" textlink="">
      <xdr:nvSpPr>
        <xdr:cNvPr id="200" name="円/楕円 199"/>
        <xdr:cNvSpPr/>
      </xdr:nvSpPr>
      <xdr:spPr>
        <a:xfrm>
          <a:off x="2857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133850</xdr:rowOff>
    </xdr:from>
    <xdr:ext cx="469744" cy="259045"/>
    <xdr:sp macro="" textlink="">
      <xdr:nvSpPr>
        <xdr:cNvPr id="201" name="テキスト ボックス 200"/>
        <xdr:cNvSpPr txBox="1"/>
      </xdr:nvSpPr>
      <xdr:spPr>
        <a:xfrm>
          <a:off x="2673427" y="135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70743</xdr:rowOff>
    </xdr:from>
    <xdr:to>
      <xdr:col>3</xdr:col>
      <xdr:colOff>3175</xdr:colOff>
      <xdr:row>79</xdr:row>
      <xdr:rowOff>893</xdr:rowOff>
    </xdr:to>
    <xdr:sp macro="" textlink="">
      <xdr:nvSpPr>
        <xdr:cNvPr id="202" name="円/楕円 201"/>
        <xdr:cNvSpPr/>
      </xdr:nvSpPr>
      <xdr:spPr>
        <a:xfrm>
          <a:off x="1968500" y="13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163470</xdr:rowOff>
    </xdr:from>
    <xdr:ext cx="469744" cy="259045"/>
    <xdr:sp macro="" textlink="">
      <xdr:nvSpPr>
        <xdr:cNvPr id="203" name="テキスト ボックス 202"/>
        <xdr:cNvSpPr txBox="1"/>
      </xdr:nvSpPr>
      <xdr:spPr>
        <a:xfrm>
          <a:off x="1784427" y="1353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72506</xdr:rowOff>
    </xdr:from>
    <xdr:to>
      <xdr:col>1</xdr:col>
      <xdr:colOff>485775</xdr:colOff>
      <xdr:row>79</xdr:row>
      <xdr:rowOff>2656</xdr:rowOff>
    </xdr:to>
    <xdr:sp macro="" textlink="">
      <xdr:nvSpPr>
        <xdr:cNvPr id="204" name="円/楕円 203"/>
        <xdr:cNvSpPr/>
      </xdr:nvSpPr>
      <xdr:spPr>
        <a:xfrm>
          <a:off x="1079500" y="134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165233</xdr:rowOff>
    </xdr:from>
    <xdr:ext cx="469744" cy="259045"/>
    <xdr:sp macro="" textlink="">
      <xdr:nvSpPr>
        <xdr:cNvPr id="205" name="テキスト ボックス 204"/>
        <xdr:cNvSpPr txBox="1"/>
      </xdr:nvSpPr>
      <xdr:spPr>
        <a:xfrm>
          <a:off x="895427" y="1353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39328</xdr:rowOff>
    </xdr:from>
    <xdr:to>
      <xdr:col>6</xdr:col>
      <xdr:colOff>511175</xdr:colOff>
      <xdr:row>93</xdr:row>
      <xdr:rowOff>164943</xdr:rowOff>
    </xdr:to>
    <xdr:cxnSp macro="">
      <xdr:nvCxnSpPr>
        <xdr:cNvPr id="237" name="直線コネクタ 236"/>
        <xdr:cNvCxnSpPr/>
      </xdr:nvCxnSpPr>
      <xdr:spPr>
        <a:xfrm flipV="1">
          <a:off x="3797300" y="15984178"/>
          <a:ext cx="838200" cy="1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164943</xdr:rowOff>
    </xdr:from>
    <xdr:to>
      <xdr:col>5</xdr:col>
      <xdr:colOff>358775</xdr:colOff>
      <xdr:row>94</xdr:row>
      <xdr:rowOff>27800</xdr:rowOff>
    </xdr:to>
    <xdr:cxnSp macro="">
      <xdr:nvCxnSpPr>
        <xdr:cNvPr id="240" name="直線コネクタ 239"/>
        <xdr:cNvCxnSpPr/>
      </xdr:nvCxnSpPr>
      <xdr:spPr>
        <a:xfrm flipV="1">
          <a:off x="2908300" y="16109793"/>
          <a:ext cx="889000" cy="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27800</xdr:rowOff>
    </xdr:from>
    <xdr:to>
      <xdr:col>4</xdr:col>
      <xdr:colOff>155575</xdr:colOff>
      <xdr:row>94</xdr:row>
      <xdr:rowOff>142492</xdr:rowOff>
    </xdr:to>
    <xdr:cxnSp macro="">
      <xdr:nvCxnSpPr>
        <xdr:cNvPr id="243" name="直線コネクタ 242"/>
        <xdr:cNvCxnSpPr/>
      </xdr:nvCxnSpPr>
      <xdr:spPr>
        <a:xfrm flipV="1">
          <a:off x="2019300" y="16144100"/>
          <a:ext cx="889000" cy="1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103968</xdr:rowOff>
    </xdr:from>
    <xdr:ext cx="534377" cy="259045"/>
    <xdr:sp macro="" textlink="">
      <xdr:nvSpPr>
        <xdr:cNvPr id="245" name="テキスト ボックス 244"/>
        <xdr:cNvSpPr txBox="1"/>
      </xdr:nvSpPr>
      <xdr:spPr>
        <a:xfrm>
          <a:off x="2641111" y="165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142492</xdr:rowOff>
    </xdr:from>
    <xdr:to>
      <xdr:col>2</xdr:col>
      <xdr:colOff>638175</xdr:colOff>
      <xdr:row>95</xdr:row>
      <xdr:rowOff>62416</xdr:rowOff>
    </xdr:to>
    <xdr:cxnSp macro="">
      <xdr:nvCxnSpPr>
        <xdr:cNvPr id="246" name="直線コネクタ 245"/>
        <xdr:cNvCxnSpPr/>
      </xdr:nvCxnSpPr>
      <xdr:spPr>
        <a:xfrm flipV="1">
          <a:off x="1130300" y="16258792"/>
          <a:ext cx="889000" cy="9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10227</xdr:rowOff>
    </xdr:from>
    <xdr:ext cx="534377" cy="259045"/>
    <xdr:sp macro="" textlink="">
      <xdr:nvSpPr>
        <xdr:cNvPr id="248" name="テキスト ボックス 247"/>
        <xdr:cNvSpPr txBox="1"/>
      </xdr:nvSpPr>
      <xdr:spPr>
        <a:xfrm>
          <a:off x="1752111" y="166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146259</xdr:rowOff>
    </xdr:from>
    <xdr:ext cx="534377" cy="259045"/>
    <xdr:sp macro="" textlink="">
      <xdr:nvSpPr>
        <xdr:cNvPr id="250" name="テキスト ボックス 249"/>
        <xdr:cNvSpPr txBox="1"/>
      </xdr:nvSpPr>
      <xdr:spPr>
        <a:xfrm>
          <a:off x="863111" y="16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159978</xdr:rowOff>
    </xdr:from>
    <xdr:to>
      <xdr:col>6</xdr:col>
      <xdr:colOff>561975</xdr:colOff>
      <xdr:row>93</xdr:row>
      <xdr:rowOff>90128</xdr:rowOff>
    </xdr:to>
    <xdr:sp macro="" textlink="">
      <xdr:nvSpPr>
        <xdr:cNvPr id="256" name="円/楕円 255"/>
        <xdr:cNvSpPr/>
      </xdr:nvSpPr>
      <xdr:spPr>
        <a:xfrm>
          <a:off x="4584700" y="1593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11405</xdr:rowOff>
    </xdr:from>
    <xdr:ext cx="534377" cy="259045"/>
    <xdr:sp macro="" textlink="">
      <xdr:nvSpPr>
        <xdr:cNvPr id="257" name="扶助費該当値テキスト"/>
        <xdr:cNvSpPr txBox="1"/>
      </xdr:nvSpPr>
      <xdr:spPr>
        <a:xfrm>
          <a:off x="4686300" y="1578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86,647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114143</xdr:rowOff>
    </xdr:from>
    <xdr:to>
      <xdr:col>5</xdr:col>
      <xdr:colOff>409575</xdr:colOff>
      <xdr:row>94</xdr:row>
      <xdr:rowOff>44293</xdr:rowOff>
    </xdr:to>
    <xdr:sp macro="" textlink="">
      <xdr:nvSpPr>
        <xdr:cNvPr id="258" name="円/楕円 257"/>
        <xdr:cNvSpPr/>
      </xdr:nvSpPr>
      <xdr:spPr>
        <a:xfrm>
          <a:off x="3746500" y="160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60820</xdr:rowOff>
    </xdr:from>
    <xdr:ext cx="534377" cy="259045"/>
    <xdr:sp macro="" textlink="">
      <xdr:nvSpPr>
        <xdr:cNvPr id="259" name="テキスト ボックス 258"/>
        <xdr:cNvSpPr txBox="1"/>
      </xdr:nvSpPr>
      <xdr:spPr>
        <a:xfrm>
          <a:off x="3530111" y="158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148450</xdr:rowOff>
    </xdr:from>
    <xdr:to>
      <xdr:col>4</xdr:col>
      <xdr:colOff>206375</xdr:colOff>
      <xdr:row>94</xdr:row>
      <xdr:rowOff>78600</xdr:rowOff>
    </xdr:to>
    <xdr:sp macro="" textlink="">
      <xdr:nvSpPr>
        <xdr:cNvPr id="260" name="円/楕円 259"/>
        <xdr:cNvSpPr/>
      </xdr:nvSpPr>
      <xdr:spPr>
        <a:xfrm>
          <a:off x="2857500" y="160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95127</xdr:rowOff>
    </xdr:from>
    <xdr:ext cx="534377" cy="259045"/>
    <xdr:sp macro="" textlink="">
      <xdr:nvSpPr>
        <xdr:cNvPr id="261" name="テキスト ボックス 260"/>
        <xdr:cNvSpPr txBox="1"/>
      </xdr:nvSpPr>
      <xdr:spPr>
        <a:xfrm>
          <a:off x="2641111" y="158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91692</xdr:rowOff>
    </xdr:from>
    <xdr:to>
      <xdr:col>3</xdr:col>
      <xdr:colOff>3175</xdr:colOff>
      <xdr:row>95</xdr:row>
      <xdr:rowOff>21842</xdr:rowOff>
    </xdr:to>
    <xdr:sp macro="" textlink="">
      <xdr:nvSpPr>
        <xdr:cNvPr id="262" name="円/楕円 261"/>
        <xdr:cNvSpPr/>
      </xdr:nvSpPr>
      <xdr:spPr>
        <a:xfrm>
          <a:off x="1968500" y="1620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38369</xdr:rowOff>
    </xdr:from>
    <xdr:ext cx="534377" cy="259045"/>
    <xdr:sp macro="" textlink="">
      <xdr:nvSpPr>
        <xdr:cNvPr id="263" name="テキスト ボックス 262"/>
        <xdr:cNvSpPr txBox="1"/>
      </xdr:nvSpPr>
      <xdr:spPr>
        <a:xfrm>
          <a:off x="1752111" y="1598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11616</xdr:rowOff>
    </xdr:from>
    <xdr:to>
      <xdr:col>1</xdr:col>
      <xdr:colOff>485775</xdr:colOff>
      <xdr:row>95</xdr:row>
      <xdr:rowOff>113216</xdr:rowOff>
    </xdr:to>
    <xdr:sp macro="" textlink="">
      <xdr:nvSpPr>
        <xdr:cNvPr id="264" name="円/楕円 263"/>
        <xdr:cNvSpPr/>
      </xdr:nvSpPr>
      <xdr:spPr>
        <a:xfrm>
          <a:off x="1079500" y="162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129743</xdr:rowOff>
    </xdr:from>
    <xdr:ext cx="534377" cy="259045"/>
    <xdr:sp macro="" textlink="">
      <xdr:nvSpPr>
        <xdr:cNvPr id="265" name="テキスト ボックス 264"/>
        <xdr:cNvSpPr txBox="1"/>
      </xdr:nvSpPr>
      <xdr:spPr>
        <a:xfrm>
          <a:off x="863111" y="160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160745</xdr:rowOff>
    </xdr:from>
    <xdr:to>
      <xdr:col>15</xdr:col>
      <xdr:colOff>180975</xdr:colOff>
      <xdr:row>36</xdr:row>
      <xdr:rowOff>12731</xdr:rowOff>
    </xdr:to>
    <xdr:cxnSp macro="">
      <xdr:nvCxnSpPr>
        <xdr:cNvPr id="292" name="直線コネクタ 291"/>
        <xdr:cNvCxnSpPr/>
      </xdr:nvCxnSpPr>
      <xdr:spPr>
        <a:xfrm flipV="1">
          <a:off x="9639300" y="6161495"/>
          <a:ext cx="838200" cy="2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112062</xdr:rowOff>
    </xdr:from>
    <xdr:to>
      <xdr:col>14</xdr:col>
      <xdr:colOff>28575</xdr:colOff>
      <xdr:row>36</xdr:row>
      <xdr:rowOff>12731</xdr:rowOff>
    </xdr:to>
    <xdr:cxnSp macro="">
      <xdr:nvCxnSpPr>
        <xdr:cNvPr id="295" name="直線コネクタ 294"/>
        <xdr:cNvCxnSpPr/>
      </xdr:nvCxnSpPr>
      <xdr:spPr>
        <a:xfrm>
          <a:off x="8750300" y="6112812"/>
          <a:ext cx="889000" cy="7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112062</xdr:rowOff>
    </xdr:from>
    <xdr:to>
      <xdr:col>12</xdr:col>
      <xdr:colOff>511175</xdr:colOff>
      <xdr:row>36</xdr:row>
      <xdr:rowOff>76808</xdr:rowOff>
    </xdr:to>
    <xdr:cxnSp macro="">
      <xdr:nvCxnSpPr>
        <xdr:cNvPr id="298" name="直線コネクタ 297"/>
        <xdr:cNvCxnSpPr/>
      </xdr:nvCxnSpPr>
      <xdr:spPr>
        <a:xfrm flipV="1">
          <a:off x="7861300" y="6112812"/>
          <a:ext cx="889000" cy="1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119283</xdr:rowOff>
    </xdr:from>
    <xdr:ext cx="534377" cy="259045"/>
    <xdr:sp macro="" textlink="">
      <xdr:nvSpPr>
        <xdr:cNvPr id="300" name="テキスト ボックス 299"/>
        <xdr:cNvSpPr txBox="1"/>
      </xdr:nvSpPr>
      <xdr:spPr>
        <a:xfrm>
          <a:off x="8483111" y="62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120360</xdr:rowOff>
    </xdr:from>
    <xdr:to>
      <xdr:col>11</xdr:col>
      <xdr:colOff>307975</xdr:colOff>
      <xdr:row>36</xdr:row>
      <xdr:rowOff>76808</xdr:rowOff>
    </xdr:to>
    <xdr:cxnSp macro="">
      <xdr:nvCxnSpPr>
        <xdr:cNvPr id="301" name="直線コネクタ 300"/>
        <xdr:cNvCxnSpPr/>
      </xdr:nvCxnSpPr>
      <xdr:spPr>
        <a:xfrm>
          <a:off x="6972300" y="6121110"/>
          <a:ext cx="889000" cy="12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147909</xdr:rowOff>
    </xdr:from>
    <xdr:ext cx="534377" cy="259045"/>
    <xdr:sp macro="" textlink="">
      <xdr:nvSpPr>
        <xdr:cNvPr id="303" name="テキスト ボックス 302"/>
        <xdr:cNvSpPr txBox="1"/>
      </xdr:nvSpPr>
      <xdr:spPr>
        <a:xfrm>
          <a:off x="7594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149403</xdr:rowOff>
    </xdr:from>
    <xdr:ext cx="534377" cy="259045"/>
    <xdr:sp macro="" textlink="">
      <xdr:nvSpPr>
        <xdr:cNvPr id="305" name="テキスト ボックス 304"/>
        <xdr:cNvSpPr txBox="1"/>
      </xdr:nvSpPr>
      <xdr:spPr>
        <a:xfrm>
          <a:off x="6705111" y="63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109945</xdr:rowOff>
    </xdr:from>
    <xdr:to>
      <xdr:col>15</xdr:col>
      <xdr:colOff>231775</xdr:colOff>
      <xdr:row>36</xdr:row>
      <xdr:rowOff>40095</xdr:rowOff>
    </xdr:to>
    <xdr:sp macro="" textlink="">
      <xdr:nvSpPr>
        <xdr:cNvPr id="311" name="円/楕円 310"/>
        <xdr:cNvSpPr/>
      </xdr:nvSpPr>
      <xdr:spPr>
        <a:xfrm>
          <a:off x="10426700" y="61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132822</xdr:rowOff>
    </xdr:from>
    <xdr:ext cx="599010" cy="259045"/>
    <xdr:sp macro="" textlink="">
      <xdr:nvSpPr>
        <xdr:cNvPr id="312" name="補助費等該当値テキスト"/>
        <xdr:cNvSpPr txBox="1"/>
      </xdr:nvSpPr>
      <xdr:spPr>
        <a:xfrm>
          <a:off x="10528300" y="596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107,897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133381</xdr:rowOff>
    </xdr:from>
    <xdr:to>
      <xdr:col>14</xdr:col>
      <xdr:colOff>79375</xdr:colOff>
      <xdr:row>36</xdr:row>
      <xdr:rowOff>63531</xdr:rowOff>
    </xdr:to>
    <xdr:sp macro="" textlink="">
      <xdr:nvSpPr>
        <xdr:cNvPr id="313" name="円/楕円 312"/>
        <xdr:cNvSpPr/>
      </xdr:nvSpPr>
      <xdr:spPr>
        <a:xfrm>
          <a:off x="9588500" y="61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80058</xdr:rowOff>
    </xdr:from>
    <xdr:ext cx="599010" cy="259045"/>
    <xdr:sp macro="" textlink="">
      <xdr:nvSpPr>
        <xdr:cNvPr id="314" name="テキスト ボックス 313"/>
        <xdr:cNvSpPr txBox="1"/>
      </xdr:nvSpPr>
      <xdr:spPr>
        <a:xfrm>
          <a:off x="9339794" y="590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61262</xdr:rowOff>
    </xdr:from>
    <xdr:to>
      <xdr:col>12</xdr:col>
      <xdr:colOff>561975</xdr:colOff>
      <xdr:row>35</xdr:row>
      <xdr:rowOff>162862</xdr:rowOff>
    </xdr:to>
    <xdr:sp macro="" textlink="">
      <xdr:nvSpPr>
        <xdr:cNvPr id="315" name="円/楕円 314"/>
        <xdr:cNvSpPr/>
      </xdr:nvSpPr>
      <xdr:spPr>
        <a:xfrm>
          <a:off x="8699500" y="606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7939</xdr:rowOff>
    </xdr:from>
    <xdr:ext cx="599010" cy="259045"/>
    <xdr:sp macro="" textlink="">
      <xdr:nvSpPr>
        <xdr:cNvPr id="316" name="テキスト ボックス 315"/>
        <xdr:cNvSpPr txBox="1"/>
      </xdr:nvSpPr>
      <xdr:spPr>
        <a:xfrm>
          <a:off x="8450794" y="583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26008</xdr:rowOff>
    </xdr:from>
    <xdr:to>
      <xdr:col>11</xdr:col>
      <xdr:colOff>358775</xdr:colOff>
      <xdr:row>36</xdr:row>
      <xdr:rowOff>127608</xdr:rowOff>
    </xdr:to>
    <xdr:sp macro="" textlink="">
      <xdr:nvSpPr>
        <xdr:cNvPr id="317" name="円/楕円 316"/>
        <xdr:cNvSpPr/>
      </xdr:nvSpPr>
      <xdr:spPr>
        <a:xfrm>
          <a:off x="7810500" y="61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144135</xdr:rowOff>
    </xdr:from>
    <xdr:ext cx="534377" cy="259045"/>
    <xdr:sp macro="" textlink="">
      <xdr:nvSpPr>
        <xdr:cNvPr id="318" name="テキスト ボックス 317"/>
        <xdr:cNvSpPr txBox="1"/>
      </xdr:nvSpPr>
      <xdr:spPr>
        <a:xfrm>
          <a:off x="7594111" y="59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69560</xdr:rowOff>
    </xdr:from>
    <xdr:to>
      <xdr:col>10</xdr:col>
      <xdr:colOff>155575</xdr:colOff>
      <xdr:row>35</xdr:row>
      <xdr:rowOff>171160</xdr:rowOff>
    </xdr:to>
    <xdr:sp macro="" textlink="">
      <xdr:nvSpPr>
        <xdr:cNvPr id="319" name="円/楕円 318"/>
        <xdr:cNvSpPr/>
      </xdr:nvSpPr>
      <xdr:spPr>
        <a:xfrm>
          <a:off x="6921500" y="607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16237</xdr:rowOff>
    </xdr:from>
    <xdr:ext cx="599010" cy="259045"/>
    <xdr:sp macro="" textlink="">
      <xdr:nvSpPr>
        <xdr:cNvPr id="320" name="テキスト ボックス 319"/>
        <xdr:cNvSpPr txBox="1"/>
      </xdr:nvSpPr>
      <xdr:spPr>
        <a:xfrm>
          <a:off x="6672794" y="584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114997</xdr:rowOff>
    </xdr:from>
    <xdr:to>
      <xdr:col>15</xdr:col>
      <xdr:colOff>180975</xdr:colOff>
      <xdr:row>58</xdr:row>
      <xdr:rowOff>166580</xdr:rowOff>
    </xdr:to>
    <xdr:cxnSp macro="">
      <xdr:nvCxnSpPr>
        <xdr:cNvPr id="351" name="直線コネクタ 350"/>
        <xdr:cNvCxnSpPr/>
      </xdr:nvCxnSpPr>
      <xdr:spPr>
        <a:xfrm>
          <a:off x="9639300" y="10059097"/>
          <a:ext cx="838200" cy="5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114997</xdr:rowOff>
    </xdr:from>
    <xdr:to>
      <xdr:col>14</xdr:col>
      <xdr:colOff>28575</xdr:colOff>
      <xdr:row>59</xdr:row>
      <xdr:rowOff>1997</xdr:rowOff>
    </xdr:to>
    <xdr:cxnSp macro="">
      <xdr:nvCxnSpPr>
        <xdr:cNvPr id="354" name="直線コネクタ 353"/>
        <xdr:cNvCxnSpPr/>
      </xdr:nvCxnSpPr>
      <xdr:spPr>
        <a:xfrm flipV="1">
          <a:off x="8750300" y="10059097"/>
          <a:ext cx="889000" cy="5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1997</xdr:rowOff>
    </xdr:from>
    <xdr:to>
      <xdr:col>12</xdr:col>
      <xdr:colOff>511175</xdr:colOff>
      <xdr:row>59</xdr:row>
      <xdr:rowOff>12767</xdr:rowOff>
    </xdr:to>
    <xdr:cxnSp macro="">
      <xdr:nvCxnSpPr>
        <xdr:cNvPr id="357" name="直線コネクタ 356"/>
        <xdr:cNvCxnSpPr/>
      </xdr:nvCxnSpPr>
      <xdr:spPr>
        <a:xfrm flipV="1">
          <a:off x="7861300" y="10117547"/>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98846</xdr:rowOff>
    </xdr:from>
    <xdr:ext cx="599010" cy="259045"/>
    <xdr:sp macro="" textlink="">
      <xdr:nvSpPr>
        <xdr:cNvPr id="359" name="テキスト ボックス 358"/>
        <xdr:cNvSpPr txBox="1"/>
      </xdr:nvSpPr>
      <xdr:spPr>
        <a:xfrm>
          <a:off x="8450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12767</xdr:rowOff>
    </xdr:from>
    <xdr:to>
      <xdr:col>11</xdr:col>
      <xdr:colOff>307975</xdr:colOff>
      <xdr:row>59</xdr:row>
      <xdr:rowOff>25267</xdr:rowOff>
    </xdr:to>
    <xdr:cxnSp macro="">
      <xdr:nvCxnSpPr>
        <xdr:cNvPr id="360" name="直線コネクタ 359"/>
        <xdr:cNvCxnSpPr/>
      </xdr:nvCxnSpPr>
      <xdr:spPr>
        <a:xfrm flipV="1">
          <a:off x="6972300" y="10128317"/>
          <a:ext cx="8890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102197</xdr:rowOff>
    </xdr:from>
    <xdr:ext cx="599010" cy="259045"/>
    <xdr:sp macro="" textlink="">
      <xdr:nvSpPr>
        <xdr:cNvPr id="362" name="テキスト ボックス 361"/>
        <xdr:cNvSpPr txBox="1"/>
      </xdr:nvSpPr>
      <xdr:spPr>
        <a:xfrm>
          <a:off x="7561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102377</xdr:rowOff>
    </xdr:from>
    <xdr:ext cx="599010" cy="259045"/>
    <xdr:sp macro="" textlink="">
      <xdr:nvSpPr>
        <xdr:cNvPr id="364" name="テキスト ボックス 363"/>
        <xdr:cNvSpPr txBox="1"/>
      </xdr:nvSpPr>
      <xdr:spPr>
        <a:xfrm>
          <a:off x="6672794" y="102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115780</xdr:rowOff>
    </xdr:from>
    <xdr:to>
      <xdr:col>15</xdr:col>
      <xdr:colOff>231775</xdr:colOff>
      <xdr:row>59</xdr:row>
      <xdr:rowOff>45930</xdr:rowOff>
    </xdr:to>
    <xdr:sp macro="" textlink="">
      <xdr:nvSpPr>
        <xdr:cNvPr id="370" name="円/楕円 369"/>
        <xdr:cNvSpPr/>
      </xdr:nvSpPr>
      <xdr:spPr>
        <a:xfrm>
          <a:off x="10426700" y="100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75157</xdr:rowOff>
    </xdr:from>
    <xdr:ext cx="599010" cy="259045"/>
    <xdr:sp macro="" textlink="">
      <xdr:nvSpPr>
        <xdr:cNvPr id="371" name="普通建設事業費該当値テキスト"/>
        <xdr:cNvSpPr txBox="1"/>
      </xdr:nvSpPr>
      <xdr:spPr>
        <a:xfrm>
          <a:off x="10528300" y="984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317,690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64197</xdr:rowOff>
    </xdr:from>
    <xdr:to>
      <xdr:col>14</xdr:col>
      <xdr:colOff>79375</xdr:colOff>
      <xdr:row>58</xdr:row>
      <xdr:rowOff>165797</xdr:rowOff>
    </xdr:to>
    <xdr:sp macro="" textlink="">
      <xdr:nvSpPr>
        <xdr:cNvPr id="372" name="円/楕円 371"/>
        <xdr:cNvSpPr/>
      </xdr:nvSpPr>
      <xdr:spPr>
        <a:xfrm>
          <a:off x="9588500" y="100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10874</xdr:rowOff>
    </xdr:from>
    <xdr:ext cx="599010" cy="259045"/>
    <xdr:sp macro="" textlink="">
      <xdr:nvSpPr>
        <xdr:cNvPr id="373" name="テキスト ボックス 372"/>
        <xdr:cNvSpPr txBox="1"/>
      </xdr:nvSpPr>
      <xdr:spPr>
        <a:xfrm>
          <a:off x="9339794" y="978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122647</xdr:rowOff>
    </xdr:from>
    <xdr:to>
      <xdr:col>12</xdr:col>
      <xdr:colOff>561975</xdr:colOff>
      <xdr:row>59</xdr:row>
      <xdr:rowOff>52797</xdr:rowOff>
    </xdr:to>
    <xdr:sp macro="" textlink="">
      <xdr:nvSpPr>
        <xdr:cNvPr id="374" name="円/楕円 373"/>
        <xdr:cNvSpPr/>
      </xdr:nvSpPr>
      <xdr:spPr>
        <a:xfrm>
          <a:off x="8699500" y="100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69324</xdr:rowOff>
    </xdr:from>
    <xdr:ext cx="599010" cy="259045"/>
    <xdr:sp macro="" textlink="">
      <xdr:nvSpPr>
        <xdr:cNvPr id="375" name="テキスト ボックス 374"/>
        <xdr:cNvSpPr txBox="1"/>
      </xdr:nvSpPr>
      <xdr:spPr>
        <a:xfrm>
          <a:off x="8450794" y="984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133417</xdr:rowOff>
    </xdr:from>
    <xdr:to>
      <xdr:col>11</xdr:col>
      <xdr:colOff>358775</xdr:colOff>
      <xdr:row>59</xdr:row>
      <xdr:rowOff>63567</xdr:rowOff>
    </xdr:to>
    <xdr:sp macro="" textlink="">
      <xdr:nvSpPr>
        <xdr:cNvPr id="376" name="円/楕円 375"/>
        <xdr:cNvSpPr/>
      </xdr:nvSpPr>
      <xdr:spPr>
        <a:xfrm>
          <a:off x="7810500" y="100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80094</xdr:rowOff>
    </xdr:from>
    <xdr:ext cx="599010" cy="259045"/>
    <xdr:sp macro="" textlink="">
      <xdr:nvSpPr>
        <xdr:cNvPr id="377" name="テキスト ボックス 376"/>
        <xdr:cNvSpPr txBox="1"/>
      </xdr:nvSpPr>
      <xdr:spPr>
        <a:xfrm>
          <a:off x="7561794" y="985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145917</xdr:rowOff>
    </xdr:from>
    <xdr:to>
      <xdr:col>10</xdr:col>
      <xdr:colOff>155575</xdr:colOff>
      <xdr:row>59</xdr:row>
      <xdr:rowOff>76067</xdr:rowOff>
    </xdr:to>
    <xdr:sp macro="" textlink="">
      <xdr:nvSpPr>
        <xdr:cNvPr id="378" name="円/楕円 377"/>
        <xdr:cNvSpPr/>
      </xdr:nvSpPr>
      <xdr:spPr>
        <a:xfrm>
          <a:off x="6921500" y="100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92594</xdr:rowOff>
    </xdr:from>
    <xdr:ext cx="599010" cy="259045"/>
    <xdr:sp macro="" textlink="">
      <xdr:nvSpPr>
        <xdr:cNvPr id="379" name="テキスト ボックス 378"/>
        <xdr:cNvSpPr txBox="1"/>
      </xdr:nvSpPr>
      <xdr:spPr>
        <a:xfrm>
          <a:off x="6672794" y="986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12998</xdr:rowOff>
    </xdr:from>
    <xdr:to>
      <xdr:col>15</xdr:col>
      <xdr:colOff>180975</xdr:colOff>
      <xdr:row>79</xdr:row>
      <xdr:rowOff>30190</xdr:rowOff>
    </xdr:to>
    <xdr:cxnSp macro="">
      <xdr:nvCxnSpPr>
        <xdr:cNvPr id="408" name="直線コネクタ 407"/>
        <xdr:cNvCxnSpPr/>
      </xdr:nvCxnSpPr>
      <xdr:spPr>
        <a:xfrm>
          <a:off x="9639300" y="13557548"/>
          <a:ext cx="838200" cy="1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197</xdr:rowOff>
    </xdr:from>
    <xdr:to>
      <xdr:col>14</xdr:col>
      <xdr:colOff>28575</xdr:colOff>
      <xdr:row>79</xdr:row>
      <xdr:rowOff>12998</xdr:rowOff>
    </xdr:to>
    <xdr:cxnSp macro="">
      <xdr:nvCxnSpPr>
        <xdr:cNvPr id="411" name="直線コネクタ 410"/>
        <xdr:cNvCxnSpPr/>
      </xdr:nvCxnSpPr>
      <xdr:spPr>
        <a:xfrm>
          <a:off x="8750300" y="1354474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69155</xdr:rowOff>
    </xdr:from>
    <xdr:ext cx="534377" cy="259045"/>
    <xdr:sp macro="" textlink="">
      <xdr:nvSpPr>
        <xdr:cNvPr id="415" name="テキスト ボックス 414"/>
        <xdr:cNvSpPr txBox="1"/>
      </xdr:nvSpPr>
      <xdr:spPr>
        <a:xfrm>
          <a:off x="8483111" y="1361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150840</xdr:rowOff>
    </xdr:from>
    <xdr:to>
      <xdr:col>15</xdr:col>
      <xdr:colOff>231775</xdr:colOff>
      <xdr:row>79</xdr:row>
      <xdr:rowOff>80990</xdr:rowOff>
    </xdr:to>
    <xdr:sp macro="" textlink="">
      <xdr:nvSpPr>
        <xdr:cNvPr id="421" name="円/楕円 420"/>
        <xdr:cNvSpPr/>
      </xdr:nvSpPr>
      <xdr:spPr>
        <a:xfrm>
          <a:off x="10426700" y="135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2"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133648</xdr:rowOff>
    </xdr:from>
    <xdr:to>
      <xdr:col>14</xdr:col>
      <xdr:colOff>79375</xdr:colOff>
      <xdr:row>79</xdr:row>
      <xdr:rowOff>63798</xdr:rowOff>
    </xdr:to>
    <xdr:sp macro="" textlink="">
      <xdr:nvSpPr>
        <xdr:cNvPr id="423" name="円/楕円 422"/>
        <xdr:cNvSpPr/>
      </xdr:nvSpPr>
      <xdr:spPr>
        <a:xfrm>
          <a:off x="9588500" y="135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80325</xdr:rowOff>
    </xdr:from>
    <xdr:ext cx="534377" cy="259045"/>
    <xdr:sp macro="" textlink="">
      <xdr:nvSpPr>
        <xdr:cNvPr id="424" name="テキスト ボックス 423"/>
        <xdr:cNvSpPr txBox="1"/>
      </xdr:nvSpPr>
      <xdr:spPr>
        <a:xfrm>
          <a:off x="9372111" y="1328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120847</xdr:rowOff>
    </xdr:from>
    <xdr:to>
      <xdr:col>12</xdr:col>
      <xdr:colOff>561975</xdr:colOff>
      <xdr:row>79</xdr:row>
      <xdr:rowOff>50997</xdr:rowOff>
    </xdr:to>
    <xdr:sp macro="" textlink="">
      <xdr:nvSpPr>
        <xdr:cNvPr id="425" name="円/楕円 424"/>
        <xdr:cNvSpPr/>
      </xdr:nvSpPr>
      <xdr:spPr>
        <a:xfrm>
          <a:off x="8699500" y="1349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67524</xdr:rowOff>
    </xdr:from>
    <xdr:ext cx="599010" cy="259045"/>
    <xdr:sp macro="" textlink="">
      <xdr:nvSpPr>
        <xdr:cNvPr id="426" name="テキスト ボックス 425"/>
        <xdr:cNvSpPr txBox="1"/>
      </xdr:nvSpPr>
      <xdr:spPr>
        <a:xfrm>
          <a:off x="8450794" y="1326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50949</xdr:rowOff>
    </xdr:from>
    <xdr:to>
      <xdr:col>15</xdr:col>
      <xdr:colOff>180975</xdr:colOff>
      <xdr:row>93</xdr:row>
      <xdr:rowOff>151336</xdr:rowOff>
    </xdr:to>
    <xdr:cxnSp macro="">
      <xdr:nvCxnSpPr>
        <xdr:cNvPr id="453" name="直線コネクタ 452"/>
        <xdr:cNvCxnSpPr/>
      </xdr:nvCxnSpPr>
      <xdr:spPr>
        <a:xfrm flipV="1">
          <a:off x="9639300" y="15824349"/>
          <a:ext cx="838200" cy="2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151336</xdr:rowOff>
    </xdr:from>
    <xdr:to>
      <xdr:col>14</xdr:col>
      <xdr:colOff>28575</xdr:colOff>
      <xdr:row>95</xdr:row>
      <xdr:rowOff>31572</xdr:rowOff>
    </xdr:to>
    <xdr:cxnSp macro="">
      <xdr:nvCxnSpPr>
        <xdr:cNvPr id="456" name="直線コネクタ 455"/>
        <xdr:cNvCxnSpPr/>
      </xdr:nvCxnSpPr>
      <xdr:spPr>
        <a:xfrm flipV="1">
          <a:off x="8750300" y="16096186"/>
          <a:ext cx="889000" cy="22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147995</xdr:rowOff>
    </xdr:from>
    <xdr:ext cx="534377" cy="259045"/>
    <xdr:sp macro="" textlink="">
      <xdr:nvSpPr>
        <xdr:cNvPr id="458" name="テキスト ボックス 457"/>
        <xdr:cNvSpPr txBox="1"/>
      </xdr:nvSpPr>
      <xdr:spPr>
        <a:xfrm>
          <a:off x="9372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34124</xdr:rowOff>
    </xdr:from>
    <xdr:ext cx="534377" cy="259045"/>
    <xdr:sp macro="" textlink="">
      <xdr:nvSpPr>
        <xdr:cNvPr id="460" name="テキスト ボックス 459"/>
        <xdr:cNvSpPr txBox="1"/>
      </xdr:nvSpPr>
      <xdr:spPr>
        <a:xfrm>
          <a:off x="8483111" y="16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149</xdr:rowOff>
    </xdr:from>
    <xdr:to>
      <xdr:col>15</xdr:col>
      <xdr:colOff>231775</xdr:colOff>
      <xdr:row>92</xdr:row>
      <xdr:rowOff>101749</xdr:rowOff>
    </xdr:to>
    <xdr:sp macro="" textlink="">
      <xdr:nvSpPr>
        <xdr:cNvPr id="466" name="円/楕円 465"/>
        <xdr:cNvSpPr/>
      </xdr:nvSpPr>
      <xdr:spPr>
        <a:xfrm>
          <a:off x="10426700" y="1577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123168</xdr:rowOff>
    </xdr:from>
    <xdr:ext cx="599010" cy="259045"/>
    <xdr:sp macro="" textlink="">
      <xdr:nvSpPr>
        <xdr:cNvPr id="467" name="普通建設事業費 （ うち更新整備　）該当値テキスト"/>
        <xdr:cNvSpPr txBox="1"/>
      </xdr:nvSpPr>
      <xdr:spPr>
        <a:xfrm>
          <a:off x="10528300" y="1572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244,412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100536</xdr:rowOff>
    </xdr:from>
    <xdr:to>
      <xdr:col>14</xdr:col>
      <xdr:colOff>79375</xdr:colOff>
      <xdr:row>94</xdr:row>
      <xdr:rowOff>30686</xdr:rowOff>
    </xdr:to>
    <xdr:sp macro="" textlink="">
      <xdr:nvSpPr>
        <xdr:cNvPr id="468" name="円/楕円 467"/>
        <xdr:cNvSpPr/>
      </xdr:nvSpPr>
      <xdr:spPr>
        <a:xfrm>
          <a:off x="9588500" y="160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47213</xdr:rowOff>
    </xdr:from>
    <xdr:ext cx="599010" cy="259045"/>
    <xdr:sp macro="" textlink="">
      <xdr:nvSpPr>
        <xdr:cNvPr id="469" name="テキスト ボックス 468"/>
        <xdr:cNvSpPr txBox="1"/>
      </xdr:nvSpPr>
      <xdr:spPr>
        <a:xfrm>
          <a:off x="9339794" y="1582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184,955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152222</xdr:rowOff>
    </xdr:from>
    <xdr:to>
      <xdr:col>12</xdr:col>
      <xdr:colOff>561975</xdr:colOff>
      <xdr:row>95</xdr:row>
      <xdr:rowOff>82372</xdr:rowOff>
    </xdr:to>
    <xdr:sp macro="" textlink="">
      <xdr:nvSpPr>
        <xdr:cNvPr id="470" name="円/楕円 469"/>
        <xdr:cNvSpPr/>
      </xdr:nvSpPr>
      <xdr:spPr>
        <a:xfrm>
          <a:off x="8699500" y="162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98899</xdr:rowOff>
    </xdr:from>
    <xdr:ext cx="599010" cy="259045"/>
    <xdr:sp macro="" textlink="">
      <xdr:nvSpPr>
        <xdr:cNvPr id="471" name="テキスト ボックス 470"/>
        <xdr:cNvSpPr txBox="1"/>
      </xdr:nvSpPr>
      <xdr:spPr>
        <a:xfrm>
          <a:off x="8450794" y="1604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46038</xdr:rowOff>
    </xdr:from>
    <xdr:to>
      <xdr:col>23</xdr:col>
      <xdr:colOff>517525</xdr:colOff>
      <xdr:row>38</xdr:row>
      <xdr:rowOff>71952</xdr:rowOff>
    </xdr:to>
    <xdr:cxnSp macro="">
      <xdr:nvCxnSpPr>
        <xdr:cNvPr id="498" name="直線コネクタ 497"/>
        <xdr:cNvCxnSpPr/>
      </xdr:nvCxnSpPr>
      <xdr:spPr>
        <a:xfrm>
          <a:off x="15481300" y="6561138"/>
          <a:ext cx="838200" cy="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46276</xdr:rowOff>
    </xdr:from>
    <xdr:ext cx="469744" cy="259045"/>
    <xdr:sp macro="" textlink="">
      <xdr:nvSpPr>
        <xdr:cNvPr id="499" name="災害復旧事業費平均値テキスト"/>
        <xdr:cNvSpPr txBox="1"/>
      </xdr:nvSpPr>
      <xdr:spPr>
        <a:xfrm>
          <a:off x="16370300" y="6561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46038</xdr:rowOff>
    </xdr:from>
    <xdr:to>
      <xdr:col>22</xdr:col>
      <xdr:colOff>365125</xdr:colOff>
      <xdr:row>38</xdr:row>
      <xdr:rowOff>84072</xdr:rowOff>
    </xdr:to>
    <xdr:cxnSp macro="">
      <xdr:nvCxnSpPr>
        <xdr:cNvPr id="501" name="直線コネクタ 500"/>
        <xdr:cNvCxnSpPr/>
      </xdr:nvCxnSpPr>
      <xdr:spPr>
        <a:xfrm flipV="1">
          <a:off x="14592300" y="6561138"/>
          <a:ext cx="8890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3" name="テキスト ボックス 502"/>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84072</xdr:rowOff>
    </xdr:from>
    <xdr:to>
      <xdr:col>21</xdr:col>
      <xdr:colOff>161925</xdr:colOff>
      <xdr:row>38</xdr:row>
      <xdr:rowOff>113726</xdr:rowOff>
    </xdr:to>
    <xdr:cxnSp macro="">
      <xdr:nvCxnSpPr>
        <xdr:cNvPr id="504" name="直線コネクタ 503"/>
        <xdr:cNvCxnSpPr/>
      </xdr:nvCxnSpPr>
      <xdr:spPr>
        <a:xfrm flipV="1">
          <a:off x="13703300" y="6599172"/>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168208</xdr:rowOff>
    </xdr:from>
    <xdr:ext cx="469744" cy="259045"/>
    <xdr:sp macro="" textlink="">
      <xdr:nvSpPr>
        <xdr:cNvPr id="506" name="テキスト ボックス 505"/>
        <xdr:cNvSpPr txBox="1"/>
      </xdr:nvSpPr>
      <xdr:spPr>
        <a:xfrm>
          <a:off x="14357427"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93538</xdr:rowOff>
    </xdr:from>
    <xdr:to>
      <xdr:col>19</xdr:col>
      <xdr:colOff>644525</xdr:colOff>
      <xdr:row>38</xdr:row>
      <xdr:rowOff>113726</xdr:rowOff>
    </xdr:to>
    <xdr:cxnSp macro="">
      <xdr:nvCxnSpPr>
        <xdr:cNvPr id="507" name="直線コネクタ 506"/>
        <xdr:cNvCxnSpPr/>
      </xdr:nvCxnSpPr>
      <xdr:spPr>
        <a:xfrm>
          <a:off x="12814300" y="6608638"/>
          <a:ext cx="889000" cy="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161108</xdr:rowOff>
    </xdr:from>
    <xdr:ext cx="469744" cy="259045"/>
    <xdr:sp macro="" textlink="">
      <xdr:nvSpPr>
        <xdr:cNvPr id="509" name="テキスト ボックス 508"/>
        <xdr:cNvSpPr txBox="1"/>
      </xdr:nvSpPr>
      <xdr:spPr>
        <a:xfrm>
          <a:off x="13468427" y="667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21152</xdr:rowOff>
    </xdr:from>
    <xdr:to>
      <xdr:col>23</xdr:col>
      <xdr:colOff>568325</xdr:colOff>
      <xdr:row>38</xdr:row>
      <xdr:rowOff>122752</xdr:rowOff>
    </xdr:to>
    <xdr:sp macro="" textlink="">
      <xdr:nvSpPr>
        <xdr:cNvPr id="517" name="円/楕円 516"/>
        <xdr:cNvSpPr/>
      </xdr:nvSpPr>
      <xdr:spPr>
        <a:xfrm>
          <a:off x="16268700" y="65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151979</xdr:rowOff>
    </xdr:from>
    <xdr:ext cx="534377" cy="259045"/>
    <xdr:sp macro="" textlink="">
      <xdr:nvSpPr>
        <xdr:cNvPr id="518" name="災害復旧事業費該当値テキスト"/>
        <xdr:cNvSpPr txBox="1"/>
      </xdr:nvSpPr>
      <xdr:spPr>
        <a:xfrm>
          <a:off x="16370300" y="63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166688</xdr:rowOff>
    </xdr:from>
    <xdr:to>
      <xdr:col>22</xdr:col>
      <xdr:colOff>415925</xdr:colOff>
      <xdr:row>38</xdr:row>
      <xdr:rowOff>96838</xdr:rowOff>
    </xdr:to>
    <xdr:sp macro="" textlink="">
      <xdr:nvSpPr>
        <xdr:cNvPr id="519" name="円/楕円 518"/>
        <xdr:cNvSpPr/>
      </xdr:nvSpPr>
      <xdr:spPr>
        <a:xfrm>
          <a:off x="15430500" y="65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113365</xdr:rowOff>
    </xdr:from>
    <xdr:ext cx="534377" cy="259045"/>
    <xdr:sp macro="" textlink="">
      <xdr:nvSpPr>
        <xdr:cNvPr id="520" name="テキスト ボックス 519"/>
        <xdr:cNvSpPr txBox="1"/>
      </xdr:nvSpPr>
      <xdr:spPr>
        <a:xfrm>
          <a:off x="15214111" y="628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33272</xdr:rowOff>
    </xdr:from>
    <xdr:to>
      <xdr:col>21</xdr:col>
      <xdr:colOff>212725</xdr:colOff>
      <xdr:row>38</xdr:row>
      <xdr:rowOff>134872</xdr:rowOff>
    </xdr:to>
    <xdr:sp macro="" textlink="">
      <xdr:nvSpPr>
        <xdr:cNvPr id="521" name="円/楕円 520"/>
        <xdr:cNvSpPr/>
      </xdr:nvSpPr>
      <xdr:spPr>
        <a:xfrm>
          <a:off x="14541500" y="65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151399</xdr:rowOff>
    </xdr:from>
    <xdr:ext cx="534377" cy="259045"/>
    <xdr:sp macro="" textlink="">
      <xdr:nvSpPr>
        <xdr:cNvPr id="522" name="テキスト ボックス 521"/>
        <xdr:cNvSpPr txBox="1"/>
      </xdr:nvSpPr>
      <xdr:spPr>
        <a:xfrm>
          <a:off x="14325111" y="63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62926</xdr:rowOff>
    </xdr:from>
    <xdr:to>
      <xdr:col>20</xdr:col>
      <xdr:colOff>9525</xdr:colOff>
      <xdr:row>38</xdr:row>
      <xdr:rowOff>164526</xdr:rowOff>
    </xdr:to>
    <xdr:sp macro="" textlink="">
      <xdr:nvSpPr>
        <xdr:cNvPr id="523" name="円/楕円 522"/>
        <xdr:cNvSpPr/>
      </xdr:nvSpPr>
      <xdr:spPr>
        <a:xfrm>
          <a:off x="13652500" y="65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9603</xdr:rowOff>
    </xdr:from>
    <xdr:ext cx="534377" cy="259045"/>
    <xdr:sp macro="" textlink="">
      <xdr:nvSpPr>
        <xdr:cNvPr id="524" name="テキスト ボックス 523"/>
        <xdr:cNvSpPr txBox="1"/>
      </xdr:nvSpPr>
      <xdr:spPr>
        <a:xfrm>
          <a:off x="13436111" y="635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42738</xdr:rowOff>
    </xdr:from>
    <xdr:to>
      <xdr:col>18</xdr:col>
      <xdr:colOff>492125</xdr:colOff>
      <xdr:row>38</xdr:row>
      <xdr:rowOff>144338</xdr:rowOff>
    </xdr:to>
    <xdr:sp macro="" textlink="">
      <xdr:nvSpPr>
        <xdr:cNvPr id="525" name="円/楕円 524"/>
        <xdr:cNvSpPr/>
      </xdr:nvSpPr>
      <xdr:spPr>
        <a:xfrm>
          <a:off x="12763500" y="65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135465</xdr:rowOff>
    </xdr:from>
    <xdr:ext cx="534377" cy="259045"/>
    <xdr:sp macro="" textlink="">
      <xdr:nvSpPr>
        <xdr:cNvPr id="526" name="テキスト ボックス 525"/>
        <xdr:cNvSpPr txBox="1"/>
      </xdr:nvSpPr>
      <xdr:spPr>
        <a:xfrm>
          <a:off x="12547111" y="66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112108</xdr:rowOff>
    </xdr:from>
    <xdr:to>
      <xdr:col>23</xdr:col>
      <xdr:colOff>517525</xdr:colOff>
      <xdr:row>70</xdr:row>
      <xdr:rowOff>122727</xdr:rowOff>
    </xdr:to>
    <xdr:cxnSp macro="">
      <xdr:nvCxnSpPr>
        <xdr:cNvPr id="600" name="直線コネクタ 599"/>
        <xdr:cNvCxnSpPr/>
      </xdr:nvCxnSpPr>
      <xdr:spPr>
        <a:xfrm flipV="1">
          <a:off x="15481300" y="12113608"/>
          <a:ext cx="838200" cy="1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122727</xdr:rowOff>
    </xdr:from>
    <xdr:to>
      <xdr:col>22</xdr:col>
      <xdr:colOff>365125</xdr:colOff>
      <xdr:row>71</xdr:row>
      <xdr:rowOff>58072</xdr:rowOff>
    </xdr:to>
    <xdr:cxnSp macro="">
      <xdr:nvCxnSpPr>
        <xdr:cNvPr id="603" name="直線コネクタ 602"/>
        <xdr:cNvCxnSpPr/>
      </xdr:nvCxnSpPr>
      <xdr:spPr>
        <a:xfrm flipV="1">
          <a:off x="14592300" y="12124227"/>
          <a:ext cx="889000" cy="10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58072</xdr:rowOff>
    </xdr:from>
    <xdr:to>
      <xdr:col>21</xdr:col>
      <xdr:colOff>161925</xdr:colOff>
      <xdr:row>71</xdr:row>
      <xdr:rowOff>127093</xdr:rowOff>
    </xdr:to>
    <xdr:cxnSp macro="">
      <xdr:nvCxnSpPr>
        <xdr:cNvPr id="606" name="直線コネクタ 605"/>
        <xdr:cNvCxnSpPr/>
      </xdr:nvCxnSpPr>
      <xdr:spPr>
        <a:xfrm flipV="1">
          <a:off x="13703300" y="12231022"/>
          <a:ext cx="889000" cy="6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168712</xdr:rowOff>
    </xdr:from>
    <xdr:ext cx="534377" cy="259045"/>
    <xdr:sp macro="" textlink="">
      <xdr:nvSpPr>
        <xdr:cNvPr id="608" name="テキスト ボックス 607"/>
        <xdr:cNvSpPr txBox="1"/>
      </xdr:nvSpPr>
      <xdr:spPr>
        <a:xfrm>
          <a:off x="14325111" y="130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69383</xdr:rowOff>
    </xdr:from>
    <xdr:to>
      <xdr:col>19</xdr:col>
      <xdr:colOff>644525</xdr:colOff>
      <xdr:row>71</xdr:row>
      <xdr:rowOff>127093</xdr:rowOff>
    </xdr:to>
    <xdr:cxnSp macro="">
      <xdr:nvCxnSpPr>
        <xdr:cNvPr id="609" name="直線コネクタ 608"/>
        <xdr:cNvCxnSpPr/>
      </xdr:nvCxnSpPr>
      <xdr:spPr>
        <a:xfrm>
          <a:off x="12814300" y="12242333"/>
          <a:ext cx="889000" cy="5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157847</xdr:rowOff>
    </xdr:from>
    <xdr:ext cx="534377" cy="259045"/>
    <xdr:sp macro="" textlink="">
      <xdr:nvSpPr>
        <xdr:cNvPr id="611" name="テキスト ボックス 610"/>
        <xdr:cNvSpPr txBox="1"/>
      </xdr:nvSpPr>
      <xdr:spPr>
        <a:xfrm>
          <a:off x="13436111" y="130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142547</xdr:rowOff>
    </xdr:from>
    <xdr:ext cx="534377" cy="259045"/>
    <xdr:sp macro="" textlink="">
      <xdr:nvSpPr>
        <xdr:cNvPr id="613" name="テキスト ボックス 612"/>
        <xdr:cNvSpPr txBox="1"/>
      </xdr:nvSpPr>
      <xdr:spPr>
        <a:xfrm>
          <a:off x="12547111" y="130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61308</xdr:rowOff>
    </xdr:from>
    <xdr:to>
      <xdr:col>23</xdr:col>
      <xdr:colOff>568325</xdr:colOff>
      <xdr:row>70</xdr:row>
      <xdr:rowOff>162908</xdr:rowOff>
    </xdr:to>
    <xdr:sp macro="" textlink="">
      <xdr:nvSpPr>
        <xdr:cNvPr id="619" name="円/楕円 618"/>
        <xdr:cNvSpPr/>
      </xdr:nvSpPr>
      <xdr:spPr>
        <a:xfrm>
          <a:off x="16268700" y="120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14335</xdr:rowOff>
    </xdr:from>
    <xdr:ext cx="599010" cy="259045"/>
    <xdr:sp macro="" textlink="">
      <xdr:nvSpPr>
        <xdr:cNvPr id="620" name="公債費該当値テキスト"/>
        <xdr:cNvSpPr txBox="1"/>
      </xdr:nvSpPr>
      <xdr:spPr>
        <a:xfrm>
          <a:off x="16370300" y="1201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224,828</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71927</xdr:rowOff>
    </xdr:from>
    <xdr:to>
      <xdr:col>22</xdr:col>
      <xdr:colOff>415925</xdr:colOff>
      <xdr:row>71</xdr:row>
      <xdr:rowOff>2077</xdr:rowOff>
    </xdr:to>
    <xdr:sp macro="" textlink="">
      <xdr:nvSpPr>
        <xdr:cNvPr id="621" name="円/楕円 620"/>
        <xdr:cNvSpPr/>
      </xdr:nvSpPr>
      <xdr:spPr>
        <a:xfrm>
          <a:off x="15430500" y="1207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18604</xdr:rowOff>
    </xdr:from>
    <xdr:ext cx="599010" cy="259045"/>
    <xdr:sp macro="" textlink="">
      <xdr:nvSpPr>
        <xdr:cNvPr id="622" name="テキスト ボックス 621"/>
        <xdr:cNvSpPr txBox="1"/>
      </xdr:nvSpPr>
      <xdr:spPr>
        <a:xfrm>
          <a:off x="15181794" y="1184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222,970</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7272</xdr:rowOff>
    </xdr:from>
    <xdr:to>
      <xdr:col>21</xdr:col>
      <xdr:colOff>212725</xdr:colOff>
      <xdr:row>71</xdr:row>
      <xdr:rowOff>108872</xdr:rowOff>
    </xdr:to>
    <xdr:sp macro="" textlink="">
      <xdr:nvSpPr>
        <xdr:cNvPr id="623" name="円/楕円 622"/>
        <xdr:cNvSpPr/>
      </xdr:nvSpPr>
      <xdr:spPr>
        <a:xfrm>
          <a:off x="14541500" y="121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125399</xdr:rowOff>
    </xdr:from>
    <xdr:ext cx="599010" cy="259045"/>
    <xdr:sp macro="" textlink="">
      <xdr:nvSpPr>
        <xdr:cNvPr id="624" name="テキスト ボックス 623"/>
        <xdr:cNvSpPr txBox="1"/>
      </xdr:nvSpPr>
      <xdr:spPr>
        <a:xfrm>
          <a:off x="14292794" y="119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204,283</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76293</xdr:rowOff>
    </xdr:from>
    <xdr:to>
      <xdr:col>20</xdr:col>
      <xdr:colOff>9525</xdr:colOff>
      <xdr:row>72</xdr:row>
      <xdr:rowOff>6443</xdr:rowOff>
    </xdr:to>
    <xdr:sp macro="" textlink="">
      <xdr:nvSpPr>
        <xdr:cNvPr id="625" name="円/楕円 624"/>
        <xdr:cNvSpPr/>
      </xdr:nvSpPr>
      <xdr:spPr>
        <a:xfrm>
          <a:off x="13652500" y="122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22970</xdr:rowOff>
    </xdr:from>
    <xdr:ext cx="599010" cy="259045"/>
    <xdr:sp macro="" textlink="">
      <xdr:nvSpPr>
        <xdr:cNvPr id="626" name="テキスト ボックス 625"/>
        <xdr:cNvSpPr txBox="1"/>
      </xdr:nvSpPr>
      <xdr:spPr>
        <a:xfrm>
          <a:off x="13403794" y="1202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192,206</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18583</xdr:rowOff>
    </xdr:from>
    <xdr:to>
      <xdr:col>18</xdr:col>
      <xdr:colOff>492125</xdr:colOff>
      <xdr:row>71</xdr:row>
      <xdr:rowOff>120183</xdr:rowOff>
    </xdr:to>
    <xdr:sp macro="" textlink="">
      <xdr:nvSpPr>
        <xdr:cNvPr id="627" name="円/楕円 626"/>
        <xdr:cNvSpPr/>
      </xdr:nvSpPr>
      <xdr:spPr>
        <a:xfrm>
          <a:off x="12763500" y="121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136710</xdr:rowOff>
    </xdr:from>
    <xdr:ext cx="599010" cy="259045"/>
    <xdr:sp macro="" textlink="">
      <xdr:nvSpPr>
        <xdr:cNvPr id="628" name="テキスト ボックス 627"/>
        <xdr:cNvSpPr txBox="1"/>
      </xdr:nvSpPr>
      <xdr:spPr>
        <a:xfrm>
          <a:off x="12514794" y="1196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109187</xdr:rowOff>
    </xdr:from>
    <xdr:to>
      <xdr:col>23</xdr:col>
      <xdr:colOff>517525</xdr:colOff>
      <xdr:row>98</xdr:row>
      <xdr:rowOff>112348</xdr:rowOff>
    </xdr:to>
    <xdr:cxnSp macro="">
      <xdr:nvCxnSpPr>
        <xdr:cNvPr id="655" name="直線コネクタ 654"/>
        <xdr:cNvCxnSpPr/>
      </xdr:nvCxnSpPr>
      <xdr:spPr>
        <a:xfrm flipV="1">
          <a:off x="15481300" y="16911287"/>
          <a:ext cx="8382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89446</xdr:rowOff>
    </xdr:from>
    <xdr:to>
      <xdr:col>22</xdr:col>
      <xdr:colOff>365125</xdr:colOff>
      <xdr:row>98</xdr:row>
      <xdr:rowOff>112348</xdr:rowOff>
    </xdr:to>
    <xdr:cxnSp macro="">
      <xdr:nvCxnSpPr>
        <xdr:cNvPr id="658" name="直線コネクタ 657"/>
        <xdr:cNvCxnSpPr/>
      </xdr:nvCxnSpPr>
      <xdr:spPr>
        <a:xfrm>
          <a:off x="14592300" y="16891546"/>
          <a:ext cx="889000" cy="2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39999</xdr:rowOff>
    </xdr:from>
    <xdr:to>
      <xdr:col>21</xdr:col>
      <xdr:colOff>161925</xdr:colOff>
      <xdr:row>98</xdr:row>
      <xdr:rowOff>89446</xdr:rowOff>
    </xdr:to>
    <xdr:cxnSp macro="">
      <xdr:nvCxnSpPr>
        <xdr:cNvPr id="661" name="直線コネクタ 660"/>
        <xdr:cNvCxnSpPr/>
      </xdr:nvCxnSpPr>
      <xdr:spPr>
        <a:xfrm>
          <a:off x="13703300" y="16842099"/>
          <a:ext cx="889000" cy="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166293</xdr:rowOff>
    </xdr:from>
    <xdr:ext cx="534377" cy="259045"/>
    <xdr:sp macro="" textlink="">
      <xdr:nvSpPr>
        <xdr:cNvPr id="663" name="テキスト ボックス 662"/>
        <xdr:cNvSpPr txBox="1"/>
      </xdr:nvSpPr>
      <xdr:spPr>
        <a:xfrm>
          <a:off x="14325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39999</xdr:rowOff>
    </xdr:from>
    <xdr:to>
      <xdr:col>19</xdr:col>
      <xdr:colOff>644525</xdr:colOff>
      <xdr:row>98</xdr:row>
      <xdr:rowOff>59079</xdr:rowOff>
    </xdr:to>
    <xdr:cxnSp macro="">
      <xdr:nvCxnSpPr>
        <xdr:cNvPr id="664" name="直線コネクタ 663"/>
        <xdr:cNvCxnSpPr/>
      </xdr:nvCxnSpPr>
      <xdr:spPr>
        <a:xfrm flipV="1">
          <a:off x="12814300" y="16842099"/>
          <a:ext cx="889000" cy="1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162661</xdr:rowOff>
    </xdr:from>
    <xdr:ext cx="534377" cy="259045"/>
    <xdr:sp macro="" textlink="">
      <xdr:nvSpPr>
        <xdr:cNvPr id="666" name="テキスト ボックス 665"/>
        <xdr:cNvSpPr txBox="1"/>
      </xdr:nvSpPr>
      <xdr:spPr>
        <a:xfrm>
          <a:off x="13436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141805</xdr:rowOff>
    </xdr:from>
    <xdr:ext cx="534377" cy="259045"/>
    <xdr:sp macro="" textlink="">
      <xdr:nvSpPr>
        <xdr:cNvPr id="668" name="テキスト ボックス 667"/>
        <xdr:cNvSpPr txBox="1"/>
      </xdr:nvSpPr>
      <xdr:spPr>
        <a:xfrm>
          <a:off x="12547111" y="1694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58387</xdr:rowOff>
    </xdr:from>
    <xdr:to>
      <xdr:col>23</xdr:col>
      <xdr:colOff>568325</xdr:colOff>
      <xdr:row>98</xdr:row>
      <xdr:rowOff>159987</xdr:rowOff>
    </xdr:to>
    <xdr:sp macro="" textlink="">
      <xdr:nvSpPr>
        <xdr:cNvPr id="674" name="円/楕円 673"/>
        <xdr:cNvSpPr/>
      </xdr:nvSpPr>
      <xdr:spPr>
        <a:xfrm>
          <a:off x="16268700" y="1686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17764</xdr:rowOff>
    </xdr:from>
    <xdr:ext cx="534377" cy="259045"/>
    <xdr:sp macro="" textlink="">
      <xdr:nvSpPr>
        <xdr:cNvPr id="675" name="積立金該当値テキスト"/>
        <xdr:cNvSpPr txBox="1"/>
      </xdr:nvSpPr>
      <xdr:spPr>
        <a:xfrm>
          <a:off x="16370300" y="166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61548</xdr:rowOff>
    </xdr:from>
    <xdr:to>
      <xdr:col>22</xdr:col>
      <xdr:colOff>415925</xdr:colOff>
      <xdr:row>98</xdr:row>
      <xdr:rowOff>163148</xdr:rowOff>
    </xdr:to>
    <xdr:sp macro="" textlink="">
      <xdr:nvSpPr>
        <xdr:cNvPr id="676" name="円/楕円 675"/>
        <xdr:cNvSpPr/>
      </xdr:nvSpPr>
      <xdr:spPr>
        <a:xfrm>
          <a:off x="15430500" y="1686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8225</xdr:rowOff>
    </xdr:from>
    <xdr:ext cx="534377" cy="259045"/>
    <xdr:sp macro="" textlink="">
      <xdr:nvSpPr>
        <xdr:cNvPr id="677" name="テキスト ボックス 676"/>
        <xdr:cNvSpPr txBox="1"/>
      </xdr:nvSpPr>
      <xdr:spPr>
        <a:xfrm>
          <a:off x="15214111" y="1663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38646</xdr:rowOff>
    </xdr:from>
    <xdr:to>
      <xdr:col>21</xdr:col>
      <xdr:colOff>212725</xdr:colOff>
      <xdr:row>98</xdr:row>
      <xdr:rowOff>140246</xdr:rowOff>
    </xdr:to>
    <xdr:sp macro="" textlink="">
      <xdr:nvSpPr>
        <xdr:cNvPr id="678" name="円/楕円 677"/>
        <xdr:cNvSpPr/>
      </xdr:nvSpPr>
      <xdr:spPr>
        <a:xfrm>
          <a:off x="14541500" y="1684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156773</xdr:rowOff>
    </xdr:from>
    <xdr:ext cx="599010" cy="259045"/>
    <xdr:sp macro="" textlink="">
      <xdr:nvSpPr>
        <xdr:cNvPr id="679" name="テキスト ボックス 678"/>
        <xdr:cNvSpPr txBox="1"/>
      </xdr:nvSpPr>
      <xdr:spPr>
        <a:xfrm>
          <a:off x="14292794" y="1661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160649</xdr:rowOff>
    </xdr:from>
    <xdr:to>
      <xdr:col>20</xdr:col>
      <xdr:colOff>9525</xdr:colOff>
      <xdr:row>98</xdr:row>
      <xdr:rowOff>90799</xdr:rowOff>
    </xdr:to>
    <xdr:sp macro="" textlink="">
      <xdr:nvSpPr>
        <xdr:cNvPr id="680" name="円/楕円 679"/>
        <xdr:cNvSpPr/>
      </xdr:nvSpPr>
      <xdr:spPr>
        <a:xfrm>
          <a:off x="13652500" y="167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107326</xdr:rowOff>
    </xdr:from>
    <xdr:ext cx="599010" cy="259045"/>
    <xdr:sp macro="" textlink="">
      <xdr:nvSpPr>
        <xdr:cNvPr id="681" name="テキスト ボックス 680"/>
        <xdr:cNvSpPr txBox="1"/>
      </xdr:nvSpPr>
      <xdr:spPr>
        <a:xfrm>
          <a:off x="13403794" y="165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8279</xdr:rowOff>
    </xdr:from>
    <xdr:to>
      <xdr:col>18</xdr:col>
      <xdr:colOff>492125</xdr:colOff>
      <xdr:row>98</xdr:row>
      <xdr:rowOff>109879</xdr:rowOff>
    </xdr:to>
    <xdr:sp macro="" textlink="">
      <xdr:nvSpPr>
        <xdr:cNvPr id="682" name="円/楕円 681"/>
        <xdr:cNvSpPr/>
      </xdr:nvSpPr>
      <xdr:spPr>
        <a:xfrm>
          <a:off x="12763500" y="1681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126406</xdr:rowOff>
    </xdr:from>
    <xdr:ext cx="599010" cy="259045"/>
    <xdr:sp macro="" textlink="">
      <xdr:nvSpPr>
        <xdr:cNvPr id="683" name="テキスト ボックス 682"/>
        <xdr:cNvSpPr txBox="1"/>
      </xdr:nvSpPr>
      <xdr:spPr>
        <a:xfrm>
          <a:off x="12514794" y="1658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138329</xdr:rowOff>
    </xdr:from>
    <xdr:to>
      <xdr:col>32</xdr:col>
      <xdr:colOff>187325</xdr:colOff>
      <xdr:row>38</xdr:row>
      <xdr:rowOff>138374</xdr:rowOff>
    </xdr:to>
    <xdr:cxnSp macro="">
      <xdr:nvCxnSpPr>
        <xdr:cNvPr id="710" name="直線コネクタ 709"/>
        <xdr:cNvCxnSpPr/>
      </xdr:nvCxnSpPr>
      <xdr:spPr>
        <a:xfrm flipV="1">
          <a:off x="21323300" y="6653429"/>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138374</xdr:rowOff>
    </xdr:from>
    <xdr:to>
      <xdr:col>31</xdr:col>
      <xdr:colOff>34925</xdr:colOff>
      <xdr:row>38</xdr:row>
      <xdr:rowOff>138511</xdr:rowOff>
    </xdr:to>
    <xdr:cxnSp macro="">
      <xdr:nvCxnSpPr>
        <xdr:cNvPr id="713" name="直線コネクタ 712"/>
        <xdr:cNvCxnSpPr/>
      </xdr:nvCxnSpPr>
      <xdr:spPr>
        <a:xfrm flipV="1">
          <a:off x="20434300" y="665347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92883</xdr:rowOff>
    </xdr:from>
    <xdr:to>
      <xdr:col>29</xdr:col>
      <xdr:colOff>517525</xdr:colOff>
      <xdr:row>38</xdr:row>
      <xdr:rowOff>138511</xdr:rowOff>
    </xdr:to>
    <xdr:cxnSp macro="">
      <xdr:nvCxnSpPr>
        <xdr:cNvPr id="716" name="直線コネクタ 715"/>
        <xdr:cNvCxnSpPr/>
      </xdr:nvCxnSpPr>
      <xdr:spPr>
        <a:xfrm>
          <a:off x="19545300" y="6436533"/>
          <a:ext cx="889000" cy="2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92883</xdr:rowOff>
    </xdr:from>
    <xdr:to>
      <xdr:col>28</xdr:col>
      <xdr:colOff>314325</xdr:colOff>
      <xdr:row>38</xdr:row>
      <xdr:rowOff>138648</xdr:rowOff>
    </xdr:to>
    <xdr:cxnSp macro="">
      <xdr:nvCxnSpPr>
        <xdr:cNvPr id="719" name="直線コネクタ 718"/>
        <xdr:cNvCxnSpPr/>
      </xdr:nvCxnSpPr>
      <xdr:spPr>
        <a:xfrm flipV="1">
          <a:off x="18656300" y="6436533"/>
          <a:ext cx="889000" cy="2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46067</xdr:rowOff>
    </xdr:from>
    <xdr:ext cx="469744" cy="259045"/>
    <xdr:sp macro="" textlink="">
      <xdr:nvSpPr>
        <xdr:cNvPr id="721" name="テキスト ボックス 720"/>
        <xdr:cNvSpPr txBox="1"/>
      </xdr:nvSpPr>
      <xdr:spPr>
        <a:xfrm>
          <a:off x="19310427"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87529</xdr:rowOff>
    </xdr:from>
    <xdr:to>
      <xdr:col>32</xdr:col>
      <xdr:colOff>238125</xdr:colOff>
      <xdr:row>39</xdr:row>
      <xdr:rowOff>17679</xdr:rowOff>
    </xdr:to>
    <xdr:sp macro="" textlink="">
      <xdr:nvSpPr>
        <xdr:cNvPr id="729" name="円/楕円 728"/>
        <xdr:cNvSpPr/>
      </xdr:nvSpPr>
      <xdr:spPr>
        <a:xfrm>
          <a:off x="22110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2456</xdr:rowOff>
    </xdr:from>
    <xdr:ext cx="313932" cy="259045"/>
    <xdr:sp macro="" textlink="">
      <xdr:nvSpPr>
        <xdr:cNvPr id="730" name="投資及び出資金該当値テキスト"/>
        <xdr:cNvSpPr txBox="1"/>
      </xdr:nvSpPr>
      <xdr:spPr>
        <a:xfrm>
          <a:off x="22212300" y="6517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87574</xdr:rowOff>
    </xdr:from>
    <xdr:to>
      <xdr:col>31</xdr:col>
      <xdr:colOff>85725</xdr:colOff>
      <xdr:row>39</xdr:row>
      <xdr:rowOff>17724</xdr:rowOff>
    </xdr:to>
    <xdr:sp macro="" textlink="">
      <xdr:nvSpPr>
        <xdr:cNvPr id="731" name="円/楕円 730"/>
        <xdr:cNvSpPr/>
      </xdr:nvSpPr>
      <xdr:spPr>
        <a:xfrm>
          <a:off x="21272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8851</xdr:rowOff>
    </xdr:from>
    <xdr:ext cx="313932" cy="259045"/>
    <xdr:sp macro="" textlink="">
      <xdr:nvSpPr>
        <xdr:cNvPr id="732" name="テキスト ボックス 731"/>
        <xdr:cNvSpPr txBox="1"/>
      </xdr:nvSpPr>
      <xdr:spPr>
        <a:xfrm>
          <a:off x="21166333" y="669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87711</xdr:rowOff>
    </xdr:from>
    <xdr:to>
      <xdr:col>29</xdr:col>
      <xdr:colOff>568325</xdr:colOff>
      <xdr:row>39</xdr:row>
      <xdr:rowOff>17861</xdr:rowOff>
    </xdr:to>
    <xdr:sp macro="" textlink="">
      <xdr:nvSpPr>
        <xdr:cNvPr id="733" name="円/楕円 732"/>
        <xdr:cNvSpPr/>
      </xdr:nvSpPr>
      <xdr:spPr>
        <a:xfrm>
          <a:off x="20383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8988</xdr:rowOff>
    </xdr:from>
    <xdr:ext cx="313932" cy="259045"/>
    <xdr:sp macro="" textlink="">
      <xdr:nvSpPr>
        <xdr:cNvPr id="734" name="テキスト ボックス 733"/>
        <xdr:cNvSpPr txBox="1"/>
      </xdr:nvSpPr>
      <xdr:spPr>
        <a:xfrm>
          <a:off x="20277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42083</xdr:rowOff>
    </xdr:from>
    <xdr:to>
      <xdr:col>28</xdr:col>
      <xdr:colOff>365125</xdr:colOff>
      <xdr:row>37</xdr:row>
      <xdr:rowOff>143683</xdr:rowOff>
    </xdr:to>
    <xdr:sp macro="" textlink="">
      <xdr:nvSpPr>
        <xdr:cNvPr id="735" name="円/楕円 734"/>
        <xdr:cNvSpPr/>
      </xdr:nvSpPr>
      <xdr:spPr>
        <a:xfrm>
          <a:off x="19494500" y="638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160210</xdr:rowOff>
    </xdr:from>
    <xdr:ext cx="469744" cy="259045"/>
    <xdr:sp macro="" textlink="">
      <xdr:nvSpPr>
        <xdr:cNvPr id="736" name="テキスト ボックス 735"/>
        <xdr:cNvSpPr txBox="1"/>
      </xdr:nvSpPr>
      <xdr:spPr>
        <a:xfrm>
          <a:off x="19310427" y="616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87848</xdr:rowOff>
    </xdr:from>
    <xdr:to>
      <xdr:col>27</xdr:col>
      <xdr:colOff>161925</xdr:colOff>
      <xdr:row>39</xdr:row>
      <xdr:rowOff>17998</xdr:rowOff>
    </xdr:to>
    <xdr:sp macro="" textlink="">
      <xdr:nvSpPr>
        <xdr:cNvPr id="737" name="円/楕円 736"/>
        <xdr:cNvSpPr/>
      </xdr:nvSpPr>
      <xdr:spPr>
        <a:xfrm>
          <a:off x="18605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9125</xdr:rowOff>
    </xdr:from>
    <xdr:ext cx="313932" cy="259045"/>
    <xdr:sp macro="" textlink="">
      <xdr:nvSpPr>
        <xdr:cNvPr id="738" name="テキスト ボックス 737"/>
        <xdr:cNvSpPr txBox="1"/>
      </xdr:nvSpPr>
      <xdr:spPr>
        <a:xfrm>
          <a:off x="18499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7" name="直線コネクタ 76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0" name="直線コネクタ 76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3" name="直線コネクタ 77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6" name="直線コネクタ 77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6" name="円/楕円 78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87" name="貸付金該当値テキスト"/>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8" name="円/楕円 78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9" name="テキスト ボックス 78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0" name="円/楕円 78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1" name="テキスト ボックス 79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2" name="円/楕円 79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3" name="テキスト ボックス 79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4" name="円/楕円 79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5" name="テキスト ボックス 79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45626</xdr:rowOff>
    </xdr:from>
    <xdr:to>
      <xdr:col>32</xdr:col>
      <xdr:colOff>187325</xdr:colOff>
      <xdr:row>74</xdr:row>
      <xdr:rowOff>53442</xdr:rowOff>
    </xdr:to>
    <xdr:cxnSp macro="">
      <xdr:nvCxnSpPr>
        <xdr:cNvPr id="827" name="直線コネクタ 826"/>
        <xdr:cNvCxnSpPr/>
      </xdr:nvCxnSpPr>
      <xdr:spPr>
        <a:xfrm>
          <a:off x="21323300" y="12732926"/>
          <a:ext cx="8382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45626</xdr:rowOff>
    </xdr:from>
    <xdr:to>
      <xdr:col>31</xdr:col>
      <xdr:colOff>34925</xdr:colOff>
      <xdr:row>75</xdr:row>
      <xdr:rowOff>755</xdr:rowOff>
    </xdr:to>
    <xdr:cxnSp macro="">
      <xdr:nvCxnSpPr>
        <xdr:cNvPr id="830" name="直線コネクタ 829"/>
        <xdr:cNvCxnSpPr/>
      </xdr:nvCxnSpPr>
      <xdr:spPr>
        <a:xfrm flipV="1">
          <a:off x="20434300" y="12732926"/>
          <a:ext cx="889000" cy="12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133266</xdr:rowOff>
    </xdr:from>
    <xdr:to>
      <xdr:col>29</xdr:col>
      <xdr:colOff>517525</xdr:colOff>
      <xdr:row>75</xdr:row>
      <xdr:rowOff>755</xdr:rowOff>
    </xdr:to>
    <xdr:cxnSp macro="">
      <xdr:nvCxnSpPr>
        <xdr:cNvPr id="833" name="直線コネクタ 832"/>
        <xdr:cNvCxnSpPr/>
      </xdr:nvCxnSpPr>
      <xdr:spPr>
        <a:xfrm>
          <a:off x="19545300" y="12820566"/>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40265</xdr:rowOff>
    </xdr:from>
    <xdr:ext cx="534377" cy="259045"/>
    <xdr:sp macro="" textlink="">
      <xdr:nvSpPr>
        <xdr:cNvPr id="835" name="テキスト ボックス 834"/>
        <xdr:cNvSpPr txBox="1"/>
      </xdr:nvSpPr>
      <xdr:spPr>
        <a:xfrm>
          <a:off x="20167111" y="132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133266</xdr:rowOff>
    </xdr:from>
    <xdr:to>
      <xdr:col>28</xdr:col>
      <xdr:colOff>314325</xdr:colOff>
      <xdr:row>75</xdr:row>
      <xdr:rowOff>4576</xdr:rowOff>
    </xdr:to>
    <xdr:cxnSp macro="">
      <xdr:nvCxnSpPr>
        <xdr:cNvPr id="836" name="直線コネクタ 835"/>
        <xdr:cNvCxnSpPr/>
      </xdr:nvCxnSpPr>
      <xdr:spPr>
        <a:xfrm flipV="1">
          <a:off x="18656300" y="12820566"/>
          <a:ext cx="889000" cy="4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59380</xdr:rowOff>
    </xdr:from>
    <xdr:ext cx="534377" cy="259045"/>
    <xdr:sp macro="" textlink="">
      <xdr:nvSpPr>
        <xdr:cNvPr id="838" name="テキスト ボックス 837"/>
        <xdr:cNvSpPr txBox="1"/>
      </xdr:nvSpPr>
      <xdr:spPr>
        <a:xfrm>
          <a:off x="19278111" y="1326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102271</xdr:rowOff>
    </xdr:from>
    <xdr:ext cx="534377" cy="259045"/>
    <xdr:sp macro="" textlink="">
      <xdr:nvSpPr>
        <xdr:cNvPr id="840" name="テキスト ボックス 839"/>
        <xdr:cNvSpPr txBox="1"/>
      </xdr:nvSpPr>
      <xdr:spPr>
        <a:xfrm>
          <a:off x="18389111" y="133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2642</xdr:rowOff>
    </xdr:from>
    <xdr:to>
      <xdr:col>32</xdr:col>
      <xdr:colOff>238125</xdr:colOff>
      <xdr:row>74</xdr:row>
      <xdr:rowOff>104242</xdr:rowOff>
    </xdr:to>
    <xdr:sp macro="" textlink="">
      <xdr:nvSpPr>
        <xdr:cNvPr id="846" name="円/楕円 845"/>
        <xdr:cNvSpPr/>
      </xdr:nvSpPr>
      <xdr:spPr>
        <a:xfrm>
          <a:off x="22110700" y="126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25519</xdr:rowOff>
    </xdr:from>
    <xdr:ext cx="599010" cy="259045"/>
    <xdr:sp macro="" textlink="">
      <xdr:nvSpPr>
        <xdr:cNvPr id="847" name="繰出金該当値テキスト"/>
        <xdr:cNvSpPr txBox="1"/>
      </xdr:nvSpPr>
      <xdr:spPr>
        <a:xfrm>
          <a:off x="22212300" y="1254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112,924</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166276</xdr:rowOff>
    </xdr:from>
    <xdr:to>
      <xdr:col>31</xdr:col>
      <xdr:colOff>85725</xdr:colOff>
      <xdr:row>74</xdr:row>
      <xdr:rowOff>96426</xdr:rowOff>
    </xdr:to>
    <xdr:sp macro="" textlink="">
      <xdr:nvSpPr>
        <xdr:cNvPr id="848" name="円/楕円 847"/>
        <xdr:cNvSpPr/>
      </xdr:nvSpPr>
      <xdr:spPr>
        <a:xfrm>
          <a:off x="21272500" y="1268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112953</xdr:rowOff>
    </xdr:from>
    <xdr:ext cx="599010" cy="259045"/>
    <xdr:sp macro="" textlink="">
      <xdr:nvSpPr>
        <xdr:cNvPr id="849" name="テキスト ボックス 848"/>
        <xdr:cNvSpPr txBox="1"/>
      </xdr:nvSpPr>
      <xdr:spPr>
        <a:xfrm>
          <a:off x="21023794" y="1245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121405</xdr:rowOff>
    </xdr:from>
    <xdr:to>
      <xdr:col>29</xdr:col>
      <xdr:colOff>568325</xdr:colOff>
      <xdr:row>75</xdr:row>
      <xdr:rowOff>51555</xdr:rowOff>
    </xdr:to>
    <xdr:sp macro="" textlink="">
      <xdr:nvSpPr>
        <xdr:cNvPr id="850" name="円/楕円 849"/>
        <xdr:cNvSpPr/>
      </xdr:nvSpPr>
      <xdr:spPr>
        <a:xfrm>
          <a:off x="20383500" y="128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68082</xdr:rowOff>
    </xdr:from>
    <xdr:ext cx="599010" cy="259045"/>
    <xdr:sp macro="" textlink="">
      <xdr:nvSpPr>
        <xdr:cNvPr id="851" name="テキスト ボックス 850"/>
        <xdr:cNvSpPr txBox="1"/>
      </xdr:nvSpPr>
      <xdr:spPr>
        <a:xfrm>
          <a:off x="20134794" y="1258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82466</xdr:rowOff>
    </xdr:from>
    <xdr:to>
      <xdr:col>28</xdr:col>
      <xdr:colOff>365125</xdr:colOff>
      <xdr:row>75</xdr:row>
      <xdr:rowOff>12616</xdr:rowOff>
    </xdr:to>
    <xdr:sp macro="" textlink="">
      <xdr:nvSpPr>
        <xdr:cNvPr id="852" name="円/楕円 851"/>
        <xdr:cNvSpPr/>
      </xdr:nvSpPr>
      <xdr:spPr>
        <a:xfrm>
          <a:off x="19494500" y="127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29143</xdr:rowOff>
    </xdr:from>
    <xdr:ext cx="599010" cy="259045"/>
    <xdr:sp macro="" textlink="">
      <xdr:nvSpPr>
        <xdr:cNvPr id="853" name="テキスト ボックス 852"/>
        <xdr:cNvSpPr txBox="1"/>
      </xdr:nvSpPr>
      <xdr:spPr>
        <a:xfrm>
          <a:off x="19245794" y="1254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105,591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125226</xdr:rowOff>
    </xdr:from>
    <xdr:to>
      <xdr:col>27</xdr:col>
      <xdr:colOff>161925</xdr:colOff>
      <xdr:row>75</xdr:row>
      <xdr:rowOff>55376</xdr:rowOff>
    </xdr:to>
    <xdr:sp macro="" textlink="">
      <xdr:nvSpPr>
        <xdr:cNvPr id="854" name="円/楕円 853"/>
        <xdr:cNvSpPr/>
      </xdr:nvSpPr>
      <xdr:spPr>
        <a:xfrm>
          <a:off x="18605500" y="1281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71903</xdr:rowOff>
    </xdr:from>
    <xdr:ext cx="599010" cy="259045"/>
    <xdr:sp macro="" textlink="">
      <xdr:nvSpPr>
        <xdr:cNvPr id="855" name="テキスト ボックス 854"/>
        <xdr:cNvSpPr txBox="1"/>
      </xdr:nvSpPr>
      <xdr:spPr>
        <a:xfrm>
          <a:off x="18356794" y="1258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全体的に類似団体と比較して住民一人当たりのコストが高くなっている。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要因としては、類似団体と比べて人口密度が極端に低いことが影響しているのではないかと思われる。特に人件費が類似団体内</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位となっており、合併後、総合支所方式を採用している本町は他の類似団体と比べて職員数が多いため、</a:t>
          </a:r>
          <a:r>
            <a:rPr lang="ja-JP" altLang="ja-JP" sz="1100" b="0" i="0" baseline="0">
              <a:solidFill>
                <a:sysClr val="windowText" lastClr="000000"/>
              </a:solidFill>
              <a:effectLst/>
              <a:latin typeface="+mn-lt"/>
              <a:ea typeface="+mn-ea"/>
              <a:cs typeface="+mn-cs"/>
            </a:rPr>
            <a:t>定員管理適正化計画により退職者は数十名、新規採用者は必要最小限に抑制している。職員数は減少傾向にあるが、総合支所方式を採用している点や広大な面積に集落が散在し地理的に非効率な条件も重なるなど、ある程度の職員の確保が必要であり職員数の削減には限度もある。</a:t>
          </a:r>
          <a:endParaRPr lang="ja-JP" altLang="ja-JP" sz="1400">
            <a:solidFill>
              <a:sysClr val="windowText" lastClr="000000"/>
            </a:solidFill>
            <a:effectLst/>
          </a:endParaRPr>
        </a:p>
        <a:p>
          <a:r>
            <a:rPr kumimoji="1" lang="ja-JP" altLang="ja-JP" sz="1100" b="0" i="0" baseline="0">
              <a:solidFill>
                <a:sysClr val="windowText" lastClr="000000"/>
              </a:solidFill>
              <a:effectLst/>
              <a:latin typeface="+mn-lt"/>
              <a:ea typeface="+mn-ea"/>
              <a:cs typeface="+mn-cs"/>
            </a:rPr>
            <a:t>　また、公債費も類似団体を大幅に上回り１位となっているが、こちらは一人当たりの金額は大きいが、主に交付税措置の有利な起債を借入しているため実質公債費比率は</a:t>
          </a:r>
          <a:r>
            <a:rPr kumimoji="1" lang="ja-JP" altLang="en-US" sz="1100" b="0" i="0" baseline="0">
              <a:solidFill>
                <a:sysClr val="windowText" lastClr="000000"/>
              </a:solidFill>
              <a:effectLst/>
              <a:latin typeface="+mn-lt"/>
              <a:ea typeface="+mn-ea"/>
              <a:cs typeface="+mn-cs"/>
            </a:rPr>
            <a:t>１</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８</a:t>
          </a:r>
          <a:r>
            <a:rPr kumimoji="1" lang="ja-JP" altLang="ja-JP" sz="1100" b="0" i="0" baseline="0">
              <a:solidFill>
                <a:sysClr val="windowText" lastClr="000000"/>
              </a:solidFill>
              <a:effectLst/>
              <a:latin typeface="+mn-lt"/>
              <a:ea typeface="+mn-ea"/>
              <a:cs typeface="+mn-cs"/>
            </a:rPr>
            <a:t>％で類似団体</a:t>
          </a:r>
          <a:r>
            <a:rPr kumimoji="1" lang="ja-JP" altLang="en-US" sz="1100" b="0" i="0" baseline="0">
              <a:solidFill>
                <a:sysClr val="windowText" lastClr="000000"/>
              </a:solidFill>
              <a:effectLst/>
              <a:latin typeface="+mn-lt"/>
              <a:ea typeface="+mn-ea"/>
              <a:cs typeface="+mn-cs"/>
            </a:rPr>
            <a:t>６</a:t>
          </a:r>
          <a:r>
            <a:rPr kumimoji="1" lang="ja-JP" altLang="ja-JP" sz="1100" b="0" i="0" baseline="0">
              <a:solidFill>
                <a:sysClr val="windowText" lastClr="000000"/>
              </a:solidFill>
              <a:effectLst/>
              <a:latin typeface="+mn-lt"/>
              <a:ea typeface="+mn-ea"/>
              <a:cs typeface="+mn-cs"/>
            </a:rPr>
            <a:t>位、将来負担比率については類似団体内</a:t>
          </a:r>
          <a:r>
            <a:rPr kumimoji="1" lang="ja-JP" altLang="en-US" sz="1100" b="0" i="0" baseline="0">
              <a:solidFill>
                <a:sysClr val="windowText" lastClr="000000"/>
              </a:solidFill>
              <a:effectLst/>
              <a:latin typeface="+mn-lt"/>
              <a:ea typeface="+mn-ea"/>
              <a:cs typeface="+mn-cs"/>
            </a:rPr>
            <a:t>１</a:t>
          </a:r>
          <a:r>
            <a:rPr kumimoji="1" lang="ja-JP" altLang="ja-JP" sz="1100" b="0" i="0" baseline="0">
              <a:solidFill>
                <a:schemeClr val="dk1"/>
              </a:solidFill>
              <a:effectLst/>
              <a:latin typeface="+mn-lt"/>
              <a:ea typeface="+mn-ea"/>
              <a:cs typeface="+mn-cs"/>
            </a:rPr>
            <a:t>位と健全な数値になっている。しかし、住民一人当たりの公債費が大きいことに変わりはなく、減少させていかなければならないため、今後も継続して計画的な繰上償還を行っていく。</a:t>
          </a:r>
          <a:endParaRPr lang="ja-JP" altLang="ja-JP" sz="1400">
            <a:effectLst/>
          </a:endParaRPr>
        </a:p>
        <a:p>
          <a:r>
            <a:rPr kumimoji="1" lang="ja-JP" altLang="ja-JP" sz="1100" b="0" i="0" baseline="0">
              <a:solidFill>
                <a:schemeClr val="dk1"/>
              </a:solidFill>
              <a:effectLst/>
              <a:latin typeface="+mn-lt"/>
              <a:ea typeface="+mn-ea"/>
              <a:cs typeface="+mn-cs"/>
            </a:rPr>
            <a:t>　今後も人口の減少には歯止めがかからないと思われるため、今以上に住民一人当たりの負担が大きくならないよう計画的な行財政運営を行っていかなければならない。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高知県仁淀川町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5,753
5,721
333.00
7,752,944
7,475,390
222,367
4,392,771
8,296,506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54737</xdr:rowOff>
    </xdr:from>
    <xdr:to>
      <xdr:col>6</xdr:col>
      <xdr:colOff>511175</xdr:colOff>
      <xdr:row>34</xdr:row>
      <xdr:rowOff>81026</xdr:rowOff>
    </xdr:to>
    <xdr:cxnSp macro="">
      <xdr:nvCxnSpPr>
        <xdr:cNvPr id="61" name="直線コネクタ 60"/>
        <xdr:cNvCxnSpPr/>
      </xdr:nvCxnSpPr>
      <xdr:spPr>
        <a:xfrm>
          <a:off x="3797300" y="5884037"/>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54737</xdr:rowOff>
    </xdr:from>
    <xdr:to>
      <xdr:col>5</xdr:col>
      <xdr:colOff>358775</xdr:colOff>
      <xdr:row>34</xdr:row>
      <xdr:rowOff>123444</xdr:rowOff>
    </xdr:to>
    <xdr:cxnSp macro="">
      <xdr:nvCxnSpPr>
        <xdr:cNvPr id="64" name="直線コネクタ 63"/>
        <xdr:cNvCxnSpPr/>
      </xdr:nvCxnSpPr>
      <xdr:spPr>
        <a:xfrm flipV="1">
          <a:off x="2908300" y="5884037"/>
          <a:ext cx="88900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61214</xdr:rowOff>
    </xdr:from>
    <xdr:to>
      <xdr:col>4</xdr:col>
      <xdr:colOff>155575</xdr:colOff>
      <xdr:row>34</xdr:row>
      <xdr:rowOff>123444</xdr:rowOff>
    </xdr:to>
    <xdr:cxnSp macro="">
      <xdr:nvCxnSpPr>
        <xdr:cNvPr id="67" name="直線コネクタ 66"/>
        <xdr:cNvCxnSpPr/>
      </xdr:nvCxnSpPr>
      <xdr:spPr>
        <a:xfrm>
          <a:off x="2019300" y="5890514"/>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144145</xdr:rowOff>
    </xdr:from>
    <xdr:to>
      <xdr:col>2</xdr:col>
      <xdr:colOff>638175</xdr:colOff>
      <xdr:row>34</xdr:row>
      <xdr:rowOff>61214</xdr:rowOff>
    </xdr:to>
    <xdr:cxnSp macro="">
      <xdr:nvCxnSpPr>
        <xdr:cNvPr id="70" name="直線コネクタ 69"/>
        <xdr:cNvCxnSpPr/>
      </xdr:nvCxnSpPr>
      <xdr:spPr>
        <a:xfrm>
          <a:off x="1130300" y="5801995"/>
          <a:ext cx="889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151528</xdr:rowOff>
    </xdr:from>
    <xdr:ext cx="469744" cy="259045"/>
    <xdr:sp macro="" textlink="">
      <xdr:nvSpPr>
        <xdr:cNvPr id="72" name="テキスト ボックス 71"/>
        <xdr:cNvSpPr txBox="1"/>
      </xdr:nvSpPr>
      <xdr:spPr>
        <a:xfrm>
          <a:off x="1784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115206</xdr:rowOff>
    </xdr:from>
    <xdr:ext cx="469744" cy="259045"/>
    <xdr:sp macro="" textlink="">
      <xdr:nvSpPr>
        <xdr:cNvPr id="74" name="テキスト ボックス 73"/>
        <xdr:cNvSpPr txBox="1"/>
      </xdr:nvSpPr>
      <xdr:spPr>
        <a:xfrm>
          <a:off x="895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30226</xdr:rowOff>
    </xdr:from>
    <xdr:to>
      <xdr:col>6</xdr:col>
      <xdr:colOff>561975</xdr:colOff>
      <xdr:row>34</xdr:row>
      <xdr:rowOff>131826</xdr:rowOff>
    </xdr:to>
    <xdr:sp macro="" textlink="">
      <xdr:nvSpPr>
        <xdr:cNvPr id="80" name="円/楕円 79"/>
        <xdr:cNvSpPr/>
      </xdr:nvSpPr>
      <xdr:spPr>
        <a:xfrm>
          <a:off x="4584700" y="58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53103</xdr:rowOff>
    </xdr:from>
    <xdr:ext cx="469744" cy="259045"/>
    <xdr:sp macro="" textlink="">
      <xdr:nvSpPr>
        <xdr:cNvPr id="81" name="議会費該当値テキスト"/>
        <xdr:cNvSpPr txBox="1"/>
      </xdr:nvSpPr>
      <xdr:spPr>
        <a:xfrm>
          <a:off x="4686300"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3937</xdr:rowOff>
    </xdr:from>
    <xdr:to>
      <xdr:col>5</xdr:col>
      <xdr:colOff>409575</xdr:colOff>
      <xdr:row>34</xdr:row>
      <xdr:rowOff>105537</xdr:rowOff>
    </xdr:to>
    <xdr:sp macro="" textlink="">
      <xdr:nvSpPr>
        <xdr:cNvPr id="82" name="円/楕円 81"/>
        <xdr:cNvSpPr/>
      </xdr:nvSpPr>
      <xdr:spPr>
        <a:xfrm>
          <a:off x="3746500" y="5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96664</xdr:rowOff>
    </xdr:from>
    <xdr:ext cx="469744" cy="259045"/>
    <xdr:sp macro="" textlink="">
      <xdr:nvSpPr>
        <xdr:cNvPr id="83" name="テキスト ボックス 82"/>
        <xdr:cNvSpPr txBox="1"/>
      </xdr:nvSpPr>
      <xdr:spPr>
        <a:xfrm>
          <a:off x="3562427" y="5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72644</xdr:rowOff>
    </xdr:from>
    <xdr:to>
      <xdr:col>4</xdr:col>
      <xdr:colOff>206375</xdr:colOff>
      <xdr:row>35</xdr:row>
      <xdr:rowOff>2794</xdr:rowOff>
    </xdr:to>
    <xdr:sp macro="" textlink="">
      <xdr:nvSpPr>
        <xdr:cNvPr id="84" name="円/楕円 83"/>
        <xdr:cNvSpPr/>
      </xdr:nvSpPr>
      <xdr:spPr>
        <a:xfrm>
          <a:off x="2857500" y="59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165371</xdr:rowOff>
    </xdr:from>
    <xdr:ext cx="469744" cy="259045"/>
    <xdr:sp macro="" textlink="">
      <xdr:nvSpPr>
        <xdr:cNvPr id="85" name="テキスト ボックス 84"/>
        <xdr:cNvSpPr txBox="1"/>
      </xdr:nvSpPr>
      <xdr:spPr>
        <a:xfrm>
          <a:off x="2673427" y="599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10414</xdr:rowOff>
    </xdr:from>
    <xdr:to>
      <xdr:col>3</xdr:col>
      <xdr:colOff>3175</xdr:colOff>
      <xdr:row>34</xdr:row>
      <xdr:rowOff>112014</xdr:rowOff>
    </xdr:to>
    <xdr:sp macro="" textlink="">
      <xdr:nvSpPr>
        <xdr:cNvPr id="86" name="円/楕円 85"/>
        <xdr:cNvSpPr/>
      </xdr:nvSpPr>
      <xdr:spPr>
        <a:xfrm>
          <a:off x="1968500" y="58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128541</xdr:rowOff>
    </xdr:from>
    <xdr:ext cx="469744" cy="259045"/>
    <xdr:sp macro="" textlink="">
      <xdr:nvSpPr>
        <xdr:cNvPr id="87" name="テキスト ボックス 86"/>
        <xdr:cNvSpPr txBox="1"/>
      </xdr:nvSpPr>
      <xdr:spPr>
        <a:xfrm>
          <a:off x="1784427"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93345</xdr:rowOff>
    </xdr:from>
    <xdr:to>
      <xdr:col>1</xdr:col>
      <xdr:colOff>485775</xdr:colOff>
      <xdr:row>34</xdr:row>
      <xdr:rowOff>23495</xdr:rowOff>
    </xdr:to>
    <xdr:sp macro="" textlink="">
      <xdr:nvSpPr>
        <xdr:cNvPr id="88" name="円/楕円 87"/>
        <xdr:cNvSpPr/>
      </xdr:nvSpPr>
      <xdr:spPr>
        <a:xfrm>
          <a:off x="10795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40022</xdr:rowOff>
    </xdr:from>
    <xdr:ext cx="534377" cy="259045"/>
    <xdr:sp macro="" textlink="">
      <xdr:nvSpPr>
        <xdr:cNvPr id="89" name="テキスト ボックス 88"/>
        <xdr:cNvSpPr txBox="1"/>
      </xdr:nvSpPr>
      <xdr:spPr>
        <a:xfrm>
          <a:off x="863111" y="552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156456</xdr:rowOff>
    </xdr:from>
    <xdr:to>
      <xdr:col>6</xdr:col>
      <xdr:colOff>511175</xdr:colOff>
      <xdr:row>58</xdr:row>
      <xdr:rowOff>9064</xdr:rowOff>
    </xdr:to>
    <xdr:cxnSp macro="">
      <xdr:nvCxnSpPr>
        <xdr:cNvPr id="116" name="直線コネクタ 115"/>
        <xdr:cNvCxnSpPr/>
      </xdr:nvCxnSpPr>
      <xdr:spPr>
        <a:xfrm flipV="1">
          <a:off x="3797300" y="9929106"/>
          <a:ext cx="8382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163779</xdr:rowOff>
    </xdr:from>
    <xdr:to>
      <xdr:col>5</xdr:col>
      <xdr:colOff>358775</xdr:colOff>
      <xdr:row>58</xdr:row>
      <xdr:rowOff>9064</xdr:rowOff>
    </xdr:to>
    <xdr:cxnSp macro="">
      <xdr:nvCxnSpPr>
        <xdr:cNvPr id="119" name="直線コネクタ 118"/>
        <xdr:cNvCxnSpPr/>
      </xdr:nvCxnSpPr>
      <xdr:spPr>
        <a:xfrm>
          <a:off x="2908300" y="9936429"/>
          <a:ext cx="889000" cy="1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163779</xdr:rowOff>
    </xdr:from>
    <xdr:to>
      <xdr:col>4</xdr:col>
      <xdr:colOff>155575</xdr:colOff>
      <xdr:row>58</xdr:row>
      <xdr:rowOff>13757</xdr:rowOff>
    </xdr:to>
    <xdr:cxnSp macro="">
      <xdr:nvCxnSpPr>
        <xdr:cNvPr id="122" name="直線コネクタ 121"/>
        <xdr:cNvCxnSpPr/>
      </xdr:nvCxnSpPr>
      <xdr:spPr>
        <a:xfrm flipV="1">
          <a:off x="2019300" y="9936429"/>
          <a:ext cx="889000" cy="2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128970</xdr:rowOff>
    </xdr:from>
    <xdr:ext cx="599010" cy="259045"/>
    <xdr:sp macro="" textlink="">
      <xdr:nvSpPr>
        <xdr:cNvPr id="124" name="テキスト ボックス 123"/>
        <xdr:cNvSpPr txBox="1"/>
      </xdr:nvSpPr>
      <xdr:spPr>
        <a:xfrm>
          <a:off x="2608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13757</xdr:rowOff>
    </xdr:from>
    <xdr:to>
      <xdr:col>2</xdr:col>
      <xdr:colOff>638175</xdr:colOff>
      <xdr:row>58</xdr:row>
      <xdr:rowOff>37466</xdr:rowOff>
    </xdr:to>
    <xdr:cxnSp macro="">
      <xdr:nvCxnSpPr>
        <xdr:cNvPr id="125" name="直線コネクタ 124"/>
        <xdr:cNvCxnSpPr/>
      </xdr:nvCxnSpPr>
      <xdr:spPr>
        <a:xfrm flipV="1">
          <a:off x="1130300" y="9957857"/>
          <a:ext cx="8890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128066</xdr:rowOff>
    </xdr:from>
    <xdr:ext cx="599010" cy="259045"/>
    <xdr:sp macro="" textlink="">
      <xdr:nvSpPr>
        <xdr:cNvPr id="127" name="テキスト ボックス 126"/>
        <xdr:cNvSpPr txBox="1"/>
      </xdr:nvSpPr>
      <xdr:spPr>
        <a:xfrm>
          <a:off x="1719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109245</xdr:rowOff>
    </xdr:from>
    <xdr:ext cx="599010" cy="259045"/>
    <xdr:sp macro="" textlink="">
      <xdr:nvSpPr>
        <xdr:cNvPr id="129" name="テキスト ボックス 128"/>
        <xdr:cNvSpPr txBox="1"/>
      </xdr:nvSpPr>
      <xdr:spPr>
        <a:xfrm>
          <a:off x="830794" y="1005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105656</xdr:rowOff>
    </xdr:from>
    <xdr:to>
      <xdr:col>6</xdr:col>
      <xdr:colOff>561975</xdr:colOff>
      <xdr:row>58</xdr:row>
      <xdr:rowOff>35806</xdr:rowOff>
    </xdr:to>
    <xdr:sp macro="" textlink="">
      <xdr:nvSpPr>
        <xdr:cNvPr id="135" name="円/楕円 134"/>
        <xdr:cNvSpPr/>
      </xdr:nvSpPr>
      <xdr:spPr>
        <a:xfrm>
          <a:off x="4584700" y="987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128533</xdr:rowOff>
    </xdr:from>
    <xdr:ext cx="599010" cy="259045"/>
    <xdr:sp macro="" textlink="">
      <xdr:nvSpPr>
        <xdr:cNvPr id="136" name="総務費該当値テキスト"/>
        <xdr:cNvSpPr txBox="1"/>
      </xdr:nvSpPr>
      <xdr:spPr>
        <a:xfrm>
          <a:off x="4686300" y="97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338,350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129714</xdr:rowOff>
    </xdr:from>
    <xdr:to>
      <xdr:col>5</xdr:col>
      <xdr:colOff>409575</xdr:colOff>
      <xdr:row>58</xdr:row>
      <xdr:rowOff>59864</xdr:rowOff>
    </xdr:to>
    <xdr:sp macro="" textlink="">
      <xdr:nvSpPr>
        <xdr:cNvPr id="137" name="円/楕円 136"/>
        <xdr:cNvSpPr/>
      </xdr:nvSpPr>
      <xdr:spPr>
        <a:xfrm>
          <a:off x="3746500" y="990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76391</xdr:rowOff>
    </xdr:from>
    <xdr:ext cx="599010" cy="259045"/>
    <xdr:sp macro="" textlink="">
      <xdr:nvSpPr>
        <xdr:cNvPr id="138" name="テキスト ボックス 137"/>
        <xdr:cNvSpPr txBox="1"/>
      </xdr:nvSpPr>
      <xdr:spPr>
        <a:xfrm>
          <a:off x="3497794" y="967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112979</xdr:rowOff>
    </xdr:from>
    <xdr:to>
      <xdr:col>4</xdr:col>
      <xdr:colOff>206375</xdr:colOff>
      <xdr:row>58</xdr:row>
      <xdr:rowOff>43129</xdr:rowOff>
    </xdr:to>
    <xdr:sp macro="" textlink="">
      <xdr:nvSpPr>
        <xdr:cNvPr id="139" name="円/楕円 138"/>
        <xdr:cNvSpPr/>
      </xdr:nvSpPr>
      <xdr:spPr>
        <a:xfrm>
          <a:off x="2857500" y="988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59656</xdr:rowOff>
    </xdr:from>
    <xdr:ext cx="599010" cy="259045"/>
    <xdr:sp macro="" textlink="">
      <xdr:nvSpPr>
        <xdr:cNvPr id="140" name="テキスト ボックス 139"/>
        <xdr:cNvSpPr txBox="1"/>
      </xdr:nvSpPr>
      <xdr:spPr>
        <a:xfrm>
          <a:off x="2608794" y="966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322,334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134407</xdr:rowOff>
    </xdr:from>
    <xdr:to>
      <xdr:col>3</xdr:col>
      <xdr:colOff>3175</xdr:colOff>
      <xdr:row>58</xdr:row>
      <xdr:rowOff>64557</xdr:rowOff>
    </xdr:to>
    <xdr:sp macro="" textlink="">
      <xdr:nvSpPr>
        <xdr:cNvPr id="141" name="円/楕円 140"/>
        <xdr:cNvSpPr/>
      </xdr:nvSpPr>
      <xdr:spPr>
        <a:xfrm>
          <a:off x="1968500" y="99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81084</xdr:rowOff>
    </xdr:from>
    <xdr:ext cx="599010" cy="259045"/>
    <xdr:sp macro="" textlink="">
      <xdr:nvSpPr>
        <xdr:cNvPr id="142" name="テキスト ボックス 141"/>
        <xdr:cNvSpPr txBox="1"/>
      </xdr:nvSpPr>
      <xdr:spPr>
        <a:xfrm>
          <a:off x="1719794" y="968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158116</xdr:rowOff>
    </xdr:from>
    <xdr:to>
      <xdr:col>1</xdr:col>
      <xdr:colOff>485775</xdr:colOff>
      <xdr:row>58</xdr:row>
      <xdr:rowOff>88266</xdr:rowOff>
    </xdr:to>
    <xdr:sp macro="" textlink="">
      <xdr:nvSpPr>
        <xdr:cNvPr id="143" name="円/楕円 142"/>
        <xdr:cNvSpPr/>
      </xdr:nvSpPr>
      <xdr:spPr>
        <a:xfrm>
          <a:off x="1079500" y="99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104793</xdr:rowOff>
    </xdr:from>
    <xdr:ext cx="599010" cy="259045"/>
    <xdr:sp macro="" textlink="">
      <xdr:nvSpPr>
        <xdr:cNvPr id="144" name="テキスト ボックス 143"/>
        <xdr:cNvSpPr txBox="1"/>
      </xdr:nvSpPr>
      <xdr:spPr>
        <a:xfrm>
          <a:off x="830794" y="970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199</xdr:rowOff>
    </xdr:from>
    <xdr:to>
      <xdr:col>6</xdr:col>
      <xdr:colOff>511175</xdr:colOff>
      <xdr:row>75</xdr:row>
      <xdr:rowOff>64271</xdr:rowOff>
    </xdr:to>
    <xdr:cxnSp macro="">
      <xdr:nvCxnSpPr>
        <xdr:cNvPr id="172" name="直線コネクタ 171"/>
        <xdr:cNvCxnSpPr/>
      </xdr:nvCxnSpPr>
      <xdr:spPr>
        <a:xfrm flipV="1">
          <a:off x="3797300" y="12858949"/>
          <a:ext cx="838200" cy="6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159858</xdr:rowOff>
    </xdr:from>
    <xdr:to>
      <xdr:col>5</xdr:col>
      <xdr:colOff>358775</xdr:colOff>
      <xdr:row>75</xdr:row>
      <xdr:rowOff>64271</xdr:rowOff>
    </xdr:to>
    <xdr:cxnSp macro="">
      <xdr:nvCxnSpPr>
        <xdr:cNvPr id="175" name="直線コネクタ 174"/>
        <xdr:cNvCxnSpPr/>
      </xdr:nvCxnSpPr>
      <xdr:spPr>
        <a:xfrm>
          <a:off x="2908300" y="12847158"/>
          <a:ext cx="889000" cy="7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77" name="テキスト ボックス 176"/>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29232</xdr:rowOff>
    </xdr:from>
    <xdr:to>
      <xdr:col>4</xdr:col>
      <xdr:colOff>155575</xdr:colOff>
      <xdr:row>74</xdr:row>
      <xdr:rowOff>159858</xdr:rowOff>
    </xdr:to>
    <xdr:cxnSp macro="">
      <xdr:nvCxnSpPr>
        <xdr:cNvPr id="178" name="直線コネクタ 177"/>
        <xdr:cNvCxnSpPr/>
      </xdr:nvCxnSpPr>
      <xdr:spPr>
        <a:xfrm>
          <a:off x="2019300" y="12545082"/>
          <a:ext cx="889000" cy="30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67456</xdr:rowOff>
    </xdr:from>
    <xdr:ext cx="599010" cy="259045"/>
    <xdr:sp macro="" textlink="">
      <xdr:nvSpPr>
        <xdr:cNvPr id="180" name="テキスト ボックス 179"/>
        <xdr:cNvSpPr txBox="1"/>
      </xdr:nvSpPr>
      <xdr:spPr>
        <a:xfrm>
          <a:off x="2608794" y="1326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29232</xdr:rowOff>
    </xdr:from>
    <xdr:to>
      <xdr:col>2</xdr:col>
      <xdr:colOff>638175</xdr:colOff>
      <xdr:row>74</xdr:row>
      <xdr:rowOff>83263</xdr:rowOff>
    </xdr:to>
    <xdr:cxnSp macro="">
      <xdr:nvCxnSpPr>
        <xdr:cNvPr id="181" name="直線コネクタ 180"/>
        <xdr:cNvCxnSpPr/>
      </xdr:nvCxnSpPr>
      <xdr:spPr>
        <a:xfrm flipV="1">
          <a:off x="1130300" y="12545082"/>
          <a:ext cx="889000" cy="22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137791</xdr:rowOff>
    </xdr:from>
    <xdr:ext cx="599010" cy="259045"/>
    <xdr:sp macro="" textlink="">
      <xdr:nvSpPr>
        <xdr:cNvPr id="183" name="テキスト ボックス 182"/>
        <xdr:cNvSpPr txBox="1"/>
      </xdr:nvSpPr>
      <xdr:spPr>
        <a:xfrm>
          <a:off x="1719794" y="1333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141685</xdr:rowOff>
    </xdr:from>
    <xdr:ext cx="599010" cy="259045"/>
    <xdr:sp macro="" textlink="">
      <xdr:nvSpPr>
        <xdr:cNvPr id="185" name="テキスト ボックス 184"/>
        <xdr:cNvSpPr txBox="1"/>
      </xdr:nvSpPr>
      <xdr:spPr>
        <a:xfrm>
          <a:off x="830794" y="1334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120849</xdr:rowOff>
    </xdr:from>
    <xdr:to>
      <xdr:col>6</xdr:col>
      <xdr:colOff>561975</xdr:colOff>
      <xdr:row>75</xdr:row>
      <xdr:rowOff>50999</xdr:rowOff>
    </xdr:to>
    <xdr:sp macro="" textlink="">
      <xdr:nvSpPr>
        <xdr:cNvPr id="191" name="円/楕円 190"/>
        <xdr:cNvSpPr/>
      </xdr:nvSpPr>
      <xdr:spPr>
        <a:xfrm>
          <a:off x="4584700" y="12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143726</xdr:rowOff>
    </xdr:from>
    <xdr:ext cx="599010" cy="259045"/>
    <xdr:sp macro="" textlink="">
      <xdr:nvSpPr>
        <xdr:cNvPr id="192" name="民生費該当値テキスト"/>
        <xdr:cNvSpPr txBox="1"/>
      </xdr:nvSpPr>
      <xdr:spPr>
        <a:xfrm>
          <a:off x="4686300" y="1265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243,012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13471</xdr:rowOff>
    </xdr:from>
    <xdr:to>
      <xdr:col>5</xdr:col>
      <xdr:colOff>409575</xdr:colOff>
      <xdr:row>75</xdr:row>
      <xdr:rowOff>115071</xdr:rowOff>
    </xdr:to>
    <xdr:sp macro="" textlink="">
      <xdr:nvSpPr>
        <xdr:cNvPr id="193" name="円/楕円 192"/>
        <xdr:cNvSpPr/>
      </xdr:nvSpPr>
      <xdr:spPr>
        <a:xfrm>
          <a:off x="3746500" y="128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131598</xdr:rowOff>
    </xdr:from>
    <xdr:ext cx="599010" cy="259045"/>
    <xdr:sp macro="" textlink="">
      <xdr:nvSpPr>
        <xdr:cNvPr id="194" name="テキスト ボックス 193"/>
        <xdr:cNvSpPr txBox="1"/>
      </xdr:nvSpPr>
      <xdr:spPr>
        <a:xfrm>
          <a:off x="3497794" y="1264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228,998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109058</xdr:rowOff>
    </xdr:from>
    <xdr:to>
      <xdr:col>4</xdr:col>
      <xdr:colOff>206375</xdr:colOff>
      <xdr:row>75</xdr:row>
      <xdr:rowOff>39208</xdr:rowOff>
    </xdr:to>
    <xdr:sp macro="" textlink="">
      <xdr:nvSpPr>
        <xdr:cNvPr id="195" name="円/楕円 194"/>
        <xdr:cNvSpPr/>
      </xdr:nvSpPr>
      <xdr:spPr>
        <a:xfrm>
          <a:off x="2857500" y="1279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55735</xdr:rowOff>
    </xdr:from>
    <xdr:ext cx="599010" cy="259045"/>
    <xdr:sp macro="" textlink="">
      <xdr:nvSpPr>
        <xdr:cNvPr id="196" name="テキスト ボックス 195"/>
        <xdr:cNvSpPr txBox="1"/>
      </xdr:nvSpPr>
      <xdr:spPr>
        <a:xfrm>
          <a:off x="2608794" y="1257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245,591</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149882</xdr:rowOff>
    </xdr:from>
    <xdr:to>
      <xdr:col>3</xdr:col>
      <xdr:colOff>3175</xdr:colOff>
      <xdr:row>73</xdr:row>
      <xdr:rowOff>80032</xdr:rowOff>
    </xdr:to>
    <xdr:sp macro="" textlink="">
      <xdr:nvSpPr>
        <xdr:cNvPr id="197" name="円/楕円 196"/>
        <xdr:cNvSpPr/>
      </xdr:nvSpPr>
      <xdr:spPr>
        <a:xfrm>
          <a:off x="1968500" y="12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96559</xdr:rowOff>
    </xdr:from>
    <xdr:ext cx="599010" cy="259045"/>
    <xdr:sp macro="" textlink="">
      <xdr:nvSpPr>
        <xdr:cNvPr id="198" name="テキスト ボックス 197"/>
        <xdr:cNvSpPr txBox="1"/>
      </xdr:nvSpPr>
      <xdr:spPr>
        <a:xfrm>
          <a:off x="1719794" y="1226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311,662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32463</xdr:rowOff>
    </xdr:from>
    <xdr:to>
      <xdr:col>1</xdr:col>
      <xdr:colOff>485775</xdr:colOff>
      <xdr:row>74</xdr:row>
      <xdr:rowOff>134063</xdr:rowOff>
    </xdr:to>
    <xdr:sp macro="" textlink="">
      <xdr:nvSpPr>
        <xdr:cNvPr id="199" name="円/楕円 198"/>
        <xdr:cNvSpPr/>
      </xdr:nvSpPr>
      <xdr:spPr>
        <a:xfrm>
          <a:off x="1079500" y="1271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150590</xdr:rowOff>
    </xdr:from>
    <xdr:ext cx="599010" cy="259045"/>
    <xdr:sp macro="" textlink="">
      <xdr:nvSpPr>
        <xdr:cNvPr id="200" name="テキスト ボックス 199"/>
        <xdr:cNvSpPr txBox="1"/>
      </xdr:nvSpPr>
      <xdr:spPr>
        <a:xfrm>
          <a:off x="830794" y="1249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150986</xdr:rowOff>
    </xdr:from>
    <xdr:to>
      <xdr:col>6</xdr:col>
      <xdr:colOff>511175</xdr:colOff>
      <xdr:row>98</xdr:row>
      <xdr:rowOff>6917</xdr:rowOff>
    </xdr:to>
    <xdr:cxnSp macro="">
      <xdr:nvCxnSpPr>
        <xdr:cNvPr id="227" name="直線コネクタ 226"/>
        <xdr:cNvCxnSpPr/>
      </xdr:nvCxnSpPr>
      <xdr:spPr>
        <a:xfrm>
          <a:off x="3797300" y="16781636"/>
          <a:ext cx="838200" cy="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150986</xdr:rowOff>
    </xdr:from>
    <xdr:to>
      <xdr:col>5</xdr:col>
      <xdr:colOff>358775</xdr:colOff>
      <xdr:row>98</xdr:row>
      <xdr:rowOff>6451</xdr:rowOff>
    </xdr:to>
    <xdr:cxnSp macro="">
      <xdr:nvCxnSpPr>
        <xdr:cNvPr id="230" name="直線コネクタ 229"/>
        <xdr:cNvCxnSpPr/>
      </xdr:nvCxnSpPr>
      <xdr:spPr>
        <a:xfrm flipV="1">
          <a:off x="2908300" y="16781636"/>
          <a:ext cx="889000" cy="2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6451</xdr:rowOff>
    </xdr:from>
    <xdr:to>
      <xdr:col>4</xdr:col>
      <xdr:colOff>155575</xdr:colOff>
      <xdr:row>98</xdr:row>
      <xdr:rowOff>15424</xdr:rowOff>
    </xdr:to>
    <xdr:cxnSp macro="">
      <xdr:nvCxnSpPr>
        <xdr:cNvPr id="233" name="直線コネクタ 232"/>
        <xdr:cNvCxnSpPr/>
      </xdr:nvCxnSpPr>
      <xdr:spPr>
        <a:xfrm flipV="1">
          <a:off x="2019300" y="16808551"/>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50449</xdr:rowOff>
    </xdr:from>
    <xdr:ext cx="534377" cy="259045"/>
    <xdr:sp macro="" textlink="">
      <xdr:nvSpPr>
        <xdr:cNvPr id="235" name="テキスト ボックス 234"/>
        <xdr:cNvSpPr txBox="1"/>
      </xdr:nvSpPr>
      <xdr:spPr>
        <a:xfrm>
          <a:off x="2641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15424</xdr:rowOff>
    </xdr:from>
    <xdr:to>
      <xdr:col>2</xdr:col>
      <xdr:colOff>638175</xdr:colOff>
      <xdr:row>98</xdr:row>
      <xdr:rowOff>27087</xdr:rowOff>
    </xdr:to>
    <xdr:cxnSp macro="">
      <xdr:nvCxnSpPr>
        <xdr:cNvPr id="236" name="直線コネクタ 235"/>
        <xdr:cNvCxnSpPr/>
      </xdr:nvCxnSpPr>
      <xdr:spPr>
        <a:xfrm flipV="1">
          <a:off x="1130300" y="16817524"/>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127567</xdr:rowOff>
    </xdr:from>
    <xdr:to>
      <xdr:col>6</xdr:col>
      <xdr:colOff>561975</xdr:colOff>
      <xdr:row>98</xdr:row>
      <xdr:rowOff>57717</xdr:rowOff>
    </xdr:to>
    <xdr:sp macro="" textlink="">
      <xdr:nvSpPr>
        <xdr:cNvPr id="246" name="円/楕円 245"/>
        <xdr:cNvSpPr/>
      </xdr:nvSpPr>
      <xdr:spPr>
        <a:xfrm>
          <a:off x="4584700" y="167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88938</xdr:rowOff>
    </xdr:from>
    <xdr:ext cx="534377" cy="259045"/>
    <xdr:sp macro="" textlink="">
      <xdr:nvSpPr>
        <xdr:cNvPr id="247" name="衛生費該当値テキスト"/>
        <xdr:cNvSpPr txBox="1"/>
      </xdr:nvSpPr>
      <xdr:spPr>
        <a:xfrm>
          <a:off x="4686300" y="167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100186</xdr:rowOff>
    </xdr:from>
    <xdr:to>
      <xdr:col>5</xdr:col>
      <xdr:colOff>409575</xdr:colOff>
      <xdr:row>98</xdr:row>
      <xdr:rowOff>30336</xdr:rowOff>
    </xdr:to>
    <xdr:sp macro="" textlink="">
      <xdr:nvSpPr>
        <xdr:cNvPr id="248" name="円/楕円 247"/>
        <xdr:cNvSpPr/>
      </xdr:nvSpPr>
      <xdr:spPr>
        <a:xfrm>
          <a:off x="3746500" y="167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46863</xdr:rowOff>
    </xdr:from>
    <xdr:ext cx="534377" cy="259045"/>
    <xdr:sp macro="" textlink="">
      <xdr:nvSpPr>
        <xdr:cNvPr id="249" name="テキスト ボックス 248"/>
        <xdr:cNvSpPr txBox="1"/>
      </xdr:nvSpPr>
      <xdr:spPr>
        <a:xfrm>
          <a:off x="3530111" y="165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127101</xdr:rowOff>
    </xdr:from>
    <xdr:to>
      <xdr:col>4</xdr:col>
      <xdr:colOff>206375</xdr:colOff>
      <xdr:row>98</xdr:row>
      <xdr:rowOff>57251</xdr:rowOff>
    </xdr:to>
    <xdr:sp macro="" textlink="">
      <xdr:nvSpPr>
        <xdr:cNvPr id="250" name="円/楕円 249"/>
        <xdr:cNvSpPr/>
      </xdr:nvSpPr>
      <xdr:spPr>
        <a:xfrm>
          <a:off x="2857500" y="167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73778</xdr:rowOff>
    </xdr:from>
    <xdr:ext cx="534377" cy="259045"/>
    <xdr:sp macro="" textlink="">
      <xdr:nvSpPr>
        <xdr:cNvPr id="251" name="テキスト ボックス 250"/>
        <xdr:cNvSpPr txBox="1"/>
      </xdr:nvSpPr>
      <xdr:spPr>
        <a:xfrm>
          <a:off x="2641111" y="1653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136074</xdr:rowOff>
    </xdr:from>
    <xdr:to>
      <xdr:col>3</xdr:col>
      <xdr:colOff>3175</xdr:colOff>
      <xdr:row>98</xdr:row>
      <xdr:rowOff>66224</xdr:rowOff>
    </xdr:to>
    <xdr:sp macro="" textlink="">
      <xdr:nvSpPr>
        <xdr:cNvPr id="252" name="円/楕円 251"/>
        <xdr:cNvSpPr/>
      </xdr:nvSpPr>
      <xdr:spPr>
        <a:xfrm>
          <a:off x="1968500" y="167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57351</xdr:rowOff>
    </xdr:from>
    <xdr:ext cx="534377" cy="259045"/>
    <xdr:sp macro="" textlink="">
      <xdr:nvSpPr>
        <xdr:cNvPr id="253" name="テキスト ボックス 252"/>
        <xdr:cNvSpPr txBox="1"/>
      </xdr:nvSpPr>
      <xdr:spPr>
        <a:xfrm>
          <a:off x="1752111" y="168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147737</xdr:rowOff>
    </xdr:from>
    <xdr:to>
      <xdr:col>1</xdr:col>
      <xdr:colOff>485775</xdr:colOff>
      <xdr:row>98</xdr:row>
      <xdr:rowOff>77887</xdr:rowOff>
    </xdr:to>
    <xdr:sp macro="" textlink="">
      <xdr:nvSpPr>
        <xdr:cNvPr id="254" name="円/楕円 253"/>
        <xdr:cNvSpPr/>
      </xdr:nvSpPr>
      <xdr:spPr>
        <a:xfrm>
          <a:off x="1079500" y="1677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69014</xdr:rowOff>
    </xdr:from>
    <xdr:ext cx="534377" cy="259045"/>
    <xdr:sp macro="" textlink="">
      <xdr:nvSpPr>
        <xdr:cNvPr id="255" name="テキスト ボックス 254"/>
        <xdr:cNvSpPr txBox="1"/>
      </xdr:nvSpPr>
      <xdr:spPr>
        <a:xfrm>
          <a:off x="863111" y="1687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6" name="直線コネクタ 26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7" name="テキスト ボックス 26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8" name="直線コネクタ 26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69" name="テキスト ボックス 26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0" name="直線コネクタ 26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1" name="テキスト ボックス 27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2" name="直線コネクタ 27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3" name="テキスト ボックス 27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25217</xdr:rowOff>
    </xdr:from>
    <xdr:to>
      <xdr:col>15</xdr:col>
      <xdr:colOff>180340</xdr:colOff>
      <xdr:row>38</xdr:row>
      <xdr:rowOff>139700</xdr:rowOff>
    </xdr:to>
    <xdr:cxnSp macro="">
      <xdr:nvCxnSpPr>
        <xdr:cNvPr id="277" name="直線コネクタ 276"/>
        <xdr:cNvCxnSpPr/>
      </xdr:nvCxnSpPr>
      <xdr:spPr>
        <a:xfrm flipV="1">
          <a:off x="10475595" y="5854517"/>
          <a:ext cx="1270" cy="80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1937</xdr:rowOff>
    </xdr:from>
    <xdr:ext cx="249299" cy="259045"/>
    <xdr:sp macro="" textlink="">
      <xdr:nvSpPr>
        <xdr:cNvPr id="278" name="労働費最小値テキスト"/>
        <xdr:cNvSpPr txBox="1"/>
      </xdr:nvSpPr>
      <xdr:spPr>
        <a:xfrm>
          <a:off x="10528300" y="66884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79" name="直線コネクタ 27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143344</xdr:rowOff>
    </xdr:from>
    <xdr:ext cx="534377" cy="259045"/>
    <xdr:sp macro="" textlink="">
      <xdr:nvSpPr>
        <xdr:cNvPr id="280" name="労働費最大値テキスト"/>
        <xdr:cNvSpPr txBox="1"/>
      </xdr:nvSpPr>
      <xdr:spPr>
        <a:xfrm>
          <a:off x="10528300" y="562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34</xdr:row>
      <xdr:rowOff>25217</xdr:rowOff>
    </xdr:from>
    <xdr:to>
      <xdr:col>15</xdr:col>
      <xdr:colOff>269875</xdr:colOff>
      <xdr:row>34</xdr:row>
      <xdr:rowOff>25217</xdr:rowOff>
    </xdr:to>
    <xdr:cxnSp macro="">
      <xdr:nvCxnSpPr>
        <xdr:cNvPr id="281" name="直線コネクタ 280"/>
        <xdr:cNvCxnSpPr/>
      </xdr:nvCxnSpPr>
      <xdr:spPr>
        <a:xfrm>
          <a:off x="10388600" y="585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25217</xdr:rowOff>
    </xdr:from>
    <xdr:to>
      <xdr:col>15</xdr:col>
      <xdr:colOff>180975</xdr:colOff>
      <xdr:row>35</xdr:row>
      <xdr:rowOff>18610</xdr:rowOff>
    </xdr:to>
    <xdr:cxnSp macro="">
      <xdr:nvCxnSpPr>
        <xdr:cNvPr id="282" name="直線コネクタ 281"/>
        <xdr:cNvCxnSpPr/>
      </xdr:nvCxnSpPr>
      <xdr:spPr>
        <a:xfrm flipV="1">
          <a:off x="9639300" y="5854517"/>
          <a:ext cx="838200" cy="16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46387</xdr:rowOff>
    </xdr:from>
    <xdr:ext cx="378565" cy="259045"/>
    <xdr:sp macro="" textlink="">
      <xdr:nvSpPr>
        <xdr:cNvPr id="283" name="労働費平均値テキスト"/>
        <xdr:cNvSpPr txBox="1"/>
      </xdr:nvSpPr>
      <xdr:spPr>
        <a:xfrm>
          <a:off x="10528300" y="6561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67960</xdr:rowOff>
    </xdr:from>
    <xdr:to>
      <xdr:col>15</xdr:col>
      <xdr:colOff>231775</xdr:colOff>
      <xdr:row>38</xdr:row>
      <xdr:rowOff>169560</xdr:rowOff>
    </xdr:to>
    <xdr:sp macro="" textlink="">
      <xdr:nvSpPr>
        <xdr:cNvPr id="284" name="フローチャート : 判断 283"/>
        <xdr:cNvSpPr/>
      </xdr:nvSpPr>
      <xdr:spPr>
        <a:xfrm>
          <a:off x="10426700" y="65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18610</xdr:rowOff>
    </xdr:from>
    <xdr:to>
      <xdr:col>14</xdr:col>
      <xdr:colOff>28575</xdr:colOff>
      <xdr:row>38</xdr:row>
      <xdr:rowOff>51003</xdr:rowOff>
    </xdr:to>
    <xdr:cxnSp macro="">
      <xdr:nvCxnSpPr>
        <xdr:cNvPr id="285" name="直線コネクタ 284"/>
        <xdr:cNvCxnSpPr/>
      </xdr:nvCxnSpPr>
      <xdr:spPr>
        <a:xfrm flipV="1">
          <a:off x="8750300" y="6019360"/>
          <a:ext cx="889000" cy="54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60028</xdr:rowOff>
    </xdr:from>
    <xdr:to>
      <xdr:col>14</xdr:col>
      <xdr:colOff>79375</xdr:colOff>
      <xdr:row>38</xdr:row>
      <xdr:rowOff>161628</xdr:rowOff>
    </xdr:to>
    <xdr:sp macro="" textlink="">
      <xdr:nvSpPr>
        <xdr:cNvPr id="286" name="フローチャート : 判断 285"/>
        <xdr:cNvSpPr/>
      </xdr:nvSpPr>
      <xdr:spPr>
        <a:xfrm>
          <a:off x="9588500" y="657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152755</xdr:rowOff>
    </xdr:from>
    <xdr:ext cx="469744" cy="259045"/>
    <xdr:sp macro="" textlink="">
      <xdr:nvSpPr>
        <xdr:cNvPr id="287" name="テキスト ボックス 286"/>
        <xdr:cNvSpPr txBox="1"/>
      </xdr:nvSpPr>
      <xdr:spPr>
        <a:xfrm>
          <a:off x="9404427" y="666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21171</xdr:rowOff>
    </xdr:from>
    <xdr:to>
      <xdr:col>12</xdr:col>
      <xdr:colOff>511175</xdr:colOff>
      <xdr:row>38</xdr:row>
      <xdr:rowOff>51003</xdr:rowOff>
    </xdr:to>
    <xdr:cxnSp macro="">
      <xdr:nvCxnSpPr>
        <xdr:cNvPr id="288" name="直線コネクタ 287"/>
        <xdr:cNvCxnSpPr/>
      </xdr:nvCxnSpPr>
      <xdr:spPr>
        <a:xfrm>
          <a:off x="7861300" y="5679021"/>
          <a:ext cx="889000" cy="88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49695</xdr:rowOff>
    </xdr:from>
    <xdr:to>
      <xdr:col>12</xdr:col>
      <xdr:colOff>561975</xdr:colOff>
      <xdr:row>38</xdr:row>
      <xdr:rowOff>151295</xdr:rowOff>
    </xdr:to>
    <xdr:sp macro="" textlink="">
      <xdr:nvSpPr>
        <xdr:cNvPr id="289" name="フローチャート : 判断 288"/>
        <xdr:cNvSpPr/>
      </xdr:nvSpPr>
      <xdr:spPr>
        <a:xfrm>
          <a:off x="8699500" y="65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142422</xdr:rowOff>
    </xdr:from>
    <xdr:ext cx="469744" cy="259045"/>
    <xdr:sp macro="" textlink="">
      <xdr:nvSpPr>
        <xdr:cNvPr id="290" name="テキスト ボックス 289"/>
        <xdr:cNvSpPr txBox="1"/>
      </xdr:nvSpPr>
      <xdr:spPr>
        <a:xfrm>
          <a:off x="8515427" y="665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166446</xdr:rowOff>
    </xdr:from>
    <xdr:to>
      <xdr:col>11</xdr:col>
      <xdr:colOff>307975</xdr:colOff>
      <xdr:row>33</xdr:row>
      <xdr:rowOff>21171</xdr:rowOff>
    </xdr:to>
    <xdr:cxnSp macro="">
      <xdr:nvCxnSpPr>
        <xdr:cNvPr id="291" name="直線コネクタ 290"/>
        <xdr:cNvCxnSpPr/>
      </xdr:nvCxnSpPr>
      <xdr:spPr>
        <a:xfrm>
          <a:off x="6972300" y="5481396"/>
          <a:ext cx="889000" cy="1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5849</xdr:rowOff>
    </xdr:from>
    <xdr:to>
      <xdr:col>11</xdr:col>
      <xdr:colOff>358775</xdr:colOff>
      <xdr:row>38</xdr:row>
      <xdr:rowOff>107449</xdr:rowOff>
    </xdr:to>
    <xdr:sp macro="" textlink="">
      <xdr:nvSpPr>
        <xdr:cNvPr id="292" name="フローチャート : 判断 291"/>
        <xdr:cNvSpPr/>
      </xdr:nvSpPr>
      <xdr:spPr>
        <a:xfrm>
          <a:off x="7810500" y="652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98576</xdr:rowOff>
    </xdr:from>
    <xdr:ext cx="469744" cy="259045"/>
    <xdr:sp macro="" textlink="">
      <xdr:nvSpPr>
        <xdr:cNvPr id="293" name="テキスト ボックス 292"/>
        <xdr:cNvSpPr txBox="1"/>
      </xdr:nvSpPr>
      <xdr:spPr>
        <a:xfrm>
          <a:off x="7626427" y="661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3518</xdr:rowOff>
    </xdr:from>
    <xdr:to>
      <xdr:col>10</xdr:col>
      <xdr:colOff>155575</xdr:colOff>
      <xdr:row>38</xdr:row>
      <xdr:rowOff>105118</xdr:rowOff>
    </xdr:to>
    <xdr:sp macro="" textlink="">
      <xdr:nvSpPr>
        <xdr:cNvPr id="294" name="フローチャート : 判断 293"/>
        <xdr:cNvSpPr/>
      </xdr:nvSpPr>
      <xdr:spPr>
        <a:xfrm>
          <a:off x="6921500" y="651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96245</xdr:rowOff>
    </xdr:from>
    <xdr:ext cx="469744" cy="259045"/>
    <xdr:sp macro="" textlink="">
      <xdr:nvSpPr>
        <xdr:cNvPr id="295" name="テキスト ボックス 294"/>
        <xdr:cNvSpPr txBox="1"/>
      </xdr:nvSpPr>
      <xdr:spPr>
        <a:xfrm>
          <a:off x="6737427" y="66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145867</xdr:rowOff>
    </xdr:from>
    <xdr:to>
      <xdr:col>15</xdr:col>
      <xdr:colOff>231775</xdr:colOff>
      <xdr:row>34</xdr:row>
      <xdr:rowOff>76017</xdr:rowOff>
    </xdr:to>
    <xdr:sp macro="" textlink="">
      <xdr:nvSpPr>
        <xdr:cNvPr id="301" name="円/楕円 300"/>
        <xdr:cNvSpPr/>
      </xdr:nvSpPr>
      <xdr:spPr>
        <a:xfrm>
          <a:off x="10426700" y="58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98894</xdr:rowOff>
    </xdr:from>
    <xdr:ext cx="534377" cy="259045"/>
    <xdr:sp macro="" textlink="">
      <xdr:nvSpPr>
        <xdr:cNvPr id="302" name="労働費該当値テキスト"/>
        <xdr:cNvSpPr txBox="1"/>
      </xdr:nvSpPr>
      <xdr:spPr>
        <a:xfrm>
          <a:off x="10528300" y="57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35,008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139260</xdr:rowOff>
    </xdr:from>
    <xdr:to>
      <xdr:col>14</xdr:col>
      <xdr:colOff>79375</xdr:colOff>
      <xdr:row>35</xdr:row>
      <xdr:rowOff>69410</xdr:rowOff>
    </xdr:to>
    <xdr:sp macro="" textlink="">
      <xdr:nvSpPr>
        <xdr:cNvPr id="303" name="円/楕円 302"/>
        <xdr:cNvSpPr/>
      </xdr:nvSpPr>
      <xdr:spPr>
        <a:xfrm>
          <a:off x="9588500" y="59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85937</xdr:rowOff>
    </xdr:from>
    <xdr:ext cx="534377" cy="259045"/>
    <xdr:sp macro="" textlink="">
      <xdr:nvSpPr>
        <xdr:cNvPr id="304" name="テキスト ボックス 303"/>
        <xdr:cNvSpPr txBox="1"/>
      </xdr:nvSpPr>
      <xdr:spPr>
        <a:xfrm>
          <a:off x="9372111" y="574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203</xdr:rowOff>
    </xdr:from>
    <xdr:to>
      <xdr:col>12</xdr:col>
      <xdr:colOff>561975</xdr:colOff>
      <xdr:row>38</xdr:row>
      <xdr:rowOff>101803</xdr:rowOff>
    </xdr:to>
    <xdr:sp macro="" textlink="">
      <xdr:nvSpPr>
        <xdr:cNvPr id="305" name="円/楕円 304"/>
        <xdr:cNvSpPr/>
      </xdr:nvSpPr>
      <xdr:spPr>
        <a:xfrm>
          <a:off x="86995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118330</xdr:rowOff>
    </xdr:from>
    <xdr:ext cx="469744" cy="259045"/>
    <xdr:sp macro="" textlink="">
      <xdr:nvSpPr>
        <xdr:cNvPr id="306" name="テキスト ボックス 305"/>
        <xdr:cNvSpPr txBox="1"/>
      </xdr:nvSpPr>
      <xdr:spPr>
        <a:xfrm>
          <a:off x="8515427" y="629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141821</xdr:rowOff>
    </xdr:from>
    <xdr:to>
      <xdr:col>11</xdr:col>
      <xdr:colOff>358775</xdr:colOff>
      <xdr:row>33</xdr:row>
      <xdr:rowOff>71971</xdr:rowOff>
    </xdr:to>
    <xdr:sp macro="" textlink="">
      <xdr:nvSpPr>
        <xdr:cNvPr id="307" name="円/楕円 306"/>
        <xdr:cNvSpPr/>
      </xdr:nvSpPr>
      <xdr:spPr>
        <a:xfrm>
          <a:off x="7810500" y="562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88498</xdr:rowOff>
    </xdr:from>
    <xdr:ext cx="534377" cy="259045"/>
    <xdr:sp macro="" textlink="">
      <xdr:nvSpPr>
        <xdr:cNvPr id="308" name="テキスト ボックス 307"/>
        <xdr:cNvSpPr txBox="1"/>
      </xdr:nvSpPr>
      <xdr:spPr>
        <a:xfrm>
          <a:off x="7594111" y="540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42,685</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115646</xdr:rowOff>
    </xdr:from>
    <xdr:to>
      <xdr:col>10</xdr:col>
      <xdr:colOff>155575</xdr:colOff>
      <xdr:row>32</xdr:row>
      <xdr:rowOff>45796</xdr:rowOff>
    </xdr:to>
    <xdr:sp macro="" textlink="">
      <xdr:nvSpPr>
        <xdr:cNvPr id="309" name="円/楕円 308"/>
        <xdr:cNvSpPr/>
      </xdr:nvSpPr>
      <xdr:spPr>
        <a:xfrm>
          <a:off x="6921500" y="54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62323</xdr:rowOff>
    </xdr:from>
    <xdr:ext cx="534377" cy="259045"/>
    <xdr:sp macro="" textlink="">
      <xdr:nvSpPr>
        <xdr:cNvPr id="310" name="テキスト ボックス 309"/>
        <xdr:cNvSpPr txBox="1"/>
      </xdr:nvSpPr>
      <xdr:spPr>
        <a:xfrm>
          <a:off x="6705111" y="520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4" name="テキスト ボックス 32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6" name="テキスト ボックス 32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28" name="テキスト ボックス 32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2" name="直線コネクタ 331"/>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3"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4" name="直線コネクタ 333"/>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5"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6" name="直線コネクタ 335"/>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30866</xdr:rowOff>
    </xdr:from>
    <xdr:to>
      <xdr:col>15</xdr:col>
      <xdr:colOff>180975</xdr:colOff>
      <xdr:row>57</xdr:row>
      <xdr:rowOff>48466</xdr:rowOff>
    </xdr:to>
    <xdr:cxnSp macro="">
      <xdr:nvCxnSpPr>
        <xdr:cNvPr id="337" name="直線コネクタ 336"/>
        <xdr:cNvCxnSpPr/>
      </xdr:nvCxnSpPr>
      <xdr:spPr>
        <a:xfrm>
          <a:off x="9639300" y="9460616"/>
          <a:ext cx="838200" cy="36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38"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39" name="フローチャート : 判断 338"/>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30866</xdr:rowOff>
    </xdr:from>
    <xdr:to>
      <xdr:col>14</xdr:col>
      <xdr:colOff>28575</xdr:colOff>
      <xdr:row>57</xdr:row>
      <xdr:rowOff>40922</xdr:rowOff>
    </xdr:to>
    <xdr:cxnSp macro="">
      <xdr:nvCxnSpPr>
        <xdr:cNvPr id="340" name="直線コネクタ 339"/>
        <xdr:cNvCxnSpPr/>
      </xdr:nvCxnSpPr>
      <xdr:spPr>
        <a:xfrm flipV="1">
          <a:off x="8750300" y="9460616"/>
          <a:ext cx="889000" cy="35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1" name="フローチャート : 判断 340"/>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2" name="テキスト ボックス 341"/>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38053</xdr:rowOff>
    </xdr:from>
    <xdr:to>
      <xdr:col>12</xdr:col>
      <xdr:colOff>511175</xdr:colOff>
      <xdr:row>57</xdr:row>
      <xdr:rowOff>40922</xdr:rowOff>
    </xdr:to>
    <xdr:cxnSp macro="">
      <xdr:nvCxnSpPr>
        <xdr:cNvPr id="343" name="直線コネクタ 342"/>
        <xdr:cNvCxnSpPr/>
      </xdr:nvCxnSpPr>
      <xdr:spPr>
        <a:xfrm>
          <a:off x="7861300" y="9810703"/>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4" name="フローチャート : 判断 343"/>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66127</xdr:rowOff>
    </xdr:from>
    <xdr:ext cx="534377" cy="259045"/>
    <xdr:sp macro="" textlink="">
      <xdr:nvSpPr>
        <xdr:cNvPr id="345" name="テキスト ボックス 344"/>
        <xdr:cNvSpPr txBox="1"/>
      </xdr:nvSpPr>
      <xdr:spPr>
        <a:xfrm>
          <a:off x="8483111" y="10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91799</xdr:rowOff>
    </xdr:from>
    <xdr:to>
      <xdr:col>11</xdr:col>
      <xdr:colOff>307975</xdr:colOff>
      <xdr:row>57</xdr:row>
      <xdr:rowOff>38053</xdr:rowOff>
    </xdr:to>
    <xdr:cxnSp macro="">
      <xdr:nvCxnSpPr>
        <xdr:cNvPr id="346" name="直線コネクタ 345"/>
        <xdr:cNvCxnSpPr/>
      </xdr:nvCxnSpPr>
      <xdr:spPr>
        <a:xfrm>
          <a:off x="6972300" y="9692999"/>
          <a:ext cx="889000" cy="1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7" name="フローチャート : 判断 346"/>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65123</xdr:rowOff>
    </xdr:from>
    <xdr:ext cx="534377" cy="259045"/>
    <xdr:sp macro="" textlink="">
      <xdr:nvSpPr>
        <xdr:cNvPr id="348" name="テキスト ボックス 347"/>
        <xdr:cNvSpPr txBox="1"/>
      </xdr:nvSpPr>
      <xdr:spPr>
        <a:xfrm>
          <a:off x="7594111" y="10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49" name="フローチャート : 判断 348"/>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72096</xdr:rowOff>
    </xdr:from>
    <xdr:ext cx="534377" cy="259045"/>
    <xdr:sp macro="" textlink="">
      <xdr:nvSpPr>
        <xdr:cNvPr id="350" name="テキスト ボックス 349"/>
        <xdr:cNvSpPr txBox="1"/>
      </xdr:nvSpPr>
      <xdr:spPr>
        <a:xfrm>
          <a:off x="6705111"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169116</xdr:rowOff>
    </xdr:from>
    <xdr:to>
      <xdr:col>15</xdr:col>
      <xdr:colOff>231775</xdr:colOff>
      <xdr:row>57</xdr:row>
      <xdr:rowOff>99266</xdr:rowOff>
    </xdr:to>
    <xdr:sp macro="" textlink="">
      <xdr:nvSpPr>
        <xdr:cNvPr id="356" name="円/楕円 355"/>
        <xdr:cNvSpPr/>
      </xdr:nvSpPr>
      <xdr:spPr>
        <a:xfrm>
          <a:off x="10426700" y="97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20543</xdr:rowOff>
    </xdr:from>
    <xdr:ext cx="599010" cy="259045"/>
    <xdr:sp macro="" textlink="">
      <xdr:nvSpPr>
        <xdr:cNvPr id="357" name="農林水産業費該当値テキスト"/>
        <xdr:cNvSpPr txBox="1"/>
      </xdr:nvSpPr>
      <xdr:spPr>
        <a:xfrm>
          <a:off x="10528300" y="962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114,910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151516</xdr:rowOff>
    </xdr:from>
    <xdr:to>
      <xdr:col>14</xdr:col>
      <xdr:colOff>79375</xdr:colOff>
      <xdr:row>55</xdr:row>
      <xdr:rowOff>81666</xdr:rowOff>
    </xdr:to>
    <xdr:sp macro="" textlink="">
      <xdr:nvSpPr>
        <xdr:cNvPr id="358" name="円/楕円 357"/>
        <xdr:cNvSpPr/>
      </xdr:nvSpPr>
      <xdr:spPr>
        <a:xfrm>
          <a:off x="9588500" y="94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98193</xdr:rowOff>
    </xdr:from>
    <xdr:ext cx="599010" cy="259045"/>
    <xdr:sp macro="" textlink="">
      <xdr:nvSpPr>
        <xdr:cNvPr id="359" name="テキスト ボックス 358"/>
        <xdr:cNvSpPr txBox="1"/>
      </xdr:nvSpPr>
      <xdr:spPr>
        <a:xfrm>
          <a:off x="9339794" y="91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272,609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161572</xdr:rowOff>
    </xdr:from>
    <xdr:to>
      <xdr:col>12</xdr:col>
      <xdr:colOff>561975</xdr:colOff>
      <xdr:row>57</xdr:row>
      <xdr:rowOff>91722</xdr:rowOff>
    </xdr:to>
    <xdr:sp macro="" textlink="">
      <xdr:nvSpPr>
        <xdr:cNvPr id="360" name="円/楕円 359"/>
        <xdr:cNvSpPr/>
      </xdr:nvSpPr>
      <xdr:spPr>
        <a:xfrm>
          <a:off x="8699500" y="97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108249</xdr:rowOff>
    </xdr:from>
    <xdr:ext cx="599010" cy="259045"/>
    <xdr:sp macro="" textlink="">
      <xdr:nvSpPr>
        <xdr:cNvPr id="361" name="テキスト ボックス 360"/>
        <xdr:cNvSpPr txBox="1"/>
      </xdr:nvSpPr>
      <xdr:spPr>
        <a:xfrm>
          <a:off x="8450794" y="953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118,210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158703</xdr:rowOff>
    </xdr:from>
    <xdr:to>
      <xdr:col>11</xdr:col>
      <xdr:colOff>358775</xdr:colOff>
      <xdr:row>57</xdr:row>
      <xdr:rowOff>88853</xdr:rowOff>
    </xdr:to>
    <xdr:sp macro="" textlink="">
      <xdr:nvSpPr>
        <xdr:cNvPr id="362" name="円/楕円 361"/>
        <xdr:cNvSpPr/>
      </xdr:nvSpPr>
      <xdr:spPr>
        <a:xfrm>
          <a:off x="7810500" y="975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105380</xdr:rowOff>
    </xdr:from>
    <xdr:ext cx="599010" cy="259045"/>
    <xdr:sp macro="" textlink="">
      <xdr:nvSpPr>
        <xdr:cNvPr id="363" name="テキスト ボックス 362"/>
        <xdr:cNvSpPr txBox="1"/>
      </xdr:nvSpPr>
      <xdr:spPr>
        <a:xfrm>
          <a:off x="7561794" y="953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119,465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40999</xdr:rowOff>
    </xdr:from>
    <xdr:to>
      <xdr:col>10</xdr:col>
      <xdr:colOff>155575</xdr:colOff>
      <xdr:row>56</xdr:row>
      <xdr:rowOff>142599</xdr:rowOff>
    </xdr:to>
    <xdr:sp macro="" textlink="">
      <xdr:nvSpPr>
        <xdr:cNvPr id="364" name="円/楕円 363"/>
        <xdr:cNvSpPr/>
      </xdr:nvSpPr>
      <xdr:spPr>
        <a:xfrm>
          <a:off x="6921500" y="96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159126</xdr:rowOff>
    </xdr:from>
    <xdr:ext cx="599010" cy="259045"/>
    <xdr:sp macro="" textlink="">
      <xdr:nvSpPr>
        <xdr:cNvPr id="365" name="テキスト ボックス 364"/>
        <xdr:cNvSpPr txBox="1"/>
      </xdr:nvSpPr>
      <xdr:spPr>
        <a:xfrm>
          <a:off x="6672794" y="941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9" name="テキスト ボックス 37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1" name="テキスト ボックス 38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3" name="テキスト ボックス 38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5" name="テキスト ボックス 38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89" name="直線コネクタ 388"/>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0"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1" name="直線コネクタ 390"/>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2"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3" name="直線コネクタ 392"/>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30657</xdr:rowOff>
    </xdr:from>
    <xdr:to>
      <xdr:col>15</xdr:col>
      <xdr:colOff>180975</xdr:colOff>
      <xdr:row>77</xdr:row>
      <xdr:rowOff>135147</xdr:rowOff>
    </xdr:to>
    <xdr:cxnSp macro="">
      <xdr:nvCxnSpPr>
        <xdr:cNvPr id="394" name="直線コネクタ 393"/>
        <xdr:cNvCxnSpPr/>
      </xdr:nvCxnSpPr>
      <xdr:spPr>
        <a:xfrm>
          <a:off x="9639300" y="13232307"/>
          <a:ext cx="838200" cy="10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5"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6" name="フローチャート : 判断 395"/>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30657</xdr:rowOff>
    </xdr:from>
    <xdr:to>
      <xdr:col>14</xdr:col>
      <xdr:colOff>28575</xdr:colOff>
      <xdr:row>77</xdr:row>
      <xdr:rowOff>112497</xdr:rowOff>
    </xdr:to>
    <xdr:cxnSp macro="">
      <xdr:nvCxnSpPr>
        <xdr:cNvPr id="397" name="直線コネクタ 396"/>
        <xdr:cNvCxnSpPr/>
      </xdr:nvCxnSpPr>
      <xdr:spPr>
        <a:xfrm flipV="1">
          <a:off x="8750300" y="13232307"/>
          <a:ext cx="889000" cy="8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398" name="フローチャート : 判断 397"/>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399" name="テキスト ボックス 398"/>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112497</xdr:rowOff>
    </xdr:from>
    <xdr:to>
      <xdr:col>12</xdr:col>
      <xdr:colOff>511175</xdr:colOff>
      <xdr:row>78</xdr:row>
      <xdr:rowOff>11722</xdr:rowOff>
    </xdr:to>
    <xdr:cxnSp macro="">
      <xdr:nvCxnSpPr>
        <xdr:cNvPr id="400" name="直線コネクタ 399"/>
        <xdr:cNvCxnSpPr/>
      </xdr:nvCxnSpPr>
      <xdr:spPr>
        <a:xfrm flipV="1">
          <a:off x="7861300" y="13314147"/>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1" name="フローチャート : 判断 400"/>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2" name="テキスト ボックス 401"/>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129012</xdr:rowOff>
    </xdr:from>
    <xdr:to>
      <xdr:col>11</xdr:col>
      <xdr:colOff>307975</xdr:colOff>
      <xdr:row>78</xdr:row>
      <xdr:rowOff>11722</xdr:rowOff>
    </xdr:to>
    <xdr:cxnSp macro="">
      <xdr:nvCxnSpPr>
        <xdr:cNvPr id="403" name="直線コネクタ 402"/>
        <xdr:cNvCxnSpPr/>
      </xdr:nvCxnSpPr>
      <xdr:spPr>
        <a:xfrm>
          <a:off x="6972300" y="13330662"/>
          <a:ext cx="889000" cy="5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4" name="フローチャート : 判断 403"/>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5" name="テキスト ボックス 404"/>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6" name="フローチャート : 判断 405"/>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7" name="テキスト ボックス 406"/>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84347</xdr:rowOff>
    </xdr:from>
    <xdr:to>
      <xdr:col>15</xdr:col>
      <xdr:colOff>231775</xdr:colOff>
      <xdr:row>78</xdr:row>
      <xdr:rowOff>14497</xdr:rowOff>
    </xdr:to>
    <xdr:sp macro="" textlink="">
      <xdr:nvSpPr>
        <xdr:cNvPr id="413" name="円/楕円 412"/>
        <xdr:cNvSpPr/>
      </xdr:nvSpPr>
      <xdr:spPr>
        <a:xfrm>
          <a:off x="10426700" y="132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62774</xdr:rowOff>
    </xdr:from>
    <xdr:ext cx="534377" cy="259045"/>
    <xdr:sp macro="" textlink="">
      <xdr:nvSpPr>
        <xdr:cNvPr id="414" name="商工費該当値テキスト"/>
        <xdr:cNvSpPr txBox="1"/>
      </xdr:nvSpPr>
      <xdr:spPr>
        <a:xfrm>
          <a:off x="10528300" y="132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151307</xdr:rowOff>
    </xdr:from>
    <xdr:to>
      <xdr:col>14</xdr:col>
      <xdr:colOff>79375</xdr:colOff>
      <xdr:row>77</xdr:row>
      <xdr:rowOff>81457</xdr:rowOff>
    </xdr:to>
    <xdr:sp macro="" textlink="">
      <xdr:nvSpPr>
        <xdr:cNvPr id="415" name="円/楕円 414"/>
        <xdr:cNvSpPr/>
      </xdr:nvSpPr>
      <xdr:spPr>
        <a:xfrm>
          <a:off x="9588500" y="131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72584</xdr:rowOff>
    </xdr:from>
    <xdr:ext cx="534377" cy="259045"/>
    <xdr:sp macro="" textlink="">
      <xdr:nvSpPr>
        <xdr:cNvPr id="416" name="テキスト ボックス 415"/>
        <xdr:cNvSpPr txBox="1"/>
      </xdr:nvSpPr>
      <xdr:spPr>
        <a:xfrm>
          <a:off x="9372111" y="1327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61697</xdr:rowOff>
    </xdr:from>
    <xdr:to>
      <xdr:col>12</xdr:col>
      <xdr:colOff>561975</xdr:colOff>
      <xdr:row>77</xdr:row>
      <xdr:rowOff>163297</xdr:rowOff>
    </xdr:to>
    <xdr:sp macro="" textlink="">
      <xdr:nvSpPr>
        <xdr:cNvPr id="417" name="円/楕円 416"/>
        <xdr:cNvSpPr/>
      </xdr:nvSpPr>
      <xdr:spPr>
        <a:xfrm>
          <a:off x="8699500" y="132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154424</xdr:rowOff>
    </xdr:from>
    <xdr:ext cx="534377" cy="259045"/>
    <xdr:sp macro="" textlink="">
      <xdr:nvSpPr>
        <xdr:cNvPr id="418" name="テキスト ボックス 417"/>
        <xdr:cNvSpPr txBox="1"/>
      </xdr:nvSpPr>
      <xdr:spPr>
        <a:xfrm>
          <a:off x="8483111" y="133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132372</xdr:rowOff>
    </xdr:from>
    <xdr:to>
      <xdr:col>11</xdr:col>
      <xdr:colOff>358775</xdr:colOff>
      <xdr:row>78</xdr:row>
      <xdr:rowOff>62522</xdr:rowOff>
    </xdr:to>
    <xdr:sp macro="" textlink="">
      <xdr:nvSpPr>
        <xdr:cNvPr id="419" name="円/楕円 418"/>
        <xdr:cNvSpPr/>
      </xdr:nvSpPr>
      <xdr:spPr>
        <a:xfrm>
          <a:off x="7810500" y="133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53649</xdr:rowOff>
    </xdr:from>
    <xdr:ext cx="534377" cy="259045"/>
    <xdr:sp macro="" textlink="">
      <xdr:nvSpPr>
        <xdr:cNvPr id="420" name="テキスト ボックス 419"/>
        <xdr:cNvSpPr txBox="1"/>
      </xdr:nvSpPr>
      <xdr:spPr>
        <a:xfrm>
          <a:off x="7594111" y="1342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78212</xdr:rowOff>
    </xdr:from>
    <xdr:to>
      <xdr:col>10</xdr:col>
      <xdr:colOff>155575</xdr:colOff>
      <xdr:row>78</xdr:row>
      <xdr:rowOff>8362</xdr:rowOff>
    </xdr:to>
    <xdr:sp macro="" textlink="">
      <xdr:nvSpPr>
        <xdr:cNvPr id="421" name="円/楕円 420"/>
        <xdr:cNvSpPr/>
      </xdr:nvSpPr>
      <xdr:spPr>
        <a:xfrm>
          <a:off x="6921500" y="132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170939</xdr:rowOff>
    </xdr:from>
    <xdr:ext cx="534377" cy="259045"/>
    <xdr:sp macro="" textlink="">
      <xdr:nvSpPr>
        <xdr:cNvPr id="422" name="テキスト ボックス 421"/>
        <xdr:cNvSpPr txBox="1"/>
      </xdr:nvSpPr>
      <xdr:spPr>
        <a:xfrm>
          <a:off x="6705111" y="1337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6" name="テキスト ボックス 435"/>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8" name="テキスト ボックス 43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0" name="テキスト ボックス 439"/>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2" name="テキスト ボックス 44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6" name="直線コネクタ 445"/>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7"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48" name="直線コネクタ 447"/>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49"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0" name="直線コネクタ 449"/>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160568</xdr:rowOff>
    </xdr:from>
    <xdr:to>
      <xdr:col>15</xdr:col>
      <xdr:colOff>180975</xdr:colOff>
      <xdr:row>98</xdr:row>
      <xdr:rowOff>168346</xdr:rowOff>
    </xdr:to>
    <xdr:cxnSp macro="">
      <xdr:nvCxnSpPr>
        <xdr:cNvPr id="451" name="直線コネクタ 450"/>
        <xdr:cNvCxnSpPr/>
      </xdr:nvCxnSpPr>
      <xdr:spPr>
        <a:xfrm>
          <a:off x="9639300" y="16962668"/>
          <a:ext cx="838200" cy="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2"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3" name="フローチャート : 判断 452"/>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160568</xdr:rowOff>
    </xdr:from>
    <xdr:to>
      <xdr:col>14</xdr:col>
      <xdr:colOff>28575</xdr:colOff>
      <xdr:row>98</xdr:row>
      <xdr:rowOff>166216</xdr:rowOff>
    </xdr:to>
    <xdr:cxnSp macro="">
      <xdr:nvCxnSpPr>
        <xdr:cNvPr id="454" name="直線コネクタ 453"/>
        <xdr:cNvCxnSpPr/>
      </xdr:nvCxnSpPr>
      <xdr:spPr>
        <a:xfrm flipV="1">
          <a:off x="8750300" y="16962668"/>
          <a:ext cx="8890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5" name="フローチャート : 判断 454"/>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52160</xdr:rowOff>
    </xdr:from>
    <xdr:ext cx="534377" cy="259045"/>
    <xdr:sp macro="" textlink="">
      <xdr:nvSpPr>
        <xdr:cNvPr id="456" name="テキスト ボックス 455"/>
        <xdr:cNvSpPr txBox="1"/>
      </xdr:nvSpPr>
      <xdr:spPr>
        <a:xfrm>
          <a:off x="9372111" y="170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165362</xdr:rowOff>
    </xdr:from>
    <xdr:to>
      <xdr:col>12</xdr:col>
      <xdr:colOff>511175</xdr:colOff>
      <xdr:row>98</xdr:row>
      <xdr:rowOff>166216</xdr:rowOff>
    </xdr:to>
    <xdr:cxnSp macro="">
      <xdr:nvCxnSpPr>
        <xdr:cNvPr id="457" name="直線コネクタ 456"/>
        <xdr:cNvCxnSpPr/>
      </xdr:nvCxnSpPr>
      <xdr:spPr>
        <a:xfrm>
          <a:off x="7861300" y="16967462"/>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58" name="フローチャート : 判断 457"/>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55766</xdr:rowOff>
    </xdr:from>
    <xdr:ext cx="534377" cy="259045"/>
    <xdr:sp macro="" textlink="">
      <xdr:nvSpPr>
        <xdr:cNvPr id="459" name="テキスト ボックス 458"/>
        <xdr:cNvSpPr txBox="1"/>
      </xdr:nvSpPr>
      <xdr:spPr>
        <a:xfrm>
          <a:off x="8483111" y="170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165362</xdr:rowOff>
    </xdr:from>
    <xdr:to>
      <xdr:col>11</xdr:col>
      <xdr:colOff>307975</xdr:colOff>
      <xdr:row>99</xdr:row>
      <xdr:rowOff>19796</xdr:rowOff>
    </xdr:to>
    <xdr:cxnSp macro="">
      <xdr:nvCxnSpPr>
        <xdr:cNvPr id="460" name="直線コネクタ 459"/>
        <xdr:cNvCxnSpPr/>
      </xdr:nvCxnSpPr>
      <xdr:spPr>
        <a:xfrm flipV="1">
          <a:off x="6972300" y="16967462"/>
          <a:ext cx="889000" cy="2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1" name="フローチャート : 判断 460"/>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59076</xdr:rowOff>
    </xdr:from>
    <xdr:ext cx="534377" cy="259045"/>
    <xdr:sp macro="" textlink="">
      <xdr:nvSpPr>
        <xdr:cNvPr id="462" name="テキスト ボックス 461"/>
        <xdr:cNvSpPr txBox="1"/>
      </xdr:nvSpPr>
      <xdr:spPr>
        <a:xfrm>
          <a:off x="7594111" y="170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3" name="フローチャート : 判断 462"/>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4" name="テキスト ボックス 463"/>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117546</xdr:rowOff>
    </xdr:from>
    <xdr:to>
      <xdr:col>15</xdr:col>
      <xdr:colOff>231775</xdr:colOff>
      <xdr:row>99</xdr:row>
      <xdr:rowOff>47696</xdr:rowOff>
    </xdr:to>
    <xdr:sp macro="" textlink="">
      <xdr:nvSpPr>
        <xdr:cNvPr id="470" name="円/楕円 469"/>
        <xdr:cNvSpPr/>
      </xdr:nvSpPr>
      <xdr:spPr>
        <a:xfrm>
          <a:off x="10426700" y="169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76923</xdr:rowOff>
    </xdr:from>
    <xdr:ext cx="599010" cy="259045"/>
    <xdr:sp macro="" textlink="">
      <xdr:nvSpPr>
        <xdr:cNvPr id="471" name="土木費該当値テキスト"/>
        <xdr:cNvSpPr txBox="1"/>
      </xdr:nvSpPr>
      <xdr:spPr>
        <a:xfrm>
          <a:off x="10528300" y="167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109768</xdr:rowOff>
    </xdr:from>
    <xdr:to>
      <xdr:col>14</xdr:col>
      <xdr:colOff>79375</xdr:colOff>
      <xdr:row>99</xdr:row>
      <xdr:rowOff>39918</xdr:rowOff>
    </xdr:to>
    <xdr:sp macro="" textlink="">
      <xdr:nvSpPr>
        <xdr:cNvPr id="472" name="円/楕円 471"/>
        <xdr:cNvSpPr/>
      </xdr:nvSpPr>
      <xdr:spPr>
        <a:xfrm>
          <a:off x="9588500" y="169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56445</xdr:rowOff>
    </xdr:from>
    <xdr:ext cx="599010" cy="259045"/>
    <xdr:sp macro="" textlink="">
      <xdr:nvSpPr>
        <xdr:cNvPr id="473" name="テキスト ボックス 472"/>
        <xdr:cNvSpPr txBox="1"/>
      </xdr:nvSpPr>
      <xdr:spPr>
        <a:xfrm>
          <a:off x="9339794" y="1668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145,228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115416</xdr:rowOff>
    </xdr:from>
    <xdr:to>
      <xdr:col>12</xdr:col>
      <xdr:colOff>561975</xdr:colOff>
      <xdr:row>99</xdr:row>
      <xdr:rowOff>45566</xdr:rowOff>
    </xdr:to>
    <xdr:sp macro="" textlink="">
      <xdr:nvSpPr>
        <xdr:cNvPr id="474" name="円/楕円 473"/>
        <xdr:cNvSpPr/>
      </xdr:nvSpPr>
      <xdr:spPr>
        <a:xfrm>
          <a:off x="8699500" y="1691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62093</xdr:rowOff>
    </xdr:from>
    <xdr:ext cx="599010" cy="259045"/>
    <xdr:sp macro="" textlink="">
      <xdr:nvSpPr>
        <xdr:cNvPr id="475" name="テキスト ボックス 474"/>
        <xdr:cNvSpPr txBox="1"/>
      </xdr:nvSpPr>
      <xdr:spPr>
        <a:xfrm>
          <a:off x="8450794" y="166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130,403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114562</xdr:rowOff>
    </xdr:from>
    <xdr:to>
      <xdr:col>11</xdr:col>
      <xdr:colOff>358775</xdr:colOff>
      <xdr:row>99</xdr:row>
      <xdr:rowOff>44712</xdr:rowOff>
    </xdr:to>
    <xdr:sp macro="" textlink="">
      <xdr:nvSpPr>
        <xdr:cNvPr id="476" name="円/楕円 475"/>
        <xdr:cNvSpPr/>
      </xdr:nvSpPr>
      <xdr:spPr>
        <a:xfrm>
          <a:off x="7810500" y="169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61239</xdr:rowOff>
    </xdr:from>
    <xdr:ext cx="599010" cy="259045"/>
    <xdr:sp macro="" textlink="">
      <xdr:nvSpPr>
        <xdr:cNvPr id="477" name="テキスト ボックス 476"/>
        <xdr:cNvSpPr txBox="1"/>
      </xdr:nvSpPr>
      <xdr:spPr>
        <a:xfrm>
          <a:off x="7561794" y="166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132,644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140446</xdr:rowOff>
    </xdr:from>
    <xdr:to>
      <xdr:col>10</xdr:col>
      <xdr:colOff>155575</xdr:colOff>
      <xdr:row>99</xdr:row>
      <xdr:rowOff>70596</xdr:rowOff>
    </xdr:to>
    <xdr:sp macro="" textlink="">
      <xdr:nvSpPr>
        <xdr:cNvPr id="478" name="円/楕円 477"/>
        <xdr:cNvSpPr/>
      </xdr:nvSpPr>
      <xdr:spPr>
        <a:xfrm>
          <a:off x="6921500" y="169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61723</xdr:rowOff>
    </xdr:from>
    <xdr:ext cx="534377" cy="259045"/>
    <xdr:sp macro="" textlink="">
      <xdr:nvSpPr>
        <xdr:cNvPr id="479" name="テキスト ボックス 478"/>
        <xdr:cNvSpPr txBox="1"/>
      </xdr:nvSpPr>
      <xdr:spPr>
        <a:xfrm>
          <a:off x="6705111" y="1703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0" name="テキスト ボックス 48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2" name="テキスト ボックス 49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6" name="直線コネクタ 505"/>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7"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08" name="直線コネクタ 507"/>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09"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0" name="直線コネクタ 509"/>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91237</xdr:rowOff>
    </xdr:from>
    <xdr:to>
      <xdr:col>23</xdr:col>
      <xdr:colOff>517525</xdr:colOff>
      <xdr:row>37</xdr:row>
      <xdr:rowOff>97507</xdr:rowOff>
    </xdr:to>
    <xdr:cxnSp macro="">
      <xdr:nvCxnSpPr>
        <xdr:cNvPr id="511" name="直線コネクタ 510"/>
        <xdr:cNvCxnSpPr/>
      </xdr:nvCxnSpPr>
      <xdr:spPr>
        <a:xfrm flipV="1">
          <a:off x="15481300" y="6434887"/>
          <a:ext cx="8382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2"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3" name="フローチャート : 判断 512"/>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152306</xdr:rowOff>
    </xdr:from>
    <xdr:to>
      <xdr:col>22</xdr:col>
      <xdr:colOff>365125</xdr:colOff>
      <xdr:row>37</xdr:row>
      <xdr:rowOff>97507</xdr:rowOff>
    </xdr:to>
    <xdr:cxnSp macro="">
      <xdr:nvCxnSpPr>
        <xdr:cNvPr id="514" name="直線コネクタ 513"/>
        <xdr:cNvCxnSpPr/>
      </xdr:nvCxnSpPr>
      <xdr:spPr>
        <a:xfrm>
          <a:off x="14592300" y="5981606"/>
          <a:ext cx="889000" cy="45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5" name="フローチャート : 判断 514"/>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6" name="テキスト ボックス 515"/>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152306</xdr:rowOff>
    </xdr:from>
    <xdr:to>
      <xdr:col>21</xdr:col>
      <xdr:colOff>161925</xdr:colOff>
      <xdr:row>38</xdr:row>
      <xdr:rowOff>18330</xdr:rowOff>
    </xdr:to>
    <xdr:cxnSp macro="">
      <xdr:nvCxnSpPr>
        <xdr:cNvPr id="517" name="直線コネクタ 516"/>
        <xdr:cNvCxnSpPr/>
      </xdr:nvCxnSpPr>
      <xdr:spPr>
        <a:xfrm flipV="1">
          <a:off x="13703300" y="5981606"/>
          <a:ext cx="889000" cy="5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18" name="フローチャート : 判断 517"/>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72438</xdr:rowOff>
    </xdr:from>
    <xdr:ext cx="534377" cy="259045"/>
    <xdr:sp macro="" textlink="">
      <xdr:nvSpPr>
        <xdr:cNvPr id="519" name="テキスト ボックス 518"/>
        <xdr:cNvSpPr txBox="1"/>
      </xdr:nvSpPr>
      <xdr:spPr>
        <a:xfrm>
          <a:off x="14325111" y="658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56490</xdr:rowOff>
    </xdr:from>
    <xdr:to>
      <xdr:col>19</xdr:col>
      <xdr:colOff>644525</xdr:colOff>
      <xdr:row>38</xdr:row>
      <xdr:rowOff>18330</xdr:rowOff>
    </xdr:to>
    <xdr:cxnSp macro="">
      <xdr:nvCxnSpPr>
        <xdr:cNvPr id="520" name="直線コネクタ 519"/>
        <xdr:cNvCxnSpPr/>
      </xdr:nvCxnSpPr>
      <xdr:spPr>
        <a:xfrm>
          <a:off x="12814300" y="6400140"/>
          <a:ext cx="889000" cy="1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1" name="フローチャート : 判断 520"/>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136740</xdr:rowOff>
    </xdr:from>
    <xdr:ext cx="534377" cy="259045"/>
    <xdr:sp macro="" textlink="">
      <xdr:nvSpPr>
        <xdr:cNvPr id="522" name="テキスト ボックス 521"/>
        <xdr:cNvSpPr txBox="1"/>
      </xdr:nvSpPr>
      <xdr:spPr>
        <a:xfrm>
          <a:off x="13436111" y="66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3" name="フローチャート : 判断 522"/>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150831</xdr:rowOff>
    </xdr:from>
    <xdr:ext cx="534377" cy="259045"/>
    <xdr:sp macro="" textlink="">
      <xdr:nvSpPr>
        <xdr:cNvPr id="524" name="テキスト ボックス 523"/>
        <xdr:cNvSpPr txBox="1"/>
      </xdr:nvSpPr>
      <xdr:spPr>
        <a:xfrm>
          <a:off x="12547111" y="66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40437</xdr:rowOff>
    </xdr:from>
    <xdr:to>
      <xdr:col>23</xdr:col>
      <xdr:colOff>568325</xdr:colOff>
      <xdr:row>37</xdr:row>
      <xdr:rowOff>142037</xdr:rowOff>
    </xdr:to>
    <xdr:sp macro="" textlink="">
      <xdr:nvSpPr>
        <xdr:cNvPr id="530" name="円/楕円 529"/>
        <xdr:cNvSpPr/>
      </xdr:nvSpPr>
      <xdr:spPr>
        <a:xfrm>
          <a:off x="162687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63314</xdr:rowOff>
    </xdr:from>
    <xdr:ext cx="534377" cy="259045"/>
    <xdr:sp macro="" textlink="">
      <xdr:nvSpPr>
        <xdr:cNvPr id="531" name="消防費該当値テキスト"/>
        <xdr:cNvSpPr txBox="1"/>
      </xdr:nvSpPr>
      <xdr:spPr>
        <a:xfrm>
          <a:off x="16370300" y="6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41,468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46707</xdr:rowOff>
    </xdr:from>
    <xdr:to>
      <xdr:col>22</xdr:col>
      <xdr:colOff>415925</xdr:colOff>
      <xdr:row>37</xdr:row>
      <xdr:rowOff>148307</xdr:rowOff>
    </xdr:to>
    <xdr:sp macro="" textlink="">
      <xdr:nvSpPr>
        <xdr:cNvPr id="532" name="円/楕円 531"/>
        <xdr:cNvSpPr/>
      </xdr:nvSpPr>
      <xdr:spPr>
        <a:xfrm>
          <a:off x="15430500" y="639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164834</xdr:rowOff>
    </xdr:from>
    <xdr:ext cx="534377" cy="259045"/>
    <xdr:sp macro="" textlink="">
      <xdr:nvSpPr>
        <xdr:cNvPr id="533" name="テキスト ボックス 532"/>
        <xdr:cNvSpPr txBox="1"/>
      </xdr:nvSpPr>
      <xdr:spPr>
        <a:xfrm>
          <a:off x="15214111" y="616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101506</xdr:rowOff>
    </xdr:from>
    <xdr:to>
      <xdr:col>21</xdr:col>
      <xdr:colOff>212725</xdr:colOff>
      <xdr:row>35</xdr:row>
      <xdr:rowOff>31656</xdr:rowOff>
    </xdr:to>
    <xdr:sp macro="" textlink="">
      <xdr:nvSpPr>
        <xdr:cNvPr id="534" name="円/楕円 533"/>
        <xdr:cNvSpPr/>
      </xdr:nvSpPr>
      <xdr:spPr>
        <a:xfrm>
          <a:off x="14541500" y="59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48183</xdr:rowOff>
    </xdr:from>
    <xdr:ext cx="534377" cy="259045"/>
    <xdr:sp macro="" textlink="">
      <xdr:nvSpPr>
        <xdr:cNvPr id="535" name="テキスト ボックス 534"/>
        <xdr:cNvSpPr txBox="1"/>
      </xdr:nvSpPr>
      <xdr:spPr>
        <a:xfrm>
          <a:off x="14325111" y="570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138980</xdr:rowOff>
    </xdr:from>
    <xdr:to>
      <xdr:col>20</xdr:col>
      <xdr:colOff>9525</xdr:colOff>
      <xdr:row>38</xdr:row>
      <xdr:rowOff>69130</xdr:rowOff>
    </xdr:to>
    <xdr:sp macro="" textlink="">
      <xdr:nvSpPr>
        <xdr:cNvPr id="536" name="円/楕円 535"/>
        <xdr:cNvSpPr/>
      </xdr:nvSpPr>
      <xdr:spPr>
        <a:xfrm>
          <a:off x="13652500" y="64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85657</xdr:rowOff>
    </xdr:from>
    <xdr:ext cx="534377" cy="259045"/>
    <xdr:sp macro="" textlink="">
      <xdr:nvSpPr>
        <xdr:cNvPr id="537" name="テキスト ボックス 536"/>
        <xdr:cNvSpPr txBox="1"/>
      </xdr:nvSpPr>
      <xdr:spPr>
        <a:xfrm>
          <a:off x="13436111" y="62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5690</xdr:rowOff>
    </xdr:from>
    <xdr:to>
      <xdr:col>18</xdr:col>
      <xdr:colOff>492125</xdr:colOff>
      <xdr:row>37</xdr:row>
      <xdr:rowOff>107290</xdr:rowOff>
    </xdr:to>
    <xdr:sp macro="" textlink="">
      <xdr:nvSpPr>
        <xdr:cNvPr id="538" name="円/楕円 537"/>
        <xdr:cNvSpPr/>
      </xdr:nvSpPr>
      <xdr:spPr>
        <a:xfrm>
          <a:off x="127635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123817</xdr:rowOff>
    </xdr:from>
    <xdr:ext cx="534377" cy="259045"/>
    <xdr:sp macro="" textlink="">
      <xdr:nvSpPr>
        <xdr:cNvPr id="539" name="テキスト ボックス 538"/>
        <xdr:cNvSpPr txBox="1"/>
      </xdr:nvSpPr>
      <xdr:spPr>
        <a:xfrm>
          <a:off x="12547111" y="612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3" name="テキスト ボックス 55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5" name="テキスト ボックス 55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3" name="直線コネクタ 562"/>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4"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5" name="直線コネクタ 564"/>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6"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7" name="直線コネクタ 566"/>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67013</xdr:rowOff>
    </xdr:from>
    <xdr:to>
      <xdr:col>23</xdr:col>
      <xdr:colOff>517525</xdr:colOff>
      <xdr:row>57</xdr:row>
      <xdr:rowOff>133676</xdr:rowOff>
    </xdr:to>
    <xdr:cxnSp macro="">
      <xdr:nvCxnSpPr>
        <xdr:cNvPr id="568" name="直線コネクタ 567"/>
        <xdr:cNvCxnSpPr/>
      </xdr:nvCxnSpPr>
      <xdr:spPr>
        <a:xfrm>
          <a:off x="15481300" y="9839663"/>
          <a:ext cx="838200" cy="6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69"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0" name="フローチャート : 判断 569"/>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67013</xdr:rowOff>
    </xdr:from>
    <xdr:to>
      <xdr:col>22</xdr:col>
      <xdr:colOff>365125</xdr:colOff>
      <xdr:row>57</xdr:row>
      <xdr:rowOff>143723</xdr:rowOff>
    </xdr:to>
    <xdr:cxnSp macro="">
      <xdr:nvCxnSpPr>
        <xdr:cNvPr id="571" name="直線コネクタ 570"/>
        <xdr:cNvCxnSpPr/>
      </xdr:nvCxnSpPr>
      <xdr:spPr>
        <a:xfrm flipV="1">
          <a:off x="14592300" y="9839663"/>
          <a:ext cx="889000" cy="7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2" name="フローチャート : 判断 571"/>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3" name="テキスト ボックス 572"/>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119244</xdr:rowOff>
    </xdr:from>
    <xdr:to>
      <xdr:col>21</xdr:col>
      <xdr:colOff>161925</xdr:colOff>
      <xdr:row>57</xdr:row>
      <xdr:rowOff>143723</xdr:rowOff>
    </xdr:to>
    <xdr:cxnSp macro="">
      <xdr:nvCxnSpPr>
        <xdr:cNvPr id="574" name="直線コネクタ 573"/>
        <xdr:cNvCxnSpPr/>
      </xdr:nvCxnSpPr>
      <xdr:spPr>
        <a:xfrm>
          <a:off x="13703300" y="9891894"/>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5" name="フローチャート : 判断 574"/>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6" name="テキスト ボックス 575"/>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29332</xdr:rowOff>
    </xdr:from>
    <xdr:to>
      <xdr:col>19</xdr:col>
      <xdr:colOff>644525</xdr:colOff>
      <xdr:row>57</xdr:row>
      <xdr:rowOff>119244</xdr:rowOff>
    </xdr:to>
    <xdr:cxnSp macro="">
      <xdr:nvCxnSpPr>
        <xdr:cNvPr id="577" name="直線コネクタ 576"/>
        <xdr:cNvCxnSpPr/>
      </xdr:nvCxnSpPr>
      <xdr:spPr>
        <a:xfrm>
          <a:off x="12814300" y="9801982"/>
          <a:ext cx="889000" cy="8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78" name="フローチャート : 判断 577"/>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79" name="テキスト ボックス 578"/>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0" name="フローチャート : 判断 579"/>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149855</xdr:rowOff>
    </xdr:from>
    <xdr:ext cx="534377" cy="259045"/>
    <xdr:sp macro="" textlink="">
      <xdr:nvSpPr>
        <xdr:cNvPr id="581" name="テキスト ボックス 580"/>
        <xdr:cNvSpPr txBox="1"/>
      </xdr:nvSpPr>
      <xdr:spPr>
        <a:xfrm>
          <a:off x="12547111" y="99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82876</xdr:rowOff>
    </xdr:from>
    <xdr:to>
      <xdr:col>23</xdr:col>
      <xdr:colOff>568325</xdr:colOff>
      <xdr:row>58</xdr:row>
      <xdr:rowOff>13026</xdr:rowOff>
    </xdr:to>
    <xdr:sp macro="" textlink="">
      <xdr:nvSpPr>
        <xdr:cNvPr id="587" name="円/楕円 586"/>
        <xdr:cNvSpPr/>
      </xdr:nvSpPr>
      <xdr:spPr>
        <a:xfrm>
          <a:off x="16268700" y="98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61303</xdr:rowOff>
    </xdr:from>
    <xdr:ext cx="534377" cy="259045"/>
    <xdr:sp macro="" textlink="">
      <xdr:nvSpPr>
        <xdr:cNvPr id="588" name="教育費該当値テキスト"/>
        <xdr:cNvSpPr txBox="1"/>
      </xdr:nvSpPr>
      <xdr:spPr>
        <a:xfrm>
          <a:off x="16370300" y="98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66,581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16213</xdr:rowOff>
    </xdr:from>
    <xdr:to>
      <xdr:col>22</xdr:col>
      <xdr:colOff>415925</xdr:colOff>
      <xdr:row>57</xdr:row>
      <xdr:rowOff>117813</xdr:rowOff>
    </xdr:to>
    <xdr:sp macro="" textlink="">
      <xdr:nvSpPr>
        <xdr:cNvPr id="589" name="円/楕円 588"/>
        <xdr:cNvSpPr/>
      </xdr:nvSpPr>
      <xdr:spPr>
        <a:xfrm>
          <a:off x="15430500" y="97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134340</xdr:rowOff>
    </xdr:from>
    <xdr:ext cx="534377" cy="259045"/>
    <xdr:sp macro="" textlink="">
      <xdr:nvSpPr>
        <xdr:cNvPr id="590" name="テキスト ボックス 589"/>
        <xdr:cNvSpPr txBox="1"/>
      </xdr:nvSpPr>
      <xdr:spPr>
        <a:xfrm>
          <a:off x="15214111" y="956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84,078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92923</xdr:rowOff>
    </xdr:from>
    <xdr:to>
      <xdr:col>21</xdr:col>
      <xdr:colOff>212725</xdr:colOff>
      <xdr:row>58</xdr:row>
      <xdr:rowOff>23073</xdr:rowOff>
    </xdr:to>
    <xdr:sp macro="" textlink="">
      <xdr:nvSpPr>
        <xdr:cNvPr id="591" name="円/楕円 590"/>
        <xdr:cNvSpPr/>
      </xdr:nvSpPr>
      <xdr:spPr>
        <a:xfrm>
          <a:off x="14541500" y="98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14200</xdr:rowOff>
    </xdr:from>
    <xdr:ext cx="534377" cy="259045"/>
    <xdr:sp macro="" textlink="">
      <xdr:nvSpPr>
        <xdr:cNvPr id="592" name="テキスト ボックス 591"/>
        <xdr:cNvSpPr txBox="1"/>
      </xdr:nvSpPr>
      <xdr:spPr>
        <a:xfrm>
          <a:off x="14325111" y="995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68444</xdr:rowOff>
    </xdr:from>
    <xdr:to>
      <xdr:col>20</xdr:col>
      <xdr:colOff>9525</xdr:colOff>
      <xdr:row>57</xdr:row>
      <xdr:rowOff>170044</xdr:rowOff>
    </xdr:to>
    <xdr:sp macro="" textlink="">
      <xdr:nvSpPr>
        <xdr:cNvPr id="593" name="円/楕円 592"/>
        <xdr:cNvSpPr/>
      </xdr:nvSpPr>
      <xdr:spPr>
        <a:xfrm>
          <a:off x="13652500" y="98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161171</xdr:rowOff>
    </xdr:from>
    <xdr:ext cx="534377" cy="259045"/>
    <xdr:sp macro="" textlink="">
      <xdr:nvSpPr>
        <xdr:cNvPr id="594" name="テキスト ボックス 593"/>
        <xdr:cNvSpPr txBox="1"/>
      </xdr:nvSpPr>
      <xdr:spPr>
        <a:xfrm>
          <a:off x="13436111" y="993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70,369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149982</xdr:rowOff>
    </xdr:from>
    <xdr:to>
      <xdr:col>18</xdr:col>
      <xdr:colOff>492125</xdr:colOff>
      <xdr:row>57</xdr:row>
      <xdr:rowOff>80132</xdr:rowOff>
    </xdr:to>
    <xdr:sp macro="" textlink="">
      <xdr:nvSpPr>
        <xdr:cNvPr id="595" name="円/楕円 594"/>
        <xdr:cNvSpPr/>
      </xdr:nvSpPr>
      <xdr:spPr>
        <a:xfrm>
          <a:off x="12763500" y="97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96659</xdr:rowOff>
    </xdr:from>
    <xdr:ext cx="534377" cy="259045"/>
    <xdr:sp macro="" textlink="">
      <xdr:nvSpPr>
        <xdr:cNvPr id="596" name="テキスト ボックス 595"/>
        <xdr:cNvSpPr txBox="1"/>
      </xdr:nvSpPr>
      <xdr:spPr>
        <a:xfrm>
          <a:off x="12547111" y="95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18" name="直線コネクタ 617"/>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19"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0" name="直線コネクタ 61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1"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2" name="直線コネクタ 621"/>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46038</xdr:rowOff>
    </xdr:from>
    <xdr:to>
      <xdr:col>23</xdr:col>
      <xdr:colOff>517525</xdr:colOff>
      <xdr:row>78</xdr:row>
      <xdr:rowOff>71952</xdr:rowOff>
    </xdr:to>
    <xdr:cxnSp macro="">
      <xdr:nvCxnSpPr>
        <xdr:cNvPr id="623" name="直線コネクタ 622"/>
        <xdr:cNvCxnSpPr/>
      </xdr:nvCxnSpPr>
      <xdr:spPr>
        <a:xfrm>
          <a:off x="15481300" y="13419138"/>
          <a:ext cx="838200" cy="2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46276</xdr:rowOff>
    </xdr:from>
    <xdr:ext cx="469744" cy="259045"/>
    <xdr:sp macro="" textlink="">
      <xdr:nvSpPr>
        <xdr:cNvPr id="624" name="災害復旧費平均値テキスト"/>
        <xdr:cNvSpPr txBox="1"/>
      </xdr:nvSpPr>
      <xdr:spPr>
        <a:xfrm>
          <a:off x="16370300" y="13419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5" name="フローチャート : 判断 624"/>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46038</xdr:rowOff>
    </xdr:from>
    <xdr:to>
      <xdr:col>22</xdr:col>
      <xdr:colOff>365125</xdr:colOff>
      <xdr:row>78</xdr:row>
      <xdr:rowOff>84072</xdr:rowOff>
    </xdr:to>
    <xdr:cxnSp macro="">
      <xdr:nvCxnSpPr>
        <xdr:cNvPr id="626" name="直線コネクタ 625"/>
        <xdr:cNvCxnSpPr/>
      </xdr:nvCxnSpPr>
      <xdr:spPr>
        <a:xfrm flipV="1">
          <a:off x="14592300" y="13419138"/>
          <a:ext cx="8890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7" name="フローチャート : 判断 626"/>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28" name="テキスト ボックス 627"/>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84072</xdr:rowOff>
    </xdr:from>
    <xdr:to>
      <xdr:col>21</xdr:col>
      <xdr:colOff>161925</xdr:colOff>
      <xdr:row>78</xdr:row>
      <xdr:rowOff>113726</xdr:rowOff>
    </xdr:to>
    <xdr:cxnSp macro="">
      <xdr:nvCxnSpPr>
        <xdr:cNvPr id="629" name="直線コネクタ 628"/>
        <xdr:cNvCxnSpPr/>
      </xdr:nvCxnSpPr>
      <xdr:spPr>
        <a:xfrm flipV="1">
          <a:off x="13703300" y="13457172"/>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0" name="フローチャート : 判断 629"/>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168208</xdr:rowOff>
    </xdr:from>
    <xdr:ext cx="469744" cy="259045"/>
    <xdr:sp macro="" textlink="">
      <xdr:nvSpPr>
        <xdr:cNvPr id="631" name="テキスト ボックス 630"/>
        <xdr:cNvSpPr txBox="1"/>
      </xdr:nvSpPr>
      <xdr:spPr>
        <a:xfrm>
          <a:off x="14357427"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93538</xdr:rowOff>
    </xdr:from>
    <xdr:to>
      <xdr:col>19</xdr:col>
      <xdr:colOff>644525</xdr:colOff>
      <xdr:row>78</xdr:row>
      <xdr:rowOff>113726</xdr:rowOff>
    </xdr:to>
    <xdr:cxnSp macro="">
      <xdr:nvCxnSpPr>
        <xdr:cNvPr id="632" name="直線コネクタ 631"/>
        <xdr:cNvCxnSpPr/>
      </xdr:nvCxnSpPr>
      <xdr:spPr>
        <a:xfrm>
          <a:off x="12814300" y="13466638"/>
          <a:ext cx="889000" cy="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3" name="フローチャート : 判断 632"/>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161107</xdr:rowOff>
    </xdr:from>
    <xdr:ext cx="469744" cy="259045"/>
    <xdr:sp macro="" textlink="">
      <xdr:nvSpPr>
        <xdr:cNvPr id="634" name="テキスト ボックス 633"/>
        <xdr:cNvSpPr txBox="1"/>
      </xdr:nvSpPr>
      <xdr:spPr>
        <a:xfrm>
          <a:off x="13468427" y="1353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5" name="フローチャート : 判断 634"/>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6" name="テキスト ボックス 635"/>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21152</xdr:rowOff>
    </xdr:from>
    <xdr:to>
      <xdr:col>23</xdr:col>
      <xdr:colOff>568325</xdr:colOff>
      <xdr:row>78</xdr:row>
      <xdr:rowOff>122752</xdr:rowOff>
    </xdr:to>
    <xdr:sp macro="" textlink="">
      <xdr:nvSpPr>
        <xdr:cNvPr id="642" name="円/楕円 641"/>
        <xdr:cNvSpPr/>
      </xdr:nvSpPr>
      <xdr:spPr>
        <a:xfrm>
          <a:off x="16268700" y="133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151979</xdr:rowOff>
    </xdr:from>
    <xdr:ext cx="534377" cy="259045"/>
    <xdr:sp macro="" textlink="">
      <xdr:nvSpPr>
        <xdr:cNvPr id="643" name="災害復旧費該当値テキスト"/>
        <xdr:cNvSpPr txBox="1"/>
      </xdr:nvSpPr>
      <xdr:spPr>
        <a:xfrm>
          <a:off x="16370300" y="131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29,636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166688</xdr:rowOff>
    </xdr:from>
    <xdr:to>
      <xdr:col>22</xdr:col>
      <xdr:colOff>415925</xdr:colOff>
      <xdr:row>78</xdr:row>
      <xdr:rowOff>96838</xdr:rowOff>
    </xdr:to>
    <xdr:sp macro="" textlink="">
      <xdr:nvSpPr>
        <xdr:cNvPr id="644" name="円/楕円 643"/>
        <xdr:cNvSpPr/>
      </xdr:nvSpPr>
      <xdr:spPr>
        <a:xfrm>
          <a:off x="15430500" y="1336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113365</xdr:rowOff>
    </xdr:from>
    <xdr:ext cx="534377" cy="259045"/>
    <xdr:sp macro="" textlink="">
      <xdr:nvSpPr>
        <xdr:cNvPr id="645" name="テキスト ボックス 644"/>
        <xdr:cNvSpPr txBox="1"/>
      </xdr:nvSpPr>
      <xdr:spPr>
        <a:xfrm>
          <a:off x="15214111" y="131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33272</xdr:rowOff>
    </xdr:from>
    <xdr:to>
      <xdr:col>21</xdr:col>
      <xdr:colOff>212725</xdr:colOff>
      <xdr:row>78</xdr:row>
      <xdr:rowOff>134872</xdr:rowOff>
    </xdr:to>
    <xdr:sp macro="" textlink="">
      <xdr:nvSpPr>
        <xdr:cNvPr id="646" name="円/楕円 645"/>
        <xdr:cNvSpPr/>
      </xdr:nvSpPr>
      <xdr:spPr>
        <a:xfrm>
          <a:off x="14541500" y="134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151399</xdr:rowOff>
    </xdr:from>
    <xdr:ext cx="534377" cy="259045"/>
    <xdr:sp macro="" textlink="">
      <xdr:nvSpPr>
        <xdr:cNvPr id="647" name="テキスト ボックス 646"/>
        <xdr:cNvSpPr txBox="1"/>
      </xdr:nvSpPr>
      <xdr:spPr>
        <a:xfrm>
          <a:off x="14325111" y="1318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62926</xdr:rowOff>
    </xdr:from>
    <xdr:to>
      <xdr:col>20</xdr:col>
      <xdr:colOff>9525</xdr:colOff>
      <xdr:row>78</xdr:row>
      <xdr:rowOff>164526</xdr:rowOff>
    </xdr:to>
    <xdr:sp macro="" textlink="">
      <xdr:nvSpPr>
        <xdr:cNvPr id="648" name="円/楕円 647"/>
        <xdr:cNvSpPr/>
      </xdr:nvSpPr>
      <xdr:spPr>
        <a:xfrm>
          <a:off x="13652500" y="1343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9603</xdr:rowOff>
    </xdr:from>
    <xdr:ext cx="534377" cy="259045"/>
    <xdr:sp macro="" textlink="">
      <xdr:nvSpPr>
        <xdr:cNvPr id="649" name="テキスト ボックス 648"/>
        <xdr:cNvSpPr txBox="1"/>
      </xdr:nvSpPr>
      <xdr:spPr>
        <a:xfrm>
          <a:off x="13436111" y="1321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42738</xdr:rowOff>
    </xdr:from>
    <xdr:to>
      <xdr:col>18</xdr:col>
      <xdr:colOff>492125</xdr:colOff>
      <xdr:row>78</xdr:row>
      <xdr:rowOff>144338</xdr:rowOff>
    </xdr:to>
    <xdr:sp macro="" textlink="">
      <xdr:nvSpPr>
        <xdr:cNvPr id="650" name="円/楕円 649"/>
        <xdr:cNvSpPr/>
      </xdr:nvSpPr>
      <xdr:spPr>
        <a:xfrm>
          <a:off x="12763500" y="134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135465</xdr:rowOff>
    </xdr:from>
    <xdr:ext cx="534377" cy="259045"/>
    <xdr:sp macro="" textlink="">
      <xdr:nvSpPr>
        <xdr:cNvPr id="651" name="テキスト ボックス 650"/>
        <xdr:cNvSpPr txBox="1"/>
      </xdr:nvSpPr>
      <xdr:spPr>
        <a:xfrm>
          <a:off x="12547111" y="135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7" name="テキスト ボックス 66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1" name="直線コネクタ 670"/>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2"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3" name="直線コネクタ 672"/>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4"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5" name="直線コネクタ 674"/>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112108</xdr:rowOff>
    </xdr:from>
    <xdr:to>
      <xdr:col>23</xdr:col>
      <xdr:colOff>517525</xdr:colOff>
      <xdr:row>90</xdr:row>
      <xdr:rowOff>122726</xdr:rowOff>
    </xdr:to>
    <xdr:cxnSp macro="">
      <xdr:nvCxnSpPr>
        <xdr:cNvPr id="676" name="直線コネクタ 675"/>
        <xdr:cNvCxnSpPr/>
      </xdr:nvCxnSpPr>
      <xdr:spPr>
        <a:xfrm flipV="1">
          <a:off x="15481300" y="15542608"/>
          <a:ext cx="8382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7"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78" name="フローチャート : 判断 677"/>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122726</xdr:rowOff>
    </xdr:from>
    <xdr:to>
      <xdr:col>22</xdr:col>
      <xdr:colOff>365125</xdr:colOff>
      <xdr:row>91</xdr:row>
      <xdr:rowOff>58072</xdr:rowOff>
    </xdr:to>
    <xdr:cxnSp macro="">
      <xdr:nvCxnSpPr>
        <xdr:cNvPr id="679" name="直線コネクタ 678"/>
        <xdr:cNvCxnSpPr/>
      </xdr:nvCxnSpPr>
      <xdr:spPr>
        <a:xfrm flipV="1">
          <a:off x="14592300" y="15553226"/>
          <a:ext cx="889000" cy="10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0" name="フローチャート : 判断 679"/>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1" name="テキスト ボックス 680"/>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58072</xdr:rowOff>
    </xdr:from>
    <xdr:to>
      <xdr:col>21</xdr:col>
      <xdr:colOff>161925</xdr:colOff>
      <xdr:row>91</xdr:row>
      <xdr:rowOff>127093</xdr:rowOff>
    </xdr:to>
    <xdr:cxnSp macro="">
      <xdr:nvCxnSpPr>
        <xdr:cNvPr id="682" name="直線コネクタ 681"/>
        <xdr:cNvCxnSpPr/>
      </xdr:nvCxnSpPr>
      <xdr:spPr>
        <a:xfrm flipV="1">
          <a:off x="13703300" y="15660022"/>
          <a:ext cx="889000" cy="6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3" name="フローチャート : 判断 682"/>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168712</xdr:rowOff>
    </xdr:from>
    <xdr:ext cx="534377" cy="259045"/>
    <xdr:sp macro="" textlink="">
      <xdr:nvSpPr>
        <xdr:cNvPr id="684" name="テキスト ボックス 683"/>
        <xdr:cNvSpPr txBox="1"/>
      </xdr:nvSpPr>
      <xdr:spPr>
        <a:xfrm>
          <a:off x="14325111" y="164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69383</xdr:rowOff>
    </xdr:from>
    <xdr:to>
      <xdr:col>19</xdr:col>
      <xdr:colOff>644525</xdr:colOff>
      <xdr:row>91</xdr:row>
      <xdr:rowOff>127093</xdr:rowOff>
    </xdr:to>
    <xdr:cxnSp macro="">
      <xdr:nvCxnSpPr>
        <xdr:cNvPr id="685" name="直線コネクタ 684"/>
        <xdr:cNvCxnSpPr/>
      </xdr:nvCxnSpPr>
      <xdr:spPr>
        <a:xfrm>
          <a:off x="12814300" y="15671333"/>
          <a:ext cx="889000" cy="5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6" name="フローチャート : 判断 685"/>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157847</xdr:rowOff>
    </xdr:from>
    <xdr:ext cx="534377" cy="259045"/>
    <xdr:sp macro="" textlink="">
      <xdr:nvSpPr>
        <xdr:cNvPr id="687" name="テキスト ボックス 686"/>
        <xdr:cNvSpPr txBox="1"/>
      </xdr:nvSpPr>
      <xdr:spPr>
        <a:xfrm>
          <a:off x="13436111" y="164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88" name="フローチャート : 判断 687"/>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142547</xdr:rowOff>
    </xdr:from>
    <xdr:ext cx="534377" cy="259045"/>
    <xdr:sp macro="" textlink="">
      <xdr:nvSpPr>
        <xdr:cNvPr id="689" name="テキスト ボックス 688"/>
        <xdr:cNvSpPr txBox="1"/>
      </xdr:nvSpPr>
      <xdr:spPr>
        <a:xfrm>
          <a:off x="12547111" y="164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61308</xdr:rowOff>
    </xdr:from>
    <xdr:to>
      <xdr:col>23</xdr:col>
      <xdr:colOff>568325</xdr:colOff>
      <xdr:row>90</xdr:row>
      <xdr:rowOff>162908</xdr:rowOff>
    </xdr:to>
    <xdr:sp macro="" textlink="">
      <xdr:nvSpPr>
        <xdr:cNvPr id="695" name="円/楕円 694"/>
        <xdr:cNvSpPr/>
      </xdr:nvSpPr>
      <xdr:spPr>
        <a:xfrm>
          <a:off x="16268700" y="154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14335</xdr:rowOff>
    </xdr:from>
    <xdr:ext cx="599010" cy="259045"/>
    <xdr:sp macro="" textlink="">
      <xdr:nvSpPr>
        <xdr:cNvPr id="696" name="公債費該当値テキスト"/>
        <xdr:cNvSpPr txBox="1"/>
      </xdr:nvSpPr>
      <xdr:spPr>
        <a:xfrm>
          <a:off x="16370300" y="1544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224,828</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71926</xdr:rowOff>
    </xdr:from>
    <xdr:to>
      <xdr:col>22</xdr:col>
      <xdr:colOff>415925</xdr:colOff>
      <xdr:row>91</xdr:row>
      <xdr:rowOff>2076</xdr:rowOff>
    </xdr:to>
    <xdr:sp macro="" textlink="">
      <xdr:nvSpPr>
        <xdr:cNvPr id="697" name="円/楕円 696"/>
        <xdr:cNvSpPr/>
      </xdr:nvSpPr>
      <xdr:spPr>
        <a:xfrm>
          <a:off x="15430500" y="1550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18603</xdr:rowOff>
    </xdr:from>
    <xdr:ext cx="599010" cy="259045"/>
    <xdr:sp macro="" textlink="">
      <xdr:nvSpPr>
        <xdr:cNvPr id="698" name="テキスト ボックス 697"/>
        <xdr:cNvSpPr txBox="1"/>
      </xdr:nvSpPr>
      <xdr:spPr>
        <a:xfrm>
          <a:off x="15181794" y="1527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222,970</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7272</xdr:rowOff>
    </xdr:from>
    <xdr:to>
      <xdr:col>21</xdr:col>
      <xdr:colOff>212725</xdr:colOff>
      <xdr:row>91</xdr:row>
      <xdr:rowOff>108872</xdr:rowOff>
    </xdr:to>
    <xdr:sp macro="" textlink="">
      <xdr:nvSpPr>
        <xdr:cNvPr id="699" name="円/楕円 698"/>
        <xdr:cNvSpPr/>
      </xdr:nvSpPr>
      <xdr:spPr>
        <a:xfrm>
          <a:off x="14541500" y="156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125399</xdr:rowOff>
    </xdr:from>
    <xdr:ext cx="599010" cy="259045"/>
    <xdr:sp macro="" textlink="">
      <xdr:nvSpPr>
        <xdr:cNvPr id="700" name="テキスト ボックス 699"/>
        <xdr:cNvSpPr txBox="1"/>
      </xdr:nvSpPr>
      <xdr:spPr>
        <a:xfrm>
          <a:off x="14292794" y="1538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204,283</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76293</xdr:rowOff>
    </xdr:from>
    <xdr:to>
      <xdr:col>20</xdr:col>
      <xdr:colOff>9525</xdr:colOff>
      <xdr:row>92</xdr:row>
      <xdr:rowOff>6443</xdr:rowOff>
    </xdr:to>
    <xdr:sp macro="" textlink="">
      <xdr:nvSpPr>
        <xdr:cNvPr id="701" name="円/楕円 700"/>
        <xdr:cNvSpPr/>
      </xdr:nvSpPr>
      <xdr:spPr>
        <a:xfrm>
          <a:off x="13652500" y="1567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22970</xdr:rowOff>
    </xdr:from>
    <xdr:ext cx="599010" cy="259045"/>
    <xdr:sp macro="" textlink="">
      <xdr:nvSpPr>
        <xdr:cNvPr id="702" name="テキスト ボックス 701"/>
        <xdr:cNvSpPr txBox="1"/>
      </xdr:nvSpPr>
      <xdr:spPr>
        <a:xfrm>
          <a:off x="13403794" y="1545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192,206</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18583</xdr:rowOff>
    </xdr:from>
    <xdr:to>
      <xdr:col>18</xdr:col>
      <xdr:colOff>492125</xdr:colOff>
      <xdr:row>91</xdr:row>
      <xdr:rowOff>120183</xdr:rowOff>
    </xdr:to>
    <xdr:sp macro="" textlink="">
      <xdr:nvSpPr>
        <xdr:cNvPr id="703" name="円/楕円 702"/>
        <xdr:cNvSpPr/>
      </xdr:nvSpPr>
      <xdr:spPr>
        <a:xfrm>
          <a:off x="12763500" y="1562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136710</xdr:rowOff>
    </xdr:from>
    <xdr:ext cx="599010" cy="259045"/>
    <xdr:sp macro="" textlink="">
      <xdr:nvSpPr>
        <xdr:cNvPr id="704" name="テキスト ボックス 703"/>
        <xdr:cNvSpPr txBox="1"/>
      </xdr:nvSpPr>
      <xdr:spPr>
        <a:xfrm>
          <a:off x="12514794" y="1539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28" name="直線コネクタ 727"/>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1"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2" name="直線コネクタ 731"/>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4"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5" name="フローチャート : 判断 734"/>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7" name="フローチャート : 判断 736"/>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38" name="テキスト ボックス 737"/>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0" name="フローチャート : 判断 739"/>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1" name="テキスト ボックス 740"/>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3" name="フローチャート : 判断 742"/>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4" name="テキスト ボックス 743"/>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5" name="フローチャート : 判断 744"/>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6" name="テキスト ボックス 745"/>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2" name="円/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3"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4" name="円/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5" name="テキスト ボックス 75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6" name="円/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7" name="テキスト ボックス 75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8" name="円/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9" name="テキスト ボックス 75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0" name="円/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1" name="テキスト ボックス 76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4" name="フローチャート :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6" name="フローチャート :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7" name="テキスト ボックス 78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9" name="フローチャート :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0" name="テキスト ボックス 78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2" name="フローチャート :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3" name="テキスト ボックス 79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フローチャート :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5" name="テキスト ボックス 79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円/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3" name="円/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4" name="テキスト ボックス 80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5" name="円/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6" name="テキスト ボックス 80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7" name="円/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8" name="テキスト ボックス 80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円/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0" name="テキスト ボックス 80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仁淀川町は類似団体と比べて人口が少ないと思われることから、住民一人当たりのコストは全体的に高くなっている。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公債費については類似団体に比べて大きく上回っているが、性質別歳出分析の方でも記述したとおり実質公債費比率と将来負担比率は健全な数値となっている。しかし、公債費は減少させる必要があるため今後も計画的な繰上償還を行っていく。労働費については、特定目的</a:t>
          </a:r>
          <a:r>
            <a:rPr kumimoji="1" lang="ja-JP" altLang="en-US" sz="1100">
              <a:solidFill>
                <a:schemeClr val="tx1"/>
              </a:solidFill>
              <a:effectLst/>
              <a:latin typeface="+mn-lt"/>
              <a:ea typeface="+mn-ea"/>
              <a:cs typeface="+mn-cs"/>
            </a:rPr>
            <a:t>基</a:t>
          </a:r>
          <a:r>
            <a:rPr kumimoji="1" lang="ja-JP" altLang="ja-JP" sz="1100">
              <a:solidFill>
                <a:schemeClr val="tx1"/>
              </a:solidFill>
              <a:effectLst/>
              <a:latin typeface="+mn-lt"/>
              <a:ea typeface="+mn-ea"/>
              <a:cs typeface="+mn-cs"/>
            </a:rPr>
            <a:t>金の積立てを行ったため大きく増加している。また、農林水産業費については、大型製材工場整備補助事業</a:t>
          </a:r>
          <a:r>
            <a:rPr kumimoji="1" lang="ja-JP" altLang="en-US" sz="1100">
              <a:solidFill>
                <a:schemeClr val="tx1"/>
              </a:solidFill>
              <a:effectLst/>
              <a:latin typeface="+mn-lt"/>
              <a:ea typeface="+mn-ea"/>
              <a:cs typeface="+mn-cs"/>
            </a:rPr>
            <a:t>が終了したため大幅な減となっている。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目的別歳出についても全体的に増加傾向にあることから、</a:t>
          </a:r>
          <a:r>
            <a:rPr lang="ja-JP" altLang="ja-JP" sz="1100" b="0" i="0" baseline="0">
              <a:solidFill>
                <a:schemeClr val="tx1"/>
              </a:solidFill>
              <a:effectLst/>
              <a:latin typeface="+mn-lt"/>
              <a:ea typeface="+mn-ea"/>
              <a:cs typeface="+mn-cs"/>
            </a:rPr>
            <a:t>定員管理適正化計画や財政収支見通しに基づき、人件費や物件費を始めとした義務的経費の歳出削減に努め、行財政改革の推進に努めていく。</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財政調整基金については、運用益の利息積立のみ行ったため残高は前年度と同水準となっている。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実質単年度収支については、昨年度に引き続き黒字となったが、普通交付税の減額等により標準財政規模に占める割合では０．３５ポイントの減となっている。今後は、合併特例措置終了による普通交付税の段階的縮減等の影響で一般財源の確保が一層厳しい状況となることが予想されるため、財政調整基金を始めとした各種基金の的確な運用が求められる。</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連結実質赤字比率については、全会計において赤字比率はない。</a:t>
          </a:r>
          <a:endParaRPr lang="ja-JP" altLang="ja-JP" sz="1400">
            <a:effectLst/>
          </a:endParaRPr>
        </a:p>
        <a:p>
          <a:pPr rtl="0"/>
          <a:r>
            <a:rPr lang="ja-JP" altLang="ja-JP" sz="1100" b="0" i="0" baseline="0">
              <a:solidFill>
                <a:schemeClr val="dk1"/>
              </a:solidFill>
              <a:effectLst/>
              <a:latin typeface="+mn-lt"/>
              <a:ea typeface="+mn-ea"/>
              <a:cs typeface="+mn-cs"/>
            </a:rPr>
            <a:t>　今後も全会計において、突然赤字になることは考えられないが、合併特例期間終了に伴う普通交付税の段階的縮減を含め、一般財源の確保がより一層厳しくなることが予想されることから、財政調整基金を始めとする各種基金の運用が重要となり、行政サービスに要するコストは必要最小限に抑制するなど、計画的な財政運営を図っていくことが必要であ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7752944</v>
      </c>
      <c r="BO4" s="411"/>
      <c r="BP4" s="411"/>
      <c r="BQ4" s="411"/>
      <c r="BR4" s="411"/>
      <c r="BS4" s="411"/>
      <c r="BT4" s="411"/>
      <c r="BU4" s="412"/>
      <c r="BV4" s="410">
        <v>8962414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5.0999999999999996</v>
      </c>
      <c r="CU4" s="588"/>
      <c r="CV4" s="588"/>
      <c r="CW4" s="588"/>
      <c r="CX4" s="588"/>
      <c r="CY4" s="588"/>
      <c r="CZ4" s="588"/>
      <c r="DA4" s="589"/>
      <c r="DB4" s="587">
        <v>4.9000000000000004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7475390</v>
      </c>
      <c r="BO5" s="416"/>
      <c r="BP5" s="416"/>
      <c r="BQ5" s="416"/>
      <c r="BR5" s="416"/>
      <c r="BS5" s="416"/>
      <c r="BT5" s="416"/>
      <c r="BU5" s="417"/>
      <c r="BV5" s="415">
        <v>8632516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81</v>
      </c>
      <c r="CU5" s="386"/>
      <c r="CV5" s="386"/>
      <c r="CW5" s="386"/>
      <c r="CX5" s="386"/>
      <c r="CY5" s="386"/>
      <c r="CZ5" s="386"/>
      <c r="DA5" s="387"/>
      <c r="DB5" s="385">
        <v>78.099999999999994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277554</v>
      </c>
      <c r="BO6" s="416"/>
      <c r="BP6" s="416"/>
      <c r="BQ6" s="416"/>
      <c r="BR6" s="416"/>
      <c r="BS6" s="416"/>
      <c r="BT6" s="416"/>
      <c r="BU6" s="417"/>
      <c r="BV6" s="415">
        <v>329898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84.1</v>
      </c>
      <c r="CU6" s="562"/>
      <c r="CV6" s="562"/>
      <c r="CW6" s="562"/>
      <c r="CX6" s="562"/>
      <c r="CY6" s="562"/>
      <c r="CZ6" s="562"/>
      <c r="DA6" s="563"/>
      <c r="DB6" s="561">
        <v>82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55187</v>
      </c>
      <c r="BO7" s="416"/>
      <c r="BP7" s="416"/>
      <c r="BQ7" s="416"/>
      <c r="BR7" s="416"/>
      <c r="BS7" s="416"/>
      <c r="BT7" s="416"/>
      <c r="BU7" s="417"/>
      <c r="BV7" s="415">
        <v>102683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4392771</v>
      </c>
      <c r="CU7" s="416"/>
      <c r="CV7" s="416"/>
      <c r="CW7" s="416"/>
      <c r="CX7" s="416"/>
      <c r="CY7" s="416"/>
      <c r="CZ7" s="416"/>
      <c r="DA7" s="417"/>
      <c r="DB7" s="415">
        <v>4644470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222367</v>
      </c>
      <c r="BO8" s="416"/>
      <c r="BP8" s="416"/>
      <c r="BQ8" s="416"/>
      <c r="BR8" s="416"/>
      <c r="BS8" s="416"/>
      <c r="BT8" s="416"/>
      <c r="BU8" s="417"/>
      <c r="BV8" s="415">
        <v>227215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0.17</v>
      </c>
      <c r="CU8" s="525"/>
      <c r="CV8" s="525"/>
      <c r="CW8" s="525"/>
      <c r="CX8" s="525"/>
      <c r="CY8" s="525"/>
      <c r="CZ8" s="525"/>
      <c r="DA8" s="526"/>
      <c r="DB8" s="524">
        <v>0.17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5551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-4848</v>
      </c>
      <c r="BO9" s="416"/>
      <c r="BP9" s="416"/>
      <c r="BQ9" s="416"/>
      <c r="BR9" s="416"/>
      <c r="BS9" s="416"/>
      <c r="BT9" s="416"/>
      <c r="BU9" s="417"/>
      <c r="BV9" s="415">
        <v>36220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24.3</v>
      </c>
      <c r="CU9" s="386"/>
      <c r="CV9" s="386"/>
      <c r="CW9" s="386"/>
      <c r="CX9" s="386"/>
      <c r="CY9" s="386"/>
      <c r="CZ9" s="386"/>
      <c r="DA9" s="387"/>
      <c r="DB9" s="385">
        <v>23.3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6500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468</v>
      </c>
      <c r="BO10" s="416"/>
      <c r="BP10" s="416"/>
      <c r="BQ10" s="416"/>
      <c r="BR10" s="416"/>
      <c r="BS10" s="416"/>
      <c r="BT10" s="416"/>
      <c r="BU10" s="417"/>
      <c r="BV10" s="415">
        <v>3672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328266</v>
      </c>
      <c r="BO11" s="416"/>
      <c r="BP11" s="416"/>
      <c r="BQ11" s="416"/>
      <c r="BR11" s="416"/>
      <c r="BS11" s="416"/>
      <c r="BT11" s="416"/>
      <c r="BU11" s="417"/>
      <c r="BV11" s="415">
        <v>318855</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5753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5721</v>
      </c>
      <c r="S13" s="517"/>
      <c r="T13" s="517"/>
      <c r="U13" s="517"/>
      <c r="V13" s="518"/>
      <c r="W13" s="504" t="s">
        <v>124</v>
      </c>
      <c r="X13" s="428"/>
      <c r="Y13" s="428"/>
      <c r="Z13" s="428"/>
      <c r="AA13" s="428"/>
      <c r="AB13" s="429"/>
      <c r="AC13" s="391">
        <v>253</v>
      </c>
      <c r="AD13" s="392"/>
      <c r="AE13" s="392"/>
      <c r="AF13" s="392"/>
      <c r="AG13" s="393"/>
      <c r="AH13" s="391">
        <v>260</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323886</v>
      </c>
      <c r="BO13" s="416"/>
      <c r="BP13" s="416"/>
      <c r="BQ13" s="416"/>
      <c r="BR13" s="416"/>
      <c r="BS13" s="416"/>
      <c r="BT13" s="416"/>
      <c r="BU13" s="417"/>
      <c r="BV13" s="415">
        <v>358747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1.8</v>
      </c>
      <c r="CU13" s="386"/>
      <c r="CV13" s="386"/>
      <c r="CW13" s="386"/>
      <c r="CX13" s="386"/>
      <c r="CY13" s="386"/>
      <c r="CZ13" s="386"/>
      <c r="DA13" s="387"/>
      <c r="DB13" s="385">
        <v>2.1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5962</v>
      </c>
      <c r="S14" s="517"/>
      <c r="T14" s="517"/>
      <c r="U14" s="517"/>
      <c r="V14" s="518"/>
      <c r="W14" s="519"/>
      <c r="X14" s="431"/>
      <c r="Y14" s="431"/>
      <c r="Z14" s="431"/>
      <c r="AA14" s="431"/>
      <c r="AB14" s="432"/>
      <c r="AC14" s="509">
        <v>12.1</v>
      </c>
      <c r="AD14" s="510"/>
      <c r="AE14" s="510"/>
      <c r="AF14" s="510"/>
      <c r="AG14" s="511"/>
      <c r="AH14" s="509">
        <v>11.7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5915</v>
      </c>
      <c r="S15" s="517"/>
      <c r="T15" s="517"/>
      <c r="U15" s="517"/>
      <c r="V15" s="518"/>
      <c r="W15" s="504" t="s">
        <v>131</v>
      </c>
      <c r="X15" s="428"/>
      <c r="Y15" s="428"/>
      <c r="Z15" s="428"/>
      <c r="AA15" s="428"/>
      <c r="AB15" s="429"/>
      <c r="AC15" s="391">
        <v>695</v>
      </c>
      <c r="AD15" s="392"/>
      <c r="AE15" s="392"/>
      <c r="AF15" s="392"/>
      <c r="AG15" s="393"/>
      <c r="AH15" s="391">
        <v>749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627076</v>
      </c>
      <c r="BO15" s="411"/>
      <c r="BP15" s="411"/>
      <c r="BQ15" s="411"/>
      <c r="BR15" s="411"/>
      <c r="BS15" s="411"/>
      <c r="BT15" s="411"/>
      <c r="BU15" s="412"/>
      <c r="BV15" s="410">
        <v>605611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33.299999999999997</v>
      </c>
      <c r="AD16" s="510"/>
      <c r="AE16" s="510"/>
      <c r="AF16" s="510"/>
      <c r="AG16" s="511"/>
      <c r="AH16" s="509">
        <v>33.799999999999997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3796125</v>
      </c>
      <c r="BO16" s="416"/>
      <c r="BP16" s="416"/>
      <c r="BQ16" s="416"/>
      <c r="BR16" s="416"/>
      <c r="BS16" s="416"/>
      <c r="BT16" s="416"/>
      <c r="BU16" s="417"/>
      <c r="BV16" s="415">
        <v>3746849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1142</v>
      </c>
      <c r="AD17" s="392"/>
      <c r="AE17" s="392"/>
      <c r="AF17" s="392"/>
      <c r="AG17" s="393"/>
      <c r="AH17" s="391">
        <v>1207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779664</v>
      </c>
      <c r="BO17" s="416"/>
      <c r="BP17" s="416"/>
      <c r="BQ17" s="416"/>
      <c r="BR17" s="416"/>
      <c r="BS17" s="416"/>
      <c r="BT17" s="416"/>
      <c r="BU17" s="417"/>
      <c r="BV17" s="415">
        <v>751097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333</v>
      </c>
      <c r="M18" s="480"/>
      <c r="N18" s="480"/>
      <c r="O18" s="480"/>
      <c r="P18" s="480"/>
      <c r="Q18" s="480"/>
      <c r="R18" s="481"/>
      <c r="S18" s="481"/>
      <c r="T18" s="481"/>
      <c r="U18" s="481"/>
      <c r="V18" s="482"/>
      <c r="W18" s="496"/>
      <c r="X18" s="497"/>
      <c r="Y18" s="497"/>
      <c r="Z18" s="497"/>
      <c r="AA18" s="497"/>
      <c r="AB18" s="505"/>
      <c r="AC18" s="379">
        <v>54.6</v>
      </c>
      <c r="AD18" s="380"/>
      <c r="AE18" s="380"/>
      <c r="AF18" s="380"/>
      <c r="AG18" s="483"/>
      <c r="AH18" s="379">
        <v>54.5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3546513</v>
      </c>
      <c r="BO18" s="416"/>
      <c r="BP18" s="416"/>
      <c r="BQ18" s="416"/>
      <c r="BR18" s="416"/>
      <c r="BS18" s="416"/>
      <c r="BT18" s="416"/>
      <c r="BU18" s="417"/>
      <c r="BV18" s="415">
        <v>3667192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5236303</v>
      </c>
      <c r="BO19" s="416"/>
      <c r="BP19" s="416"/>
      <c r="BQ19" s="416"/>
      <c r="BR19" s="416"/>
      <c r="BS19" s="416"/>
      <c r="BT19" s="416"/>
      <c r="BU19" s="417"/>
      <c r="BV19" s="415">
        <v>5609287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2778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8296506</v>
      </c>
      <c r="BO23" s="416"/>
      <c r="BP23" s="416"/>
      <c r="BQ23" s="416"/>
      <c r="BR23" s="416"/>
      <c r="BS23" s="416"/>
      <c r="BT23" s="416"/>
      <c r="BU23" s="417"/>
      <c r="BV23" s="415">
        <v>8202106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6670</v>
      </c>
      <c r="R24" s="392"/>
      <c r="S24" s="392"/>
      <c r="T24" s="392"/>
      <c r="U24" s="392"/>
      <c r="V24" s="393"/>
      <c r="W24" s="457"/>
      <c r="X24" s="448"/>
      <c r="Y24" s="449"/>
      <c r="Z24" s="388" t="s">
        <v>155</v>
      </c>
      <c r="AA24" s="389"/>
      <c r="AB24" s="389"/>
      <c r="AC24" s="389"/>
      <c r="AD24" s="389"/>
      <c r="AE24" s="389"/>
      <c r="AF24" s="389"/>
      <c r="AG24" s="390"/>
      <c r="AH24" s="391">
        <v>118</v>
      </c>
      <c r="AI24" s="392"/>
      <c r="AJ24" s="392"/>
      <c r="AK24" s="392"/>
      <c r="AL24" s="393"/>
      <c r="AM24" s="391">
        <v>363912</v>
      </c>
      <c r="AN24" s="392"/>
      <c r="AO24" s="392"/>
      <c r="AP24" s="392"/>
      <c r="AQ24" s="392"/>
      <c r="AR24" s="393"/>
      <c r="AS24" s="391">
        <v>3084</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5589267</v>
      </c>
      <c r="BO24" s="416"/>
      <c r="BP24" s="416"/>
      <c r="BQ24" s="416"/>
      <c r="BR24" s="416"/>
      <c r="BS24" s="416"/>
      <c r="BT24" s="416"/>
      <c r="BU24" s="417"/>
      <c r="BV24" s="415">
        <v>5740587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5680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2240493</v>
      </c>
      <c r="BO25" s="411"/>
      <c r="BP25" s="411"/>
      <c r="BQ25" s="411"/>
      <c r="BR25" s="411"/>
      <c r="BS25" s="411"/>
      <c r="BT25" s="411"/>
      <c r="BU25" s="412"/>
      <c r="BV25" s="410">
        <v>2673320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5400</v>
      </c>
      <c r="R26" s="392"/>
      <c r="S26" s="392"/>
      <c r="T26" s="392"/>
      <c r="U26" s="392"/>
      <c r="V26" s="393"/>
      <c r="W26" s="457"/>
      <c r="X26" s="448"/>
      <c r="Y26" s="449"/>
      <c r="Z26" s="388" t="s">
        <v>161</v>
      </c>
      <c r="AA26" s="470"/>
      <c r="AB26" s="470"/>
      <c r="AC26" s="470"/>
      <c r="AD26" s="470"/>
      <c r="AE26" s="470"/>
      <c r="AF26" s="470"/>
      <c r="AG26" s="471"/>
      <c r="AH26" s="391">
        <v>3</v>
      </c>
      <c r="AI26" s="392"/>
      <c r="AJ26" s="392"/>
      <c r="AK26" s="392"/>
      <c r="AL26" s="393"/>
      <c r="AM26" s="391">
        <v>7557</v>
      </c>
      <c r="AN26" s="392"/>
      <c r="AO26" s="392"/>
      <c r="AP26" s="392"/>
      <c r="AQ26" s="392"/>
      <c r="AR26" s="393"/>
      <c r="AS26" s="391">
        <v>2519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2350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1880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984632</v>
      </c>
      <c r="BO28" s="411"/>
      <c r="BP28" s="411"/>
      <c r="BQ28" s="411"/>
      <c r="BR28" s="411"/>
      <c r="BS28" s="411"/>
      <c r="BT28" s="411"/>
      <c r="BU28" s="412"/>
      <c r="BV28" s="410">
        <v>984164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8</v>
      </c>
      <c r="M29" s="392"/>
      <c r="N29" s="392"/>
      <c r="O29" s="392"/>
      <c r="P29" s="393"/>
      <c r="Q29" s="391">
        <v>1650</v>
      </c>
      <c r="R29" s="392"/>
      <c r="S29" s="392"/>
      <c r="T29" s="392"/>
      <c r="U29" s="392"/>
      <c r="V29" s="393"/>
      <c r="W29" s="458"/>
      <c r="X29" s="459"/>
      <c r="Y29" s="460"/>
      <c r="Z29" s="388" t="s">
        <v>171</v>
      </c>
      <c r="AA29" s="389"/>
      <c r="AB29" s="389"/>
      <c r="AC29" s="389"/>
      <c r="AD29" s="389"/>
      <c r="AE29" s="389"/>
      <c r="AF29" s="389"/>
      <c r="AG29" s="390"/>
      <c r="AH29" s="391">
        <v>118</v>
      </c>
      <c r="AI29" s="392"/>
      <c r="AJ29" s="392"/>
      <c r="AK29" s="392"/>
      <c r="AL29" s="393"/>
      <c r="AM29" s="391">
        <v>363912</v>
      </c>
      <c r="AN29" s="392"/>
      <c r="AO29" s="392"/>
      <c r="AP29" s="392"/>
      <c r="AQ29" s="392"/>
      <c r="AR29" s="393"/>
      <c r="AS29" s="391">
        <v>3084</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1936271</v>
      </c>
      <c r="BO29" s="416"/>
      <c r="BP29" s="416"/>
      <c r="BQ29" s="416"/>
      <c r="BR29" s="416"/>
      <c r="BS29" s="416"/>
      <c r="BT29" s="416"/>
      <c r="BU29" s="417"/>
      <c r="BV29" s="415">
        <v>1831494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93.7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4109631</v>
      </c>
      <c r="BO30" s="419"/>
      <c r="BP30" s="419"/>
      <c r="BQ30" s="419"/>
      <c r="BR30" s="419"/>
      <c r="BS30" s="419"/>
      <c r="BT30" s="419"/>
      <c r="BU30" s="420"/>
      <c r="BV30" s="418">
        <v>4112979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高吾北広域町村事務組合（一般会計）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アプロス㈱</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国民健康保険特別会計直診大崎診療所勘定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高吾北広域町村事務組合（養護老人ホーム特別会計）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㈱フードプラン</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観光センター等管理運営事業特別会計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高吾北広域町村事務組合（知的障害者更生施設特別会計）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高吾北広域町村事務組合（ふるさと市町村圏特別会計）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高吾北広域町村事務組合（特別養護老人ホーム特別会計）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こうち人づくり広域連合（一般会計）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高知県広域食肉センター事務組合（一般会計）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高知県市町村総合事務組合（一般会計）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高知県市町村総合事務組合（交通災害共済特別会計））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高知県市町村総合事務組合（会館建設事業特別会計））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525</v>
      </c>
      <c r="D34" s="1184"/>
      <c r="E34" s="1185"/>
      <c r="F34" s="32">
        <v>3.97</v>
      </c>
      <c r="G34" s="33">
        <v>3.95</v>
      </c>
      <c r="H34" s="33">
        <v>4.2300000000000004</v>
      </c>
      <c r="I34" s="33">
        <v>4.8899999999999997</v>
      </c>
      <c r="J34" s="34">
        <v>5.0599999999999996</v>
      </c>
      <c r="K34" s="22"/>
      <c r="L34" s="22"/>
      <c r="M34" s="22"/>
      <c r="N34" s="22"/>
      <c r="O34" s="22"/>
      <c r="P34" s="22"/>
    </row>
    <row r="35" spans="1:16" ht="39" customHeight="1" x14ac:dyDescent="0.15">
      <c r="A35" s="22"/>
      <c r="B35" s="35"/>
      <c r="C35" s="1178" t="s">
        <v>526</v>
      </c>
      <c r="D35" s="1179"/>
      <c r="E35" s="1180"/>
      <c r="F35" s="36">
        <v>0.02</v>
      </c>
      <c r="G35" s="37">
        <v>0.02</v>
      </c>
      <c r="H35" s="37">
        <v>0.02</v>
      </c>
      <c r="I35" s="37">
        <v>0.09</v>
      </c>
      <c r="J35" s="38">
        <v>7.0000000000000007E-2</v>
      </c>
      <c r="K35" s="22"/>
      <c r="L35" s="22"/>
      <c r="M35" s="22"/>
      <c r="N35" s="22"/>
      <c r="O35" s="22"/>
      <c r="P35" s="22"/>
    </row>
    <row r="36" spans="1:16" ht="39" customHeight="1" x14ac:dyDescent="0.15">
      <c r="A36" s="22"/>
      <c r="B36" s="35"/>
      <c r="C36" s="1178" t="s">
        <v>527</v>
      </c>
      <c r="D36" s="1179"/>
      <c r="E36" s="1180"/>
      <c r="F36" s="36">
        <v>0.02</v>
      </c>
      <c r="G36" s="37">
        <v>0.02</v>
      </c>
      <c r="H36" s="37">
        <v>0.03</v>
      </c>
      <c r="I36" s="37">
        <v>0.03</v>
      </c>
      <c r="J36" s="38">
        <v>0.02</v>
      </c>
      <c r="K36" s="22"/>
      <c r="L36" s="22"/>
      <c r="M36" s="22"/>
      <c r="N36" s="22"/>
      <c r="O36" s="22"/>
      <c r="P36" s="22"/>
    </row>
    <row r="37" spans="1:16" ht="39" customHeight="1" x14ac:dyDescent="0.15">
      <c r="A37" s="22"/>
      <c r="B37" s="35"/>
      <c r="C37" s="1178" t="s">
        <v>528</v>
      </c>
      <c r="D37" s="1179"/>
      <c r="E37" s="1180"/>
      <c r="F37" s="36">
        <v>0.02</v>
      </c>
      <c r="G37" s="37">
        <v>0.02</v>
      </c>
      <c r="H37" s="37">
        <v>0.02</v>
      </c>
      <c r="I37" s="37">
        <v>0.02</v>
      </c>
      <c r="J37" s="38">
        <v>0.02</v>
      </c>
      <c r="K37" s="22"/>
      <c r="L37" s="22"/>
      <c r="M37" s="22"/>
      <c r="N37" s="22"/>
      <c r="O37" s="22"/>
      <c r="P37" s="22"/>
    </row>
    <row r="38" spans="1:16" ht="39" customHeight="1" x14ac:dyDescent="0.15">
      <c r="A38" s="22"/>
      <c r="B38" s="35"/>
      <c r="C38" s="1178" t="s">
        <v>529</v>
      </c>
      <c r="D38" s="1179"/>
      <c r="E38" s="1180"/>
      <c r="F38" s="36">
        <v>0.24</v>
      </c>
      <c r="G38" s="37">
        <v>0.01</v>
      </c>
      <c r="H38" s="37">
        <v>0.01</v>
      </c>
      <c r="I38" s="37">
        <v>0</v>
      </c>
      <c r="J38" s="38">
        <v>0.02</v>
      </c>
      <c r="K38" s="22"/>
      <c r="L38" s="22"/>
      <c r="M38" s="22"/>
      <c r="N38" s="22"/>
      <c r="O38" s="22"/>
      <c r="P38" s="22"/>
    </row>
    <row r="39" spans="1:16" ht="39" customHeight="1" x14ac:dyDescent="0.15">
      <c r="A39" s="22"/>
      <c r="B39" s="35"/>
      <c r="C39" s="1178" t="s">
        <v>530</v>
      </c>
      <c r="D39" s="1179"/>
      <c r="E39" s="1180"/>
      <c r="F39" s="36">
        <v>0</v>
      </c>
      <c r="G39" s="37">
        <v>0</v>
      </c>
      <c r="H39" s="37">
        <v>0</v>
      </c>
      <c r="I39" s="37">
        <v>0</v>
      </c>
      <c r="J39" s="38">
        <v>0.01</v>
      </c>
      <c r="K39" s="22"/>
      <c r="L39" s="22"/>
      <c r="M39" s="22"/>
      <c r="N39" s="22"/>
      <c r="O39" s="22"/>
      <c r="P39" s="22"/>
    </row>
    <row r="40" spans="1:16" ht="39" customHeight="1" x14ac:dyDescent="0.15">
      <c r="A40" s="22"/>
      <c r="B40" s="35"/>
      <c r="C40" s="1178" t="s">
        <v>531</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532</v>
      </c>
      <c r="D41" s="1179"/>
      <c r="E41" s="1180"/>
      <c r="F41" s="36">
        <v>0.24</v>
      </c>
      <c r="G41" s="37">
        <v>0</v>
      </c>
      <c r="H41" s="37">
        <v>0</v>
      </c>
      <c r="I41" s="37">
        <v>0.46</v>
      </c>
      <c r="J41" s="38">
        <v>0</v>
      </c>
      <c r="K41" s="22"/>
      <c r="L41" s="22"/>
      <c r="M41" s="22"/>
      <c r="N41" s="22"/>
      <c r="O41" s="22"/>
      <c r="P41" s="22"/>
    </row>
    <row r="42" spans="1:16" ht="39" customHeight="1" x14ac:dyDescent="0.15">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534</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929</v>
      </c>
      <c r="L45" s="60">
        <v>917</v>
      </c>
      <c r="M45" s="60">
        <v>931</v>
      </c>
      <c r="N45" s="60">
        <v>1010</v>
      </c>
      <c r="O45" s="61">
        <v>965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82</v>
      </c>
      <c r="L48" s="64">
        <v>78</v>
      </c>
      <c r="M48" s="64">
        <v>68</v>
      </c>
      <c r="N48" s="64">
        <v>66</v>
      </c>
      <c r="O48" s="65">
        <v>48</v>
      </c>
      <c r="P48" s="48"/>
      <c r="Q48" s="48"/>
      <c r="R48" s="48"/>
      <c r="S48" s="48"/>
      <c r="T48" s="48"/>
      <c r="U48" s="48"/>
    </row>
    <row r="49" spans="1:21" ht="30.75" customHeight="1" x14ac:dyDescent="0.15">
      <c r="A49" s="48"/>
      <c r="B49" s="1196"/>
      <c r="C49" s="1197"/>
      <c r="D49" s="62"/>
      <c r="E49" s="1188" t="s">
        <v>16</v>
      </c>
      <c r="F49" s="1188"/>
      <c r="G49" s="1188"/>
      <c r="H49" s="1188"/>
      <c r="I49" s="1188"/>
      <c r="J49" s="1189"/>
      <c r="K49" s="63">
        <v>26</v>
      </c>
      <c r="L49" s="64">
        <v>22</v>
      </c>
      <c r="M49" s="64">
        <v>16</v>
      </c>
      <c r="N49" s="64">
        <v>15</v>
      </c>
      <c r="O49" s="65">
        <v>18</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v>0</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886</v>
      </c>
      <c r="L52" s="64">
        <v>911</v>
      </c>
      <c r="M52" s="64">
        <v>964</v>
      </c>
      <c r="N52" s="64">
        <v>1007</v>
      </c>
      <c r="O52" s="65">
        <v>972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162</v>
      </c>
      <c r="L53" s="69">
        <v>106</v>
      </c>
      <c r="M53" s="69">
        <v>51</v>
      </c>
      <c r="N53" s="69">
        <v>84</v>
      </c>
      <c r="O53" s="70">
        <v>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8043</v>
      </c>
      <c r="J41" s="83">
        <v>8130</v>
      </c>
      <c r="K41" s="83">
        <v>8325</v>
      </c>
      <c r="L41" s="83">
        <v>8202</v>
      </c>
      <c r="M41" s="84">
        <v>8297</v>
      </c>
    </row>
    <row r="42" spans="2:13" ht="27.75" customHeight="1" x14ac:dyDescent="0.15">
      <c r="B42" s="1204"/>
      <c r="C42" s="1205"/>
      <c r="D42" s="85"/>
      <c r="E42" s="1208" t="s">
        <v>26</v>
      </c>
      <c r="F42" s="1208"/>
      <c r="G42" s="1208"/>
      <c r="H42" s="1209"/>
      <c r="I42" s="86" t="s">
        <v>478</v>
      </c>
      <c r="J42" s="87" t="s">
        <v>478</v>
      </c>
      <c r="K42" s="87" t="s">
        <v>478</v>
      </c>
      <c r="L42" s="87" t="s">
        <v>478</v>
      </c>
      <c r="M42" s="88" t="s">
        <v>478</v>
      </c>
    </row>
    <row r="43" spans="2:13" ht="27.75" customHeight="1" x14ac:dyDescent="0.15">
      <c r="B43" s="1204"/>
      <c r="C43" s="1205"/>
      <c r="D43" s="85"/>
      <c r="E43" s="1208" t="s">
        <v>27</v>
      </c>
      <c r="F43" s="1208"/>
      <c r="G43" s="1208"/>
      <c r="H43" s="1209"/>
      <c r="I43" s="86">
        <v>706</v>
      </c>
      <c r="J43" s="87">
        <v>747</v>
      </c>
      <c r="K43" s="87">
        <v>713</v>
      </c>
      <c r="L43" s="87">
        <v>670</v>
      </c>
      <c r="M43" s="88">
        <v>596</v>
      </c>
    </row>
    <row r="44" spans="2:13" ht="27.75" customHeight="1" x14ac:dyDescent="0.15">
      <c r="B44" s="1204"/>
      <c r="C44" s="1205"/>
      <c r="D44" s="85"/>
      <c r="E44" s="1208" t="s">
        <v>28</v>
      </c>
      <c r="F44" s="1208"/>
      <c r="G44" s="1208"/>
      <c r="H44" s="1209"/>
      <c r="I44" s="86">
        <v>118</v>
      </c>
      <c r="J44" s="87">
        <v>82</v>
      </c>
      <c r="K44" s="87">
        <v>113</v>
      </c>
      <c r="L44" s="87">
        <v>82</v>
      </c>
      <c r="M44" s="88">
        <v>76</v>
      </c>
    </row>
    <row r="45" spans="2:13" ht="27.75" customHeight="1" x14ac:dyDescent="0.15">
      <c r="B45" s="1204"/>
      <c r="C45" s="1205"/>
      <c r="D45" s="85"/>
      <c r="E45" s="1208" t="s">
        <v>29</v>
      </c>
      <c r="F45" s="1208"/>
      <c r="G45" s="1208"/>
      <c r="H45" s="1209"/>
      <c r="I45" s="86">
        <v>1470</v>
      </c>
      <c r="J45" s="87">
        <v>1296</v>
      </c>
      <c r="K45" s="87">
        <v>1204</v>
      </c>
      <c r="L45" s="87">
        <v>1218</v>
      </c>
      <c r="M45" s="88">
        <v>1143</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5604</v>
      </c>
      <c r="J50" s="87">
        <v>5887</v>
      </c>
      <c r="K50" s="87">
        <v>5818</v>
      </c>
      <c r="L50" s="87">
        <v>5697</v>
      </c>
      <c r="M50" s="88">
        <v>5747</v>
      </c>
    </row>
    <row r="51" spans="2:13" ht="27.75" customHeight="1" x14ac:dyDescent="0.15">
      <c r="B51" s="1204"/>
      <c r="C51" s="1205"/>
      <c r="D51" s="85"/>
      <c r="E51" s="1208" t="s">
        <v>36</v>
      </c>
      <c r="F51" s="1208"/>
      <c r="G51" s="1208"/>
      <c r="H51" s="1209"/>
      <c r="I51" s="86">
        <v>183</v>
      </c>
      <c r="J51" s="87">
        <v>166</v>
      </c>
      <c r="K51" s="87">
        <v>149</v>
      </c>
      <c r="L51" s="87">
        <v>131</v>
      </c>
      <c r="M51" s="88">
        <v>113</v>
      </c>
    </row>
    <row r="52" spans="2:13" ht="27.75" customHeight="1" x14ac:dyDescent="0.15">
      <c r="B52" s="1206"/>
      <c r="C52" s="1207"/>
      <c r="D52" s="85"/>
      <c r="E52" s="1208" t="s">
        <v>37</v>
      </c>
      <c r="F52" s="1208"/>
      <c r="G52" s="1208"/>
      <c r="H52" s="1209"/>
      <c r="I52" s="86">
        <v>7674</v>
      </c>
      <c r="J52" s="87">
        <v>7991</v>
      </c>
      <c r="K52" s="87">
        <v>8285</v>
      </c>
      <c r="L52" s="87">
        <v>7973</v>
      </c>
      <c r="M52" s="88">
        <v>8093</v>
      </c>
    </row>
    <row r="53" spans="2:13" ht="27.75" customHeight="1" thickBot="1" x14ac:dyDescent="0.2">
      <c r="B53" s="1210" t="s">
        <v>21</v>
      </c>
      <c r="C53" s="1211"/>
      <c r="D53" s="92"/>
      <c r="E53" s="1212" t="s">
        <v>38</v>
      </c>
      <c r="F53" s="1212"/>
      <c r="G53" s="1212"/>
      <c r="H53" s="1213"/>
      <c r="I53" s="93">
        <v>-3124</v>
      </c>
      <c r="J53" s="94">
        <v>-3789</v>
      </c>
      <c r="K53" s="94">
        <v>-3897</v>
      </c>
      <c r="L53" s="94">
        <v>-3630</v>
      </c>
      <c r="M53" s="95">
        <v>-3841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551</v>
      </c>
      <c r="I42" s="354"/>
      <c r="J42" s="354"/>
      <c r="K42" s="354"/>
      <c r="L42" s="246"/>
      <c r="M42" s="246"/>
      <c r="N42" s="246"/>
      <c r="O42" s="246"/>
    </row>
    <row r="43" spans="2:17" ht="13.5" x14ac:dyDescent="0.15">
      <c r="B43" s="250"/>
      <c r="C43" s="246"/>
      <c r="D43" s="246"/>
      <c r="E43" s="246"/>
      <c r="F43" s="246"/>
      <c r="G43" s="1233" t="s">
        <v>561</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55"/>
      <c r="I48" s="355"/>
      <c r="J48" s="355"/>
    </row>
    <row r="49" spans="1:17" ht="13.5" x14ac:dyDescent="0.15">
      <c r="B49" s="250"/>
      <c r="C49" s="246"/>
      <c r="D49" s="246"/>
      <c r="E49" s="246"/>
      <c r="F49" s="246"/>
      <c r="G49" s="245" t="s">
        <v>552</v>
      </c>
    </row>
    <row r="50" spans="1:17" ht="13.5" x14ac:dyDescent="0.15">
      <c r="B50" s="250"/>
      <c r="C50" s="246"/>
      <c r="D50" s="246"/>
      <c r="E50" s="246"/>
      <c r="F50" s="246"/>
      <c r="G50" s="1242"/>
      <c r="H50" s="1243"/>
      <c r="I50" s="1243"/>
      <c r="J50" s="1244"/>
      <c r="K50" s="356" t="s">
        <v>518</v>
      </c>
      <c r="L50" s="356" t="s">
        <v>519</v>
      </c>
      <c r="M50" s="356" t="s">
        <v>520</v>
      </c>
      <c r="N50" s="356" t="s">
        <v>521</v>
      </c>
      <c r="O50" s="356" t="s">
        <v>522</v>
      </c>
    </row>
    <row r="51" spans="1:17" ht="13.5" x14ac:dyDescent="0.15">
      <c r="B51" s="250"/>
      <c r="C51" s="246"/>
      <c r="D51" s="246"/>
      <c r="E51" s="246"/>
      <c r="F51" s="246"/>
      <c r="G51" s="1245" t="s">
        <v>553</v>
      </c>
      <c r="H51" s="1246"/>
      <c r="I51" s="1251" t="s">
        <v>554</v>
      </c>
      <c r="J51" s="1251"/>
      <c r="K51" s="1256"/>
      <c r="L51" s="1256"/>
      <c r="M51" s="1256"/>
      <c r="N51" s="1221"/>
      <c r="O51" s="1221"/>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560</v>
      </c>
      <c r="J53" s="1231"/>
      <c r="K53" s="1255"/>
      <c r="L53" s="1255"/>
      <c r="M53" s="1255"/>
      <c r="N53" s="1253">
        <v>53.8</v>
      </c>
      <c r="O53" s="1253">
        <v>55.7</v>
      </c>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555</v>
      </c>
      <c r="H55" s="1226"/>
      <c r="I55" s="1231" t="s">
        <v>554</v>
      </c>
      <c r="J55" s="1231"/>
      <c r="K55" s="1256"/>
      <c r="L55" s="1256"/>
      <c r="M55" s="1256"/>
      <c r="N55" s="1221">
        <v>0.8</v>
      </c>
      <c r="O55" s="1221">
        <v>0</v>
      </c>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560</v>
      </c>
      <c r="J57" s="1223"/>
      <c r="K57" s="1255"/>
      <c r="L57" s="1255"/>
      <c r="M57" s="1255"/>
      <c r="N57" s="1253">
        <v>56.2</v>
      </c>
      <c r="O57" s="1253">
        <v>54.8</v>
      </c>
      <c r="P57" s="359"/>
      <c r="Q57" s="358"/>
    </row>
    <row r="58" spans="1:17" s="357" customFormat="1" ht="13.5" x14ac:dyDescent="0.15">
      <c r="A58" s="245"/>
      <c r="B58" s="358"/>
      <c r="C58" s="354"/>
      <c r="D58" s="354"/>
      <c r="E58" s="354"/>
      <c r="F58" s="354"/>
      <c r="G58" s="1229"/>
      <c r="H58" s="1230"/>
      <c r="I58" s="1223"/>
      <c r="J58" s="1223"/>
      <c r="K58" s="1254"/>
      <c r="L58" s="1254"/>
      <c r="M58" s="1254"/>
      <c r="N58" s="1254"/>
      <c r="O58" s="1254"/>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551</v>
      </c>
      <c r="I64" s="354"/>
      <c r="J64" s="354"/>
      <c r="K64" s="354"/>
      <c r="L64" s="246"/>
      <c r="M64" s="246"/>
      <c r="N64" s="246"/>
      <c r="O64" s="246"/>
    </row>
    <row r="65" spans="2:30" ht="13.5" x14ac:dyDescent="0.15">
      <c r="B65" s="250"/>
      <c r="C65" s="246"/>
      <c r="D65" s="246"/>
      <c r="E65" s="246"/>
      <c r="F65" s="246"/>
      <c r="G65" s="1233" t="s">
        <v>559</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557</v>
      </c>
      <c r="I71" s="370"/>
      <c r="J71" s="366"/>
      <c r="K71" s="366"/>
      <c r="L71" s="367"/>
      <c r="M71" s="366"/>
      <c r="N71" s="367"/>
      <c r="O71" s="368"/>
    </row>
    <row r="72" spans="2:30" ht="13.5" x14ac:dyDescent="0.15">
      <c r="B72" s="250"/>
      <c r="C72" s="246"/>
      <c r="D72" s="246"/>
      <c r="E72" s="246"/>
      <c r="F72" s="246"/>
      <c r="G72" s="1242"/>
      <c r="H72" s="1243"/>
      <c r="I72" s="1243"/>
      <c r="J72" s="1244"/>
      <c r="K72" s="356" t="s">
        <v>518</v>
      </c>
      <c r="L72" s="356" t="s">
        <v>519</v>
      </c>
      <c r="M72" s="356" t="s">
        <v>520</v>
      </c>
      <c r="N72" s="356" t="s">
        <v>521</v>
      </c>
      <c r="O72" s="356" t="s">
        <v>522</v>
      </c>
    </row>
    <row r="73" spans="2:30" ht="13.5" x14ac:dyDescent="0.15">
      <c r="B73" s="250"/>
      <c r="C73" s="246"/>
      <c r="D73" s="246"/>
      <c r="E73" s="246"/>
      <c r="F73" s="246"/>
      <c r="G73" s="1245" t="s">
        <v>553</v>
      </c>
      <c r="H73" s="1246"/>
      <c r="I73" s="1251" t="s">
        <v>554</v>
      </c>
      <c r="J73" s="1251"/>
      <c r="K73" s="1232"/>
      <c r="L73" s="1232"/>
      <c r="M73" s="1221"/>
      <c r="N73" s="1221"/>
      <c r="O73" s="1221"/>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558</v>
      </c>
      <c r="J75" s="1231"/>
      <c r="K75" s="1253">
        <v>5.9</v>
      </c>
      <c r="L75" s="1253">
        <v>4.3</v>
      </c>
      <c r="M75" s="1253">
        <v>2.8</v>
      </c>
      <c r="N75" s="1253">
        <v>2.1</v>
      </c>
      <c r="O75" s="1253">
        <v>1.8</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555</v>
      </c>
      <c r="H77" s="1226"/>
      <c r="I77" s="1231" t="s">
        <v>554</v>
      </c>
      <c r="J77" s="1231"/>
      <c r="K77" s="1232">
        <v>18.7</v>
      </c>
      <c r="L77" s="1232">
        <v>12.9</v>
      </c>
      <c r="M77" s="1221">
        <v>22.6</v>
      </c>
      <c r="N77" s="1221">
        <v>0.8</v>
      </c>
      <c r="O77" s="1221">
        <v>0</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558</v>
      </c>
      <c r="J79" s="1223"/>
      <c r="K79" s="1224">
        <v>10.7</v>
      </c>
      <c r="L79" s="1224">
        <v>10</v>
      </c>
      <c r="M79" s="1224">
        <v>9.5</v>
      </c>
      <c r="N79" s="1224">
        <v>8.1</v>
      </c>
      <c r="O79" s="1224">
        <v>7.3</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225407</v>
      </c>
      <c r="E3" s="118"/>
      <c r="F3" s="119">
        <v>117673</v>
      </c>
      <c r="G3" s="120"/>
      <c r="H3" s="121"/>
    </row>
    <row r="4" spans="1:8" x14ac:dyDescent="0.15">
      <c r="A4" s="122"/>
      <c r="B4" s="123"/>
      <c r="C4" s="124"/>
      <c r="D4" s="125">
        <v>139670</v>
      </c>
      <c r="E4" s="126"/>
      <c r="F4" s="127">
        <v>62359</v>
      </c>
      <c r="G4" s="128"/>
      <c r="H4" s="129"/>
    </row>
    <row r="5" spans="1:8" x14ac:dyDescent="0.15">
      <c r="A5" s="110" t="s">
        <v>512</v>
      </c>
      <c r="B5" s="115"/>
      <c r="C5" s="116"/>
      <c r="D5" s="117">
        <v>263683</v>
      </c>
      <c r="E5" s="118"/>
      <c r="F5" s="119">
        <v>118223</v>
      </c>
      <c r="G5" s="120"/>
      <c r="H5" s="121"/>
    </row>
    <row r="6" spans="1:8" x14ac:dyDescent="0.15">
      <c r="A6" s="122"/>
      <c r="B6" s="123"/>
      <c r="C6" s="124"/>
      <c r="D6" s="125">
        <v>142170</v>
      </c>
      <c r="E6" s="126"/>
      <c r="F6" s="127">
        <v>57106</v>
      </c>
      <c r="G6" s="128"/>
      <c r="H6" s="129"/>
    </row>
    <row r="7" spans="1:8" x14ac:dyDescent="0.15">
      <c r="A7" s="110" t="s">
        <v>513</v>
      </c>
      <c r="B7" s="115"/>
      <c r="C7" s="116"/>
      <c r="D7" s="117">
        <v>296664</v>
      </c>
      <c r="E7" s="118"/>
      <c r="F7" s="119">
        <v>128485</v>
      </c>
      <c r="G7" s="120"/>
      <c r="H7" s="121"/>
    </row>
    <row r="8" spans="1:8" x14ac:dyDescent="0.15">
      <c r="A8" s="122"/>
      <c r="B8" s="123"/>
      <c r="C8" s="124"/>
      <c r="D8" s="125">
        <v>189613</v>
      </c>
      <c r="E8" s="126"/>
      <c r="F8" s="127">
        <v>62765</v>
      </c>
      <c r="G8" s="128"/>
      <c r="H8" s="129"/>
    </row>
    <row r="9" spans="1:8" x14ac:dyDescent="0.15">
      <c r="A9" s="110" t="s">
        <v>514</v>
      </c>
      <c r="B9" s="115"/>
      <c r="C9" s="116"/>
      <c r="D9" s="117">
        <v>475645</v>
      </c>
      <c r="E9" s="118"/>
      <c r="F9" s="119">
        <v>128611</v>
      </c>
      <c r="G9" s="120"/>
      <c r="H9" s="121"/>
    </row>
    <row r="10" spans="1:8" x14ac:dyDescent="0.15">
      <c r="A10" s="122"/>
      <c r="B10" s="123"/>
      <c r="C10" s="124"/>
      <c r="D10" s="125">
        <v>201231</v>
      </c>
      <c r="E10" s="126"/>
      <c r="F10" s="127">
        <v>61552</v>
      </c>
      <c r="G10" s="128"/>
      <c r="H10" s="129"/>
    </row>
    <row r="11" spans="1:8" x14ac:dyDescent="0.15">
      <c r="A11" s="110" t="s">
        <v>515</v>
      </c>
      <c r="B11" s="115"/>
      <c r="C11" s="116"/>
      <c r="D11" s="117">
        <v>317690</v>
      </c>
      <c r="E11" s="118"/>
      <c r="F11" s="119">
        <v>138651</v>
      </c>
      <c r="G11" s="120"/>
      <c r="H11" s="121"/>
    </row>
    <row r="12" spans="1:8" x14ac:dyDescent="0.15">
      <c r="A12" s="122"/>
      <c r="B12" s="123"/>
      <c r="C12" s="130"/>
      <c r="D12" s="125">
        <v>209715</v>
      </c>
      <c r="E12" s="126"/>
      <c r="F12" s="127">
        <v>71211</v>
      </c>
      <c r="G12" s="128"/>
      <c r="H12" s="129"/>
    </row>
    <row r="13" spans="1:8" x14ac:dyDescent="0.15">
      <c r="A13" s="110"/>
      <c r="B13" s="115"/>
      <c r="C13" s="131"/>
      <c r="D13" s="132">
        <v>315818</v>
      </c>
      <c r="E13" s="133"/>
      <c r="F13" s="134">
        <v>126329</v>
      </c>
      <c r="G13" s="135"/>
      <c r="H13" s="121"/>
    </row>
    <row r="14" spans="1:8" x14ac:dyDescent="0.15">
      <c r="A14" s="122"/>
      <c r="B14" s="123"/>
      <c r="C14" s="124"/>
      <c r="D14" s="125">
        <v>176480</v>
      </c>
      <c r="E14" s="126"/>
      <c r="F14" s="127">
        <v>62999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3.97</v>
      </c>
      <c r="C19" s="136">
        <f>ROUND(VALUE(SUBSTITUTE(実質収支比率等に係る経年分析!G$48,"▲","-")),2)</f>
        <v>3.95</v>
      </c>
      <c r="D19" s="136">
        <f>ROUND(VALUE(SUBSTITUTE(実質収支比率等に係る経年分析!H$48,"▲","-")),2)</f>
        <v>4.2300000000000004</v>
      </c>
      <c r="E19" s="136">
        <f>ROUND(VALUE(SUBSTITUTE(実質収支比率等に係る経年分析!I$48,"▲","-")),2)</f>
        <v>4.8899999999999997</v>
      </c>
      <c r="F19" s="136">
        <f>ROUND(VALUE(SUBSTITUTE(実質収支比率等に係る経年分析!J$48,"▲","-")),2)</f>
        <v>5.0599999999999996</v>
      </c>
    </row>
    <row r="20" spans="1:11" x14ac:dyDescent="0.15">
      <c r="A20" s="136" t="s">
        <v>43</v>
      </c>
      <c r="B20" s="136">
        <f>ROUND(VALUE(SUBSTITUTE(実質収支比率等に係る経年分析!F$47,"▲","-")),2)</f>
        <v>28.84</v>
      </c>
      <c r="C20" s="136">
        <f>ROUND(VALUE(SUBSTITUTE(実質収支比率等に係る経年分析!G$47,"▲","-")),2)</f>
        <v>21.2</v>
      </c>
      <c r="D20" s="136">
        <f>ROUND(VALUE(SUBSTITUTE(実質収支比率等に係る経年分析!H$47,"▲","-")),2)</f>
        <v>21.74</v>
      </c>
      <c r="E20" s="136">
        <f>ROUND(VALUE(SUBSTITUTE(実質収支比率等に係る経年分析!I$47,"▲","-")),2)</f>
        <v>21.19</v>
      </c>
      <c r="F20" s="136">
        <f>ROUND(VALUE(SUBSTITUTE(実質収支比率等に係る経年分析!J$47,"▲","-")),2)</f>
        <v>22.41</v>
      </c>
    </row>
    <row r="21" spans="1:11" x14ac:dyDescent="0.15">
      <c r="A21" s="136" t="s">
        <v>44</v>
      </c>
      <c r="B21" s="136">
        <f>IF(ISNUMBER(VALUE(SUBSTITUTE(実質収支比率等に係る経年分析!F$49,"▲","-"))),ROUND(VALUE(SUBSTITUTE(実質収支比率等に係る経年分析!F$49,"▲","-")),2),NA())</f>
        <v>-0.09</v>
      </c>
      <c r="C21" s="136">
        <f>IF(ISNUMBER(VALUE(SUBSTITUTE(実質収支比率等に係る経年分析!G$49,"▲","-"))),ROUND(VALUE(SUBSTITUTE(実質収支比率等に係る経年分析!G$49,"▲","-")),2),NA())</f>
        <v>-1.08</v>
      </c>
      <c r="D21" s="136">
        <f>IF(ISNUMBER(VALUE(SUBSTITUTE(実質収支比率等に係る経年分析!H$49,"▲","-"))),ROUND(VALUE(SUBSTITUTE(実質収支比率等に係る経年分析!H$49,"▲","-")),2),NA())</f>
        <v>7.51</v>
      </c>
      <c r="E21" s="136">
        <f>IF(ISNUMBER(VALUE(SUBSTITUTE(実質収支比率等に係る経年分析!I$49,"▲","-"))),ROUND(VALUE(SUBSTITUTE(実質収支比率等に係る経年分析!I$49,"▲","-")),2),NA())</f>
        <v>7.72</v>
      </c>
      <c r="F21" s="136">
        <f>IF(ISNUMBER(VALUE(SUBSTITUTE(実質収支比率等に係る経年分析!J$49,"▲","-"))),ROUND(VALUE(SUBSTITUTE(実質収支比率等に係る経年分析!J$49,"▲","-")),2),NA())</f>
        <v>7.37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0.46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観光センター等管理運営事業特別会計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農業集落排水事業特別会計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x14ac:dyDescent="0.15">
      <c r="A34" s="137" t="str">
        <f>IF(連結実質赤字比率に係る赤字・黒字の構成分析!C$36="",NA(),連結実質赤字比率に係る赤字・黒字の構成分析!C$36)</f>
        <v>国民健康保険特別会計直診大崎診療所勘定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0.02</v>
      </c>
    </row>
    <row r="35" spans="1:16" x14ac:dyDescent="0.15">
      <c r="A35" s="137" t="str">
        <f>IF(連結実質赤字比率に係る赤字・黒字の構成分析!C$35="",NA(),連結実質赤字比率に係る赤字・黒字の構成分析!C$35)</f>
        <v>簡易水道事業特別会計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7.0000000000000007E-2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3.97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3.95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4.2300000000000004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4.8899999999999997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5.0599999999999996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886</v>
      </c>
      <c r="E42" s="138"/>
      <c r="F42" s="138"/>
      <c r="G42" s="138">
        <f>'実質公債費比率（分子）の構造'!L$52</f>
        <v>911</v>
      </c>
      <c r="H42" s="138"/>
      <c r="I42" s="138"/>
      <c r="J42" s="138">
        <f>'実質公債費比率（分子）の構造'!M$52</f>
        <v>964</v>
      </c>
      <c r="K42" s="138"/>
      <c r="L42" s="138"/>
      <c r="M42" s="138">
        <f>'実質公債費比率（分子）の構造'!N$52</f>
        <v>1007</v>
      </c>
      <c r="N42" s="138"/>
      <c r="O42" s="138"/>
      <c r="P42" s="138">
        <f>'実質公債費比率（分子）の構造'!O$52</f>
        <v>972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x14ac:dyDescent="0.15">
      <c r="A44" s="138" t="s">
        <v>53</v>
      </c>
      <c r="B44" s="138">
        <f>'実質公債費比率（分子）の構造'!K$50</f>
        <v>11</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26</v>
      </c>
      <c r="C45" s="138"/>
      <c r="D45" s="138"/>
      <c r="E45" s="138">
        <f>'実質公債費比率（分子）の構造'!L$49</f>
        <v>22</v>
      </c>
      <c r="F45" s="138"/>
      <c r="G45" s="138"/>
      <c r="H45" s="138">
        <f>'実質公債費比率（分子）の構造'!M$49</f>
        <v>16</v>
      </c>
      <c r="I45" s="138"/>
      <c r="J45" s="138"/>
      <c r="K45" s="138">
        <f>'実質公債費比率（分子）の構造'!N$49</f>
        <v>15</v>
      </c>
      <c r="L45" s="138"/>
      <c r="M45" s="138"/>
      <c r="N45" s="138">
        <f>'実質公債費比率（分子）の構造'!O$49</f>
        <v>18</v>
      </c>
      <c r="O45" s="138"/>
      <c r="P45" s="138"/>
    </row>
    <row r="46" spans="1:16" x14ac:dyDescent="0.15">
      <c r="A46" s="138" t="s">
        <v>55</v>
      </c>
      <c r="B46" s="138">
        <f>'実質公債費比率（分子）の構造'!K$48</f>
        <v>82</v>
      </c>
      <c r="C46" s="138"/>
      <c r="D46" s="138"/>
      <c r="E46" s="138">
        <f>'実質公債費比率（分子）の構造'!L$48</f>
        <v>78</v>
      </c>
      <c r="F46" s="138"/>
      <c r="G46" s="138"/>
      <c r="H46" s="138">
        <f>'実質公債費比率（分子）の構造'!M$48</f>
        <v>68</v>
      </c>
      <c r="I46" s="138"/>
      <c r="J46" s="138"/>
      <c r="K46" s="138">
        <f>'実質公債費比率（分子）の構造'!N$48</f>
        <v>66</v>
      </c>
      <c r="L46" s="138"/>
      <c r="M46" s="138"/>
      <c r="N46" s="138">
        <f>'実質公債費比率（分子）の構造'!O$48</f>
        <v>48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929</v>
      </c>
      <c r="C49" s="138"/>
      <c r="D49" s="138"/>
      <c r="E49" s="138">
        <f>'実質公債費比率（分子）の構造'!L$45</f>
        <v>917</v>
      </c>
      <c r="F49" s="138"/>
      <c r="G49" s="138"/>
      <c r="H49" s="138">
        <f>'実質公債費比率（分子）の構造'!M$45</f>
        <v>931</v>
      </c>
      <c r="I49" s="138"/>
      <c r="J49" s="138"/>
      <c r="K49" s="138">
        <f>'実質公債費比率（分子）の構造'!N$45</f>
        <v>1010</v>
      </c>
      <c r="L49" s="138"/>
      <c r="M49" s="138"/>
      <c r="N49" s="138">
        <f>'実質公債費比率（分子）の構造'!O$45</f>
        <v>965</v>
      </c>
      <c r="O49" s="138"/>
      <c r="P49" s="138"/>
    </row>
    <row r="50" spans="1:16" x14ac:dyDescent="0.15">
      <c r="A50" s="138" t="s">
        <v>59</v>
      </c>
      <c r="B50" s="138" t="e">
        <f>NA()</f>
        <v>#N/A</v>
      </c>
      <c r="C50" s="138">
        <f>IF(ISNUMBER('実質公債費比率（分子）の構造'!K$53),'実質公債費比率（分子）の構造'!K$53,NA())</f>
        <v>162</v>
      </c>
      <c r="D50" s="138" t="e">
        <f>NA()</f>
        <v>#N/A</v>
      </c>
      <c r="E50" s="138" t="e">
        <f>NA()</f>
        <v>#N/A</v>
      </c>
      <c r="F50" s="138">
        <f>IF(ISNUMBER('実質公債費比率（分子）の構造'!L$53),'実質公債費比率（分子）の構造'!L$53,NA())</f>
        <v>106</v>
      </c>
      <c r="G50" s="138" t="e">
        <f>NA()</f>
        <v>#N/A</v>
      </c>
      <c r="H50" s="138" t="e">
        <f>NA()</f>
        <v>#N/A</v>
      </c>
      <c r="I50" s="138">
        <f>IF(ISNUMBER('実質公債費比率（分子）の構造'!M$53),'実質公債費比率（分子）の構造'!M$53,NA())</f>
        <v>51</v>
      </c>
      <c r="J50" s="138" t="e">
        <f>NA()</f>
        <v>#N/A</v>
      </c>
      <c r="K50" s="138" t="e">
        <f>NA()</f>
        <v>#N/A</v>
      </c>
      <c r="L50" s="138">
        <f>IF(ISNUMBER('実質公債費比率（分子）の構造'!N$53),'実質公債費比率（分子）の構造'!N$53,NA())</f>
        <v>84</v>
      </c>
      <c r="M50" s="138" t="e">
        <f>NA()</f>
        <v>#N/A</v>
      </c>
      <c r="N50" s="138" t="e">
        <f>NA()</f>
        <v>#N/A</v>
      </c>
      <c r="O50" s="138">
        <f>IF(ISNUMBER('実質公債費比率（分子）の構造'!O$53),'実質公債費比率（分子）の構造'!O$53,NA())</f>
        <v>59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7674</v>
      </c>
      <c r="E56" s="137"/>
      <c r="F56" s="137"/>
      <c r="G56" s="137">
        <f>'将来負担比率（分子）の構造'!J$52</f>
        <v>7991</v>
      </c>
      <c r="H56" s="137"/>
      <c r="I56" s="137"/>
      <c r="J56" s="137">
        <f>'将来負担比率（分子）の構造'!K$52</f>
        <v>8285</v>
      </c>
      <c r="K56" s="137"/>
      <c r="L56" s="137"/>
      <c r="M56" s="137">
        <f>'将来負担比率（分子）の構造'!L$52</f>
        <v>7973</v>
      </c>
      <c r="N56" s="137"/>
      <c r="O56" s="137"/>
      <c r="P56" s="137">
        <f>'将来負担比率（分子）の構造'!M$52</f>
        <v>8093</v>
      </c>
    </row>
    <row r="57" spans="1:16" x14ac:dyDescent="0.15">
      <c r="A57" s="137" t="s">
        <v>36</v>
      </c>
      <c r="B57" s="137"/>
      <c r="C57" s="137"/>
      <c r="D57" s="137">
        <f>'将来負担比率（分子）の構造'!I$51</f>
        <v>183</v>
      </c>
      <c r="E57" s="137"/>
      <c r="F57" s="137"/>
      <c r="G57" s="137">
        <f>'将来負担比率（分子）の構造'!J$51</f>
        <v>166</v>
      </c>
      <c r="H57" s="137"/>
      <c r="I57" s="137"/>
      <c r="J57" s="137">
        <f>'将来負担比率（分子）の構造'!K$51</f>
        <v>149</v>
      </c>
      <c r="K57" s="137"/>
      <c r="L57" s="137"/>
      <c r="M57" s="137">
        <f>'将来負担比率（分子）の構造'!L$51</f>
        <v>131</v>
      </c>
      <c r="N57" s="137"/>
      <c r="O57" s="137"/>
      <c r="P57" s="137">
        <f>'将来負担比率（分子）の構造'!M$51</f>
        <v>113</v>
      </c>
    </row>
    <row r="58" spans="1:16" x14ac:dyDescent="0.15">
      <c r="A58" s="137" t="s">
        <v>35</v>
      </c>
      <c r="B58" s="137"/>
      <c r="C58" s="137"/>
      <c r="D58" s="137">
        <f>'将来負担比率（分子）の構造'!I$50</f>
        <v>5604</v>
      </c>
      <c r="E58" s="137"/>
      <c r="F58" s="137"/>
      <c r="G58" s="137">
        <f>'将来負担比率（分子）の構造'!J$50</f>
        <v>5887</v>
      </c>
      <c r="H58" s="137"/>
      <c r="I58" s="137"/>
      <c r="J58" s="137">
        <f>'将来負担比率（分子）の構造'!K$50</f>
        <v>5818</v>
      </c>
      <c r="K58" s="137"/>
      <c r="L58" s="137"/>
      <c r="M58" s="137">
        <f>'将来負担比率（分子）の構造'!L$50</f>
        <v>5697</v>
      </c>
      <c r="N58" s="137"/>
      <c r="O58" s="137"/>
      <c r="P58" s="137">
        <f>'将来負担比率（分子）の構造'!M$50</f>
        <v>5747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1470</v>
      </c>
      <c r="C62" s="137"/>
      <c r="D62" s="137"/>
      <c r="E62" s="137">
        <f>'将来負担比率（分子）の構造'!J$45</f>
        <v>1296</v>
      </c>
      <c r="F62" s="137"/>
      <c r="G62" s="137"/>
      <c r="H62" s="137">
        <f>'将来負担比率（分子）の構造'!K$45</f>
        <v>1204</v>
      </c>
      <c r="I62" s="137"/>
      <c r="J62" s="137"/>
      <c r="K62" s="137">
        <f>'将来負担比率（分子）の構造'!L$45</f>
        <v>1218</v>
      </c>
      <c r="L62" s="137"/>
      <c r="M62" s="137"/>
      <c r="N62" s="137">
        <f>'将来負担比率（分子）の構造'!M$45</f>
        <v>1143</v>
      </c>
      <c r="O62" s="137"/>
      <c r="P62" s="137"/>
    </row>
    <row r="63" spans="1:16" x14ac:dyDescent="0.15">
      <c r="A63" s="137" t="s">
        <v>28</v>
      </c>
      <c r="B63" s="137">
        <f>'将来負担比率（分子）の構造'!I$44</f>
        <v>118</v>
      </c>
      <c r="C63" s="137"/>
      <c r="D63" s="137"/>
      <c r="E63" s="137">
        <f>'将来負担比率（分子）の構造'!J$44</f>
        <v>82</v>
      </c>
      <c r="F63" s="137"/>
      <c r="G63" s="137"/>
      <c r="H63" s="137">
        <f>'将来負担比率（分子）の構造'!K$44</f>
        <v>113</v>
      </c>
      <c r="I63" s="137"/>
      <c r="J63" s="137"/>
      <c r="K63" s="137">
        <f>'将来負担比率（分子）の構造'!L$44</f>
        <v>82</v>
      </c>
      <c r="L63" s="137"/>
      <c r="M63" s="137"/>
      <c r="N63" s="137">
        <f>'将来負担比率（分子）の構造'!M$44</f>
        <v>76</v>
      </c>
      <c r="O63" s="137"/>
      <c r="P63" s="137"/>
    </row>
    <row r="64" spans="1:16" x14ac:dyDescent="0.15">
      <c r="A64" s="137" t="s">
        <v>27</v>
      </c>
      <c r="B64" s="137">
        <f>'将来負担比率（分子）の構造'!I$43</f>
        <v>706</v>
      </c>
      <c r="C64" s="137"/>
      <c r="D64" s="137"/>
      <c r="E64" s="137">
        <f>'将来負担比率（分子）の構造'!J$43</f>
        <v>747</v>
      </c>
      <c r="F64" s="137"/>
      <c r="G64" s="137"/>
      <c r="H64" s="137">
        <f>'将来負担比率（分子）の構造'!K$43</f>
        <v>713</v>
      </c>
      <c r="I64" s="137"/>
      <c r="J64" s="137"/>
      <c r="K64" s="137">
        <f>'将来負担比率（分子）の構造'!L$43</f>
        <v>670</v>
      </c>
      <c r="L64" s="137"/>
      <c r="M64" s="137"/>
      <c r="N64" s="137">
        <f>'将来負担比率（分子）の構造'!M$43</f>
        <v>596</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8043</v>
      </c>
      <c r="C66" s="137"/>
      <c r="D66" s="137"/>
      <c r="E66" s="137">
        <f>'将来負担比率（分子）の構造'!J$41</f>
        <v>8130</v>
      </c>
      <c r="F66" s="137"/>
      <c r="G66" s="137"/>
      <c r="H66" s="137">
        <f>'将来負担比率（分子）の構造'!K$41</f>
        <v>8325</v>
      </c>
      <c r="I66" s="137"/>
      <c r="J66" s="137"/>
      <c r="K66" s="137">
        <f>'将来負担比率（分子）の構造'!L$41</f>
        <v>8202</v>
      </c>
      <c r="L66" s="137"/>
      <c r="M66" s="137"/>
      <c r="N66" s="137">
        <f>'将来負担比率（分子）の構造'!M$41</f>
        <v>8297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561508</v>
      </c>
      <c r="S5" s="671"/>
      <c r="T5" s="671"/>
      <c r="U5" s="671"/>
      <c r="V5" s="671"/>
      <c r="W5" s="671"/>
      <c r="X5" s="671"/>
      <c r="Y5" s="718"/>
      <c r="Z5" s="731">
        <v>7.2</v>
      </c>
      <c r="AA5" s="731"/>
      <c r="AB5" s="731"/>
      <c r="AC5" s="731"/>
      <c r="AD5" s="732">
        <v>561508</v>
      </c>
      <c r="AE5" s="732"/>
      <c r="AF5" s="732"/>
      <c r="AG5" s="732"/>
      <c r="AH5" s="732"/>
      <c r="AI5" s="732"/>
      <c r="AJ5" s="732"/>
      <c r="AK5" s="732"/>
      <c r="AL5" s="719">
        <v>13.3</v>
      </c>
      <c r="AM5" s="688"/>
      <c r="AN5" s="688"/>
      <c r="AO5" s="720"/>
      <c r="AP5" s="707" t="s">
        <v>210</v>
      </c>
      <c r="AQ5" s="708"/>
      <c r="AR5" s="708"/>
      <c r="AS5" s="708"/>
      <c r="AT5" s="708"/>
      <c r="AU5" s="708"/>
      <c r="AV5" s="708"/>
      <c r="AW5" s="708"/>
      <c r="AX5" s="708"/>
      <c r="AY5" s="708"/>
      <c r="AZ5" s="708"/>
      <c r="BA5" s="708"/>
      <c r="BB5" s="708"/>
      <c r="BC5" s="708"/>
      <c r="BD5" s="708"/>
      <c r="BE5" s="708"/>
      <c r="BF5" s="709"/>
      <c r="BG5" s="620">
        <v>561508</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88042</v>
      </c>
      <c r="S6" s="621"/>
      <c r="T6" s="621"/>
      <c r="U6" s="621"/>
      <c r="V6" s="621"/>
      <c r="W6" s="621"/>
      <c r="X6" s="621"/>
      <c r="Y6" s="622"/>
      <c r="Z6" s="673">
        <v>1.1000000000000001</v>
      </c>
      <c r="AA6" s="673"/>
      <c r="AB6" s="673"/>
      <c r="AC6" s="673"/>
      <c r="AD6" s="674">
        <v>88042</v>
      </c>
      <c r="AE6" s="674"/>
      <c r="AF6" s="674"/>
      <c r="AG6" s="674"/>
      <c r="AH6" s="674"/>
      <c r="AI6" s="674"/>
      <c r="AJ6" s="674"/>
      <c r="AK6" s="674"/>
      <c r="AL6" s="643">
        <v>2.1</v>
      </c>
      <c r="AM6" s="675"/>
      <c r="AN6" s="675"/>
      <c r="AO6" s="676"/>
      <c r="AP6" s="617" t="s">
        <v>216</v>
      </c>
      <c r="AQ6" s="618"/>
      <c r="AR6" s="618"/>
      <c r="AS6" s="618"/>
      <c r="AT6" s="618"/>
      <c r="AU6" s="618"/>
      <c r="AV6" s="618"/>
      <c r="AW6" s="618"/>
      <c r="AX6" s="618"/>
      <c r="AY6" s="618"/>
      <c r="AZ6" s="618"/>
      <c r="BA6" s="618"/>
      <c r="BB6" s="618"/>
      <c r="BC6" s="618"/>
      <c r="BD6" s="618"/>
      <c r="BE6" s="618"/>
      <c r="BF6" s="619"/>
      <c r="BG6" s="620">
        <v>561508</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54434</v>
      </c>
      <c r="CS6" s="621"/>
      <c r="CT6" s="621"/>
      <c r="CU6" s="621"/>
      <c r="CV6" s="621"/>
      <c r="CW6" s="621"/>
      <c r="CX6" s="621"/>
      <c r="CY6" s="622"/>
      <c r="CZ6" s="673">
        <v>0.7</v>
      </c>
      <c r="DA6" s="673"/>
      <c r="DB6" s="673"/>
      <c r="DC6" s="673"/>
      <c r="DD6" s="626" t="s">
        <v>211</v>
      </c>
      <c r="DE6" s="621"/>
      <c r="DF6" s="621"/>
      <c r="DG6" s="621"/>
      <c r="DH6" s="621"/>
      <c r="DI6" s="621"/>
      <c r="DJ6" s="621"/>
      <c r="DK6" s="621"/>
      <c r="DL6" s="621"/>
      <c r="DM6" s="621"/>
      <c r="DN6" s="621"/>
      <c r="DO6" s="621"/>
      <c r="DP6" s="622"/>
      <c r="DQ6" s="626">
        <v>54434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1091</v>
      </c>
      <c r="S7" s="621"/>
      <c r="T7" s="621"/>
      <c r="U7" s="621"/>
      <c r="V7" s="621"/>
      <c r="W7" s="621"/>
      <c r="X7" s="621"/>
      <c r="Y7" s="622"/>
      <c r="Z7" s="673">
        <v>0</v>
      </c>
      <c r="AA7" s="673"/>
      <c r="AB7" s="673"/>
      <c r="AC7" s="673"/>
      <c r="AD7" s="674">
        <v>1091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178736</v>
      </c>
      <c r="BH7" s="621"/>
      <c r="BI7" s="621"/>
      <c r="BJ7" s="621"/>
      <c r="BK7" s="621"/>
      <c r="BL7" s="621"/>
      <c r="BM7" s="621"/>
      <c r="BN7" s="622"/>
      <c r="BO7" s="673">
        <v>31.8</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1946530</v>
      </c>
      <c r="CS7" s="621"/>
      <c r="CT7" s="621"/>
      <c r="CU7" s="621"/>
      <c r="CV7" s="621"/>
      <c r="CW7" s="621"/>
      <c r="CX7" s="621"/>
      <c r="CY7" s="622"/>
      <c r="CZ7" s="673">
        <v>26</v>
      </c>
      <c r="DA7" s="673"/>
      <c r="DB7" s="673"/>
      <c r="DC7" s="673"/>
      <c r="DD7" s="626">
        <v>848276</v>
      </c>
      <c r="DE7" s="621"/>
      <c r="DF7" s="621"/>
      <c r="DG7" s="621"/>
      <c r="DH7" s="621"/>
      <c r="DI7" s="621"/>
      <c r="DJ7" s="621"/>
      <c r="DK7" s="621"/>
      <c r="DL7" s="621"/>
      <c r="DM7" s="621"/>
      <c r="DN7" s="621"/>
      <c r="DO7" s="621"/>
      <c r="DP7" s="622"/>
      <c r="DQ7" s="626">
        <v>1015405</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1110</v>
      </c>
      <c r="S8" s="621"/>
      <c r="T8" s="621"/>
      <c r="U8" s="621"/>
      <c r="V8" s="621"/>
      <c r="W8" s="621"/>
      <c r="X8" s="621"/>
      <c r="Y8" s="622"/>
      <c r="Z8" s="673">
        <v>0</v>
      </c>
      <c r="AA8" s="673"/>
      <c r="AB8" s="673"/>
      <c r="AC8" s="673"/>
      <c r="AD8" s="674">
        <v>1110</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7424</v>
      </c>
      <c r="BH8" s="621"/>
      <c r="BI8" s="621"/>
      <c r="BJ8" s="621"/>
      <c r="BK8" s="621"/>
      <c r="BL8" s="621"/>
      <c r="BM8" s="621"/>
      <c r="BN8" s="622"/>
      <c r="BO8" s="673">
        <v>1.3</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1398046</v>
      </c>
      <c r="CS8" s="621"/>
      <c r="CT8" s="621"/>
      <c r="CU8" s="621"/>
      <c r="CV8" s="621"/>
      <c r="CW8" s="621"/>
      <c r="CX8" s="621"/>
      <c r="CY8" s="622"/>
      <c r="CZ8" s="673">
        <v>18.7</v>
      </c>
      <c r="DA8" s="673"/>
      <c r="DB8" s="673"/>
      <c r="DC8" s="673"/>
      <c r="DD8" s="626">
        <v>2191</v>
      </c>
      <c r="DE8" s="621"/>
      <c r="DF8" s="621"/>
      <c r="DG8" s="621"/>
      <c r="DH8" s="621"/>
      <c r="DI8" s="621"/>
      <c r="DJ8" s="621"/>
      <c r="DK8" s="621"/>
      <c r="DL8" s="621"/>
      <c r="DM8" s="621"/>
      <c r="DN8" s="621"/>
      <c r="DO8" s="621"/>
      <c r="DP8" s="622"/>
      <c r="DQ8" s="626">
        <v>918756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652</v>
      </c>
      <c r="S9" s="621"/>
      <c r="T9" s="621"/>
      <c r="U9" s="621"/>
      <c r="V9" s="621"/>
      <c r="W9" s="621"/>
      <c r="X9" s="621"/>
      <c r="Y9" s="622"/>
      <c r="Z9" s="673">
        <v>0</v>
      </c>
      <c r="AA9" s="673"/>
      <c r="AB9" s="673"/>
      <c r="AC9" s="673"/>
      <c r="AD9" s="674">
        <v>652</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130260</v>
      </c>
      <c r="BH9" s="621"/>
      <c r="BI9" s="621"/>
      <c r="BJ9" s="621"/>
      <c r="BK9" s="621"/>
      <c r="BL9" s="621"/>
      <c r="BM9" s="621"/>
      <c r="BN9" s="622"/>
      <c r="BO9" s="673">
        <v>23.2</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334165</v>
      </c>
      <c r="CS9" s="621"/>
      <c r="CT9" s="621"/>
      <c r="CU9" s="621"/>
      <c r="CV9" s="621"/>
      <c r="CW9" s="621"/>
      <c r="CX9" s="621"/>
      <c r="CY9" s="622"/>
      <c r="CZ9" s="673">
        <v>4.5</v>
      </c>
      <c r="DA9" s="673"/>
      <c r="DB9" s="673"/>
      <c r="DC9" s="673"/>
      <c r="DD9" s="626">
        <v>17404</v>
      </c>
      <c r="DE9" s="621"/>
      <c r="DF9" s="621"/>
      <c r="DG9" s="621"/>
      <c r="DH9" s="621"/>
      <c r="DI9" s="621"/>
      <c r="DJ9" s="621"/>
      <c r="DK9" s="621"/>
      <c r="DL9" s="621"/>
      <c r="DM9" s="621"/>
      <c r="DN9" s="621"/>
      <c r="DO9" s="621"/>
      <c r="DP9" s="622"/>
      <c r="DQ9" s="626">
        <v>316417</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101644</v>
      </c>
      <c r="S10" s="621"/>
      <c r="T10" s="621"/>
      <c r="U10" s="621"/>
      <c r="V10" s="621"/>
      <c r="W10" s="621"/>
      <c r="X10" s="621"/>
      <c r="Y10" s="622"/>
      <c r="Z10" s="673">
        <v>1.3</v>
      </c>
      <c r="AA10" s="673"/>
      <c r="AB10" s="673"/>
      <c r="AC10" s="673"/>
      <c r="AD10" s="674">
        <v>101644</v>
      </c>
      <c r="AE10" s="674"/>
      <c r="AF10" s="674"/>
      <c r="AG10" s="674"/>
      <c r="AH10" s="674"/>
      <c r="AI10" s="674"/>
      <c r="AJ10" s="674"/>
      <c r="AK10" s="674"/>
      <c r="AL10" s="643">
        <v>2.4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14039</v>
      </c>
      <c r="BH10" s="621"/>
      <c r="BI10" s="621"/>
      <c r="BJ10" s="621"/>
      <c r="BK10" s="621"/>
      <c r="BL10" s="621"/>
      <c r="BM10" s="621"/>
      <c r="BN10" s="622"/>
      <c r="BO10" s="673">
        <v>2.5</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201401</v>
      </c>
      <c r="CS10" s="621"/>
      <c r="CT10" s="621"/>
      <c r="CU10" s="621"/>
      <c r="CV10" s="621"/>
      <c r="CW10" s="621"/>
      <c r="CX10" s="621"/>
      <c r="CY10" s="622"/>
      <c r="CZ10" s="673">
        <v>2.7</v>
      </c>
      <c r="DA10" s="673"/>
      <c r="DB10" s="673"/>
      <c r="DC10" s="673"/>
      <c r="DD10" s="626" t="s">
        <v>113</v>
      </c>
      <c r="DE10" s="621"/>
      <c r="DF10" s="621"/>
      <c r="DG10" s="621"/>
      <c r="DH10" s="621"/>
      <c r="DI10" s="621"/>
      <c r="DJ10" s="621"/>
      <c r="DK10" s="621"/>
      <c r="DL10" s="621"/>
      <c r="DM10" s="621"/>
      <c r="DN10" s="621"/>
      <c r="DO10" s="621"/>
      <c r="DP10" s="622"/>
      <c r="DQ10" s="626">
        <v>200000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27013</v>
      </c>
      <c r="BH11" s="621"/>
      <c r="BI11" s="621"/>
      <c r="BJ11" s="621"/>
      <c r="BK11" s="621"/>
      <c r="BL11" s="621"/>
      <c r="BM11" s="621"/>
      <c r="BN11" s="622"/>
      <c r="BO11" s="673">
        <v>4.8</v>
      </c>
      <c r="BP11" s="673"/>
      <c r="BQ11" s="673"/>
      <c r="BR11" s="673"/>
      <c r="BS11" s="626" t="s">
        <v>113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661075</v>
      </c>
      <c r="CS11" s="621"/>
      <c r="CT11" s="621"/>
      <c r="CU11" s="621"/>
      <c r="CV11" s="621"/>
      <c r="CW11" s="621"/>
      <c r="CX11" s="621"/>
      <c r="CY11" s="622"/>
      <c r="CZ11" s="673">
        <v>8.8000000000000007</v>
      </c>
      <c r="DA11" s="673"/>
      <c r="DB11" s="673"/>
      <c r="DC11" s="673"/>
      <c r="DD11" s="626">
        <v>360698</v>
      </c>
      <c r="DE11" s="621"/>
      <c r="DF11" s="621"/>
      <c r="DG11" s="621"/>
      <c r="DH11" s="621"/>
      <c r="DI11" s="621"/>
      <c r="DJ11" s="621"/>
      <c r="DK11" s="621"/>
      <c r="DL11" s="621"/>
      <c r="DM11" s="621"/>
      <c r="DN11" s="621"/>
      <c r="DO11" s="621"/>
      <c r="DP11" s="622"/>
      <c r="DQ11" s="626">
        <v>241016</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310930</v>
      </c>
      <c r="BH12" s="621"/>
      <c r="BI12" s="621"/>
      <c r="BJ12" s="621"/>
      <c r="BK12" s="621"/>
      <c r="BL12" s="621"/>
      <c r="BM12" s="621"/>
      <c r="BN12" s="622"/>
      <c r="BO12" s="673">
        <v>55.4</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76166</v>
      </c>
      <c r="CS12" s="621"/>
      <c r="CT12" s="621"/>
      <c r="CU12" s="621"/>
      <c r="CV12" s="621"/>
      <c r="CW12" s="621"/>
      <c r="CX12" s="621"/>
      <c r="CY12" s="622"/>
      <c r="CZ12" s="673">
        <v>1</v>
      </c>
      <c r="DA12" s="673"/>
      <c r="DB12" s="673"/>
      <c r="DC12" s="673"/>
      <c r="DD12" s="626">
        <v>16728</v>
      </c>
      <c r="DE12" s="621"/>
      <c r="DF12" s="621"/>
      <c r="DG12" s="621"/>
      <c r="DH12" s="621"/>
      <c r="DI12" s="621"/>
      <c r="DJ12" s="621"/>
      <c r="DK12" s="621"/>
      <c r="DL12" s="621"/>
      <c r="DM12" s="621"/>
      <c r="DN12" s="621"/>
      <c r="DO12" s="621"/>
      <c r="DP12" s="622"/>
      <c r="DQ12" s="626">
        <v>57284</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12036</v>
      </c>
      <c r="S13" s="621"/>
      <c r="T13" s="621"/>
      <c r="U13" s="621"/>
      <c r="V13" s="621"/>
      <c r="W13" s="621"/>
      <c r="X13" s="621"/>
      <c r="Y13" s="622"/>
      <c r="Z13" s="673">
        <v>0.2</v>
      </c>
      <c r="AA13" s="673"/>
      <c r="AB13" s="673"/>
      <c r="AC13" s="673"/>
      <c r="AD13" s="674">
        <v>12036</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272074</v>
      </c>
      <c r="BH13" s="621"/>
      <c r="BI13" s="621"/>
      <c r="BJ13" s="621"/>
      <c r="BK13" s="621"/>
      <c r="BL13" s="621"/>
      <c r="BM13" s="621"/>
      <c r="BN13" s="622"/>
      <c r="BO13" s="673">
        <v>48.5</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718035</v>
      </c>
      <c r="CS13" s="621"/>
      <c r="CT13" s="621"/>
      <c r="CU13" s="621"/>
      <c r="CV13" s="621"/>
      <c r="CW13" s="621"/>
      <c r="CX13" s="621"/>
      <c r="CY13" s="622"/>
      <c r="CZ13" s="673">
        <v>9.6</v>
      </c>
      <c r="DA13" s="673"/>
      <c r="DB13" s="673"/>
      <c r="DC13" s="673"/>
      <c r="DD13" s="626">
        <v>540562</v>
      </c>
      <c r="DE13" s="621"/>
      <c r="DF13" s="621"/>
      <c r="DG13" s="621"/>
      <c r="DH13" s="621"/>
      <c r="DI13" s="621"/>
      <c r="DJ13" s="621"/>
      <c r="DK13" s="621"/>
      <c r="DL13" s="621"/>
      <c r="DM13" s="621"/>
      <c r="DN13" s="621"/>
      <c r="DO13" s="621"/>
      <c r="DP13" s="622"/>
      <c r="DQ13" s="626">
        <v>296589</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22533</v>
      </c>
      <c r="BH14" s="621"/>
      <c r="BI14" s="621"/>
      <c r="BJ14" s="621"/>
      <c r="BK14" s="621"/>
      <c r="BL14" s="621"/>
      <c r="BM14" s="621"/>
      <c r="BN14" s="622"/>
      <c r="BO14" s="673">
        <v>4</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238564</v>
      </c>
      <c r="CS14" s="621"/>
      <c r="CT14" s="621"/>
      <c r="CU14" s="621"/>
      <c r="CV14" s="621"/>
      <c r="CW14" s="621"/>
      <c r="CX14" s="621"/>
      <c r="CY14" s="622"/>
      <c r="CZ14" s="673">
        <v>3.2</v>
      </c>
      <c r="DA14" s="673"/>
      <c r="DB14" s="673"/>
      <c r="DC14" s="673"/>
      <c r="DD14" s="626">
        <v>33116</v>
      </c>
      <c r="DE14" s="621"/>
      <c r="DF14" s="621"/>
      <c r="DG14" s="621"/>
      <c r="DH14" s="621"/>
      <c r="DI14" s="621"/>
      <c r="DJ14" s="621"/>
      <c r="DK14" s="621"/>
      <c r="DL14" s="621"/>
      <c r="DM14" s="621"/>
      <c r="DN14" s="621"/>
      <c r="DO14" s="621"/>
      <c r="DP14" s="622"/>
      <c r="DQ14" s="626">
        <v>212836</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408</v>
      </c>
      <c r="S15" s="621"/>
      <c r="T15" s="621"/>
      <c r="U15" s="621"/>
      <c r="V15" s="621"/>
      <c r="W15" s="621"/>
      <c r="X15" s="621"/>
      <c r="Y15" s="622"/>
      <c r="Z15" s="673">
        <v>0</v>
      </c>
      <c r="AA15" s="673"/>
      <c r="AB15" s="673"/>
      <c r="AC15" s="673"/>
      <c r="AD15" s="674">
        <v>408</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26769</v>
      </c>
      <c r="BH15" s="621"/>
      <c r="BI15" s="621"/>
      <c r="BJ15" s="621"/>
      <c r="BK15" s="621"/>
      <c r="BL15" s="621"/>
      <c r="BM15" s="621"/>
      <c r="BN15" s="622"/>
      <c r="BO15" s="673">
        <v>4.8</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383043</v>
      </c>
      <c r="CS15" s="621"/>
      <c r="CT15" s="621"/>
      <c r="CU15" s="621"/>
      <c r="CV15" s="621"/>
      <c r="CW15" s="621"/>
      <c r="CX15" s="621"/>
      <c r="CY15" s="622"/>
      <c r="CZ15" s="673">
        <v>5.0999999999999996</v>
      </c>
      <c r="DA15" s="673"/>
      <c r="DB15" s="673"/>
      <c r="DC15" s="673"/>
      <c r="DD15" s="626">
        <v>8696</v>
      </c>
      <c r="DE15" s="621"/>
      <c r="DF15" s="621"/>
      <c r="DG15" s="621"/>
      <c r="DH15" s="621"/>
      <c r="DI15" s="621"/>
      <c r="DJ15" s="621"/>
      <c r="DK15" s="621"/>
      <c r="DL15" s="621"/>
      <c r="DM15" s="621"/>
      <c r="DN15" s="621"/>
      <c r="DO15" s="621"/>
      <c r="DP15" s="622"/>
      <c r="DQ15" s="626">
        <v>335867</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3830860</v>
      </c>
      <c r="S16" s="621"/>
      <c r="T16" s="621"/>
      <c r="U16" s="621"/>
      <c r="V16" s="621"/>
      <c r="W16" s="621"/>
      <c r="X16" s="621"/>
      <c r="Y16" s="622"/>
      <c r="Z16" s="673">
        <v>49.4</v>
      </c>
      <c r="AA16" s="673"/>
      <c r="AB16" s="673"/>
      <c r="AC16" s="673"/>
      <c r="AD16" s="674">
        <v>3451322</v>
      </c>
      <c r="AE16" s="674"/>
      <c r="AF16" s="674"/>
      <c r="AG16" s="674"/>
      <c r="AH16" s="674"/>
      <c r="AI16" s="674"/>
      <c r="AJ16" s="674"/>
      <c r="AK16" s="674"/>
      <c r="AL16" s="643">
        <v>81.8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22540</v>
      </c>
      <c r="BH16" s="621"/>
      <c r="BI16" s="621"/>
      <c r="BJ16" s="621"/>
      <c r="BK16" s="621"/>
      <c r="BL16" s="621"/>
      <c r="BM16" s="621"/>
      <c r="BN16" s="622"/>
      <c r="BO16" s="673">
        <v>4</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170494</v>
      </c>
      <c r="CS16" s="621"/>
      <c r="CT16" s="621"/>
      <c r="CU16" s="621"/>
      <c r="CV16" s="621"/>
      <c r="CW16" s="621"/>
      <c r="CX16" s="621"/>
      <c r="CY16" s="622"/>
      <c r="CZ16" s="673">
        <v>2.2999999999999998</v>
      </c>
      <c r="DA16" s="673"/>
      <c r="DB16" s="673"/>
      <c r="DC16" s="673"/>
      <c r="DD16" s="626" t="s">
        <v>113</v>
      </c>
      <c r="DE16" s="621"/>
      <c r="DF16" s="621"/>
      <c r="DG16" s="621"/>
      <c r="DH16" s="621"/>
      <c r="DI16" s="621"/>
      <c r="DJ16" s="621"/>
      <c r="DK16" s="621"/>
      <c r="DL16" s="621"/>
      <c r="DM16" s="621"/>
      <c r="DN16" s="621"/>
      <c r="DO16" s="621"/>
      <c r="DP16" s="622"/>
      <c r="DQ16" s="626">
        <v>36934</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3451322</v>
      </c>
      <c r="S17" s="621"/>
      <c r="T17" s="621"/>
      <c r="U17" s="621"/>
      <c r="V17" s="621"/>
      <c r="W17" s="621"/>
      <c r="X17" s="621"/>
      <c r="Y17" s="622"/>
      <c r="Z17" s="673">
        <v>44.5</v>
      </c>
      <c r="AA17" s="673"/>
      <c r="AB17" s="673"/>
      <c r="AC17" s="673"/>
      <c r="AD17" s="674">
        <v>3451322</v>
      </c>
      <c r="AE17" s="674"/>
      <c r="AF17" s="674"/>
      <c r="AG17" s="674"/>
      <c r="AH17" s="674"/>
      <c r="AI17" s="674"/>
      <c r="AJ17" s="674"/>
      <c r="AK17" s="674"/>
      <c r="AL17" s="643">
        <v>81.8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1293437</v>
      </c>
      <c r="CS17" s="621"/>
      <c r="CT17" s="621"/>
      <c r="CU17" s="621"/>
      <c r="CV17" s="621"/>
      <c r="CW17" s="621"/>
      <c r="CX17" s="621"/>
      <c r="CY17" s="622"/>
      <c r="CZ17" s="673">
        <v>17.3</v>
      </c>
      <c r="DA17" s="673"/>
      <c r="DB17" s="673"/>
      <c r="DC17" s="673"/>
      <c r="DD17" s="626" t="s">
        <v>113</v>
      </c>
      <c r="DE17" s="621"/>
      <c r="DF17" s="621"/>
      <c r="DG17" s="621"/>
      <c r="DH17" s="621"/>
      <c r="DI17" s="621"/>
      <c r="DJ17" s="621"/>
      <c r="DK17" s="621"/>
      <c r="DL17" s="621"/>
      <c r="DM17" s="621"/>
      <c r="DN17" s="621"/>
      <c r="DO17" s="621"/>
      <c r="DP17" s="622"/>
      <c r="DQ17" s="626">
        <v>1273211</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379538</v>
      </c>
      <c r="S18" s="621"/>
      <c r="T18" s="621"/>
      <c r="U18" s="621"/>
      <c r="V18" s="621"/>
      <c r="W18" s="621"/>
      <c r="X18" s="621"/>
      <c r="Y18" s="622"/>
      <c r="Z18" s="673">
        <v>4.9000000000000004</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4597351</v>
      </c>
      <c r="S20" s="621"/>
      <c r="T20" s="621"/>
      <c r="U20" s="621"/>
      <c r="V20" s="621"/>
      <c r="W20" s="621"/>
      <c r="X20" s="621"/>
      <c r="Y20" s="622"/>
      <c r="Z20" s="673">
        <v>59.3</v>
      </c>
      <c r="AA20" s="673"/>
      <c r="AB20" s="673"/>
      <c r="AC20" s="673"/>
      <c r="AD20" s="674">
        <v>4217813</v>
      </c>
      <c r="AE20" s="674"/>
      <c r="AF20" s="674"/>
      <c r="AG20" s="674"/>
      <c r="AH20" s="674"/>
      <c r="AI20" s="674"/>
      <c r="AJ20" s="674"/>
      <c r="AK20" s="674"/>
      <c r="AL20" s="643">
        <v>100</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7475390</v>
      </c>
      <c r="CS20" s="621"/>
      <c r="CT20" s="621"/>
      <c r="CU20" s="621"/>
      <c r="CV20" s="621"/>
      <c r="CW20" s="621"/>
      <c r="CX20" s="621"/>
      <c r="CY20" s="622"/>
      <c r="CZ20" s="673">
        <v>100</v>
      </c>
      <c r="DA20" s="673"/>
      <c r="DB20" s="673"/>
      <c r="DC20" s="673"/>
      <c r="DD20" s="626">
        <v>1827671</v>
      </c>
      <c r="DE20" s="621"/>
      <c r="DF20" s="621"/>
      <c r="DG20" s="621"/>
      <c r="DH20" s="621"/>
      <c r="DI20" s="621"/>
      <c r="DJ20" s="621"/>
      <c r="DK20" s="621"/>
      <c r="DL20" s="621"/>
      <c r="DM20" s="621"/>
      <c r="DN20" s="621"/>
      <c r="DO20" s="621"/>
      <c r="DP20" s="622"/>
      <c r="DQ20" s="626">
        <v>4958749</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807</v>
      </c>
      <c r="S21" s="621"/>
      <c r="T21" s="621"/>
      <c r="U21" s="621"/>
      <c r="V21" s="621"/>
      <c r="W21" s="621"/>
      <c r="X21" s="621"/>
      <c r="Y21" s="622"/>
      <c r="Z21" s="673">
        <v>0</v>
      </c>
      <c r="AA21" s="673"/>
      <c r="AB21" s="673"/>
      <c r="AC21" s="673"/>
      <c r="AD21" s="674">
        <v>807</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55163</v>
      </c>
      <c r="S22" s="621"/>
      <c r="T22" s="621"/>
      <c r="U22" s="621"/>
      <c r="V22" s="621"/>
      <c r="W22" s="621"/>
      <c r="X22" s="621"/>
      <c r="Y22" s="622"/>
      <c r="Z22" s="673">
        <v>0.7</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54271</v>
      </c>
      <c r="S23" s="621"/>
      <c r="T23" s="621"/>
      <c r="U23" s="621"/>
      <c r="V23" s="621"/>
      <c r="W23" s="621"/>
      <c r="X23" s="621"/>
      <c r="Y23" s="622"/>
      <c r="Z23" s="673">
        <v>0.7</v>
      </c>
      <c r="AA23" s="673"/>
      <c r="AB23" s="673"/>
      <c r="AC23" s="673"/>
      <c r="AD23" s="674" t="s">
        <v>113</v>
      </c>
      <c r="AE23" s="674"/>
      <c r="AF23" s="674"/>
      <c r="AG23" s="674"/>
      <c r="AH23" s="674"/>
      <c r="AI23" s="674"/>
      <c r="AJ23" s="674"/>
      <c r="AK23" s="674"/>
      <c r="AL23" s="643" t="s">
        <v>113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6085</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2934708</v>
      </c>
      <c r="CS24" s="671"/>
      <c r="CT24" s="671"/>
      <c r="CU24" s="671"/>
      <c r="CV24" s="671"/>
      <c r="CW24" s="671"/>
      <c r="CX24" s="671"/>
      <c r="CY24" s="718"/>
      <c r="CZ24" s="722">
        <v>39.299999999999997</v>
      </c>
      <c r="DA24" s="723"/>
      <c r="DB24" s="723"/>
      <c r="DC24" s="724"/>
      <c r="DD24" s="717">
        <v>2500834</v>
      </c>
      <c r="DE24" s="671"/>
      <c r="DF24" s="671"/>
      <c r="DG24" s="671"/>
      <c r="DH24" s="671"/>
      <c r="DI24" s="671"/>
      <c r="DJ24" s="671"/>
      <c r="DK24" s="718"/>
      <c r="DL24" s="717">
        <v>2140932</v>
      </c>
      <c r="DM24" s="671"/>
      <c r="DN24" s="671"/>
      <c r="DO24" s="671"/>
      <c r="DP24" s="671"/>
      <c r="DQ24" s="671"/>
      <c r="DR24" s="671"/>
      <c r="DS24" s="671"/>
      <c r="DT24" s="671"/>
      <c r="DU24" s="671"/>
      <c r="DV24" s="718"/>
      <c r="DW24" s="719">
        <v>48.9</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509731</v>
      </c>
      <c r="S25" s="621"/>
      <c r="T25" s="621"/>
      <c r="U25" s="621"/>
      <c r="V25" s="621"/>
      <c r="W25" s="621"/>
      <c r="X25" s="621"/>
      <c r="Y25" s="622"/>
      <c r="Z25" s="673">
        <v>6.6</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1142793</v>
      </c>
      <c r="CS25" s="639"/>
      <c r="CT25" s="639"/>
      <c r="CU25" s="639"/>
      <c r="CV25" s="639"/>
      <c r="CW25" s="639"/>
      <c r="CX25" s="639"/>
      <c r="CY25" s="640"/>
      <c r="CZ25" s="623">
        <v>15.3</v>
      </c>
      <c r="DA25" s="641"/>
      <c r="DB25" s="641"/>
      <c r="DC25" s="642"/>
      <c r="DD25" s="626">
        <v>1081855</v>
      </c>
      <c r="DE25" s="639"/>
      <c r="DF25" s="639"/>
      <c r="DG25" s="639"/>
      <c r="DH25" s="639"/>
      <c r="DI25" s="639"/>
      <c r="DJ25" s="639"/>
      <c r="DK25" s="640"/>
      <c r="DL25" s="626">
        <v>1050219</v>
      </c>
      <c r="DM25" s="639"/>
      <c r="DN25" s="639"/>
      <c r="DO25" s="639"/>
      <c r="DP25" s="639"/>
      <c r="DQ25" s="639"/>
      <c r="DR25" s="639"/>
      <c r="DS25" s="639"/>
      <c r="DT25" s="639"/>
      <c r="DU25" s="639"/>
      <c r="DV25" s="640"/>
      <c r="DW25" s="643">
        <v>24</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705600</v>
      </c>
      <c r="CS26" s="621"/>
      <c r="CT26" s="621"/>
      <c r="CU26" s="621"/>
      <c r="CV26" s="621"/>
      <c r="CW26" s="621"/>
      <c r="CX26" s="621"/>
      <c r="CY26" s="622"/>
      <c r="CZ26" s="623">
        <v>9.4</v>
      </c>
      <c r="DA26" s="641"/>
      <c r="DB26" s="641"/>
      <c r="DC26" s="642"/>
      <c r="DD26" s="626">
        <v>668470</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511564</v>
      </c>
      <c r="S27" s="621"/>
      <c r="T27" s="621"/>
      <c r="U27" s="621"/>
      <c r="V27" s="621"/>
      <c r="W27" s="621"/>
      <c r="X27" s="621"/>
      <c r="Y27" s="622"/>
      <c r="Z27" s="673">
        <v>6.6</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561508</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498478</v>
      </c>
      <c r="CS27" s="639"/>
      <c r="CT27" s="639"/>
      <c r="CU27" s="639"/>
      <c r="CV27" s="639"/>
      <c r="CW27" s="639"/>
      <c r="CX27" s="639"/>
      <c r="CY27" s="640"/>
      <c r="CZ27" s="623">
        <v>6.7</v>
      </c>
      <c r="DA27" s="641"/>
      <c r="DB27" s="641"/>
      <c r="DC27" s="642"/>
      <c r="DD27" s="626">
        <v>145768</v>
      </c>
      <c r="DE27" s="639"/>
      <c r="DF27" s="639"/>
      <c r="DG27" s="639"/>
      <c r="DH27" s="639"/>
      <c r="DI27" s="639"/>
      <c r="DJ27" s="639"/>
      <c r="DK27" s="640"/>
      <c r="DL27" s="626">
        <v>145768</v>
      </c>
      <c r="DM27" s="639"/>
      <c r="DN27" s="639"/>
      <c r="DO27" s="639"/>
      <c r="DP27" s="639"/>
      <c r="DQ27" s="639"/>
      <c r="DR27" s="639"/>
      <c r="DS27" s="639"/>
      <c r="DT27" s="639"/>
      <c r="DU27" s="639"/>
      <c r="DV27" s="640"/>
      <c r="DW27" s="643">
        <v>3.3</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41455</v>
      </c>
      <c r="S28" s="621"/>
      <c r="T28" s="621"/>
      <c r="U28" s="621"/>
      <c r="V28" s="621"/>
      <c r="W28" s="621"/>
      <c r="X28" s="621"/>
      <c r="Y28" s="622"/>
      <c r="Z28" s="673">
        <v>0.5</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1293437</v>
      </c>
      <c r="CS28" s="621"/>
      <c r="CT28" s="621"/>
      <c r="CU28" s="621"/>
      <c r="CV28" s="621"/>
      <c r="CW28" s="621"/>
      <c r="CX28" s="621"/>
      <c r="CY28" s="622"/>
      <c r="CZ28" s="623">
        <v>17.3</v>
      </c>
      <c r="DA28" s="641"/>
      <c r="DB28" s="641"/>
      <c r="DC28" s="642"/>
      <c r="DD28" s="626">
        <v>1273211</v>
      </c>
      <c r="DE28" s="621"/>
      <c r="DF28" s="621"/>
      <c r="DG28" s="621"/>
      <c r="DH28" s="621"/>
      <c r="DI28" s="621"/>
      <c r="DJ28" s="621"/>
      <c r="DK28" s="622"/>
      <c r="DL28" s="626">
        <v>944945</v>
      </c>
      <c r="DM28" s="621"/>
      <c r="DN28" s="621"/>
      <c r="DO28" s="621"/>
      <c r="DP28" s="621"/>
      <c r="DQ28" s="621"/>
      <c r="DR28" s="621"/>
      <c r="DS28" s="621"/>
      <c r="DT28" s="621"/>
      <c r="DU28" s="621"/>
      <c r="DV28" s="622"/>
      <c r="DW28" s="643">
        <v>21.6</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10907</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1293437</v>
      </c>
      <c r="CS29" s="639"/>
      <c r="CT29" s="639"/>
      <c r="CU29" s="639"/>
      <c r="CV29" s="639"/>
      <c r="CW29" s="639"/>
      <c r="CX29" s="639"/>
      <c r="CY29" s="640"/>
      <c r="CZ29" s="623">
        <v>17.3</v>
      </c>
      <c r="DA29" s="641"/>
      <c r="DB29" s="641"/>
      <c r="DC29" s="642"/>
      <c r="DD29" s="626">
        <v>1273211</v>
      </c>
      <c r="DE29" s="639"/>
      <c r="DF29" s="639"/>
      <c r="DG29" s="639"/>
      <c r="DH29" s="639"/>
      <c r="DI29" s="639"/>
      <c r="DJ29" s="639"/>
      <c r="DK29" s="640"/>
      <c r="DL29" s="626">
        <v>944945</v>
      </c>
      <c r="DM29" s="639"/>
      <c r="DN29" s="639"/>
      <c r="DO29" s="639"/>
      <c r="DP29" s="639"/>
      <c r="DQ29" s="639"/>
      <c r="DR29" s="639"/>
      <c r="DS29" s="639"/>
      <c r="DT29" s="639"/>
      <c r="DU29" s="639"/>
      <c r="DV29" s="640"/>
      <c r="DW29" s="643">
        <v>21.6</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284230</v>
      </c>
      <c r="S30" s="621"/>
      <c r="T30" s="621"/>
      <c r="U30" s="621"/>
      <c r="V30" s="621"/>
      <c r="W30" s="621"/>
      <c r="X30" s="621"/>
      <c r="Y30" s="622"/>
      <c r="Z30" s="673">
        <v>3.7</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99.6</v>
      </c>
      <c r="BH30" s="687"/>
      <c r="BI30" s="687"/>
      <c r="BJ30" s="687"/>
      <c r="BK30" s="687"/>
      <c r="BL30" s="687"/>
      <c r="BM30" s="688">
        <v>98.5</v>
      </c>
      <c r="BN30" s="687"/>
      <c r="BO30" s="687"/>
      <c r="BP30" s="687"/>
      <c r="BQ30" s="689"/>
      <c r="BR30" s="686">
        <v>99.4</v>
      </c>
      <c r="BS30" s="687"/>
      <c r="BT30" s="687"/>
      <c r="BU30" s="687"/>
      <c r="BV30" s="687"/>
      <c r="BW30" s="687"/>
      <c r="BX30" s="688">
        <v>98.2</v>
      </c>
      <c r="BY30" s="687"/>
      <c r="BZ30" s="687"/>
      <c r="CA30" s="687"/>
      <c r="CB30" s="689"/>
      <c r="CD30" s="692"/>
      <c r="CE30" s="693"/>
      <c r="CF30" s="657" t="s">
        <v>293</v>
      </c>
      <c r="CG30" s="654"/>
      <c r="CH30" s="654"/>
      <c r="CI30" s="654"/>
      <c r="CJ30" s="654"/>
      <c r="CK30" s="654"/>
      <c r="CL30" s="654"/>
      <c r="CM30" s="654"/>
      <c r="CN30" s="654"/>
      <c r="CO30" s="654"/>
      <c r="CP30" s="654"/>
      <c r="CQ30" s="655"/>
      <c r="CR30" s="620">
        <v>1231985</v>
      </c>
      <c r="CS30" s="621"/>
      <c r="CT30" s="621"/>
      <c r="CU30" s="621"/>
      <c r="CV30" s="621"/>
      <c r="CW30" s="621"/>
      <c r="CX30" s="621"/>
      <c r="CY30" s="622"/>
      <c r="CZ30" s="623">
        <v>16.5</v>
      </c>
      <c r="DA30" s="641"/>
      <c r="DB30" s="641"/>
      <c r="DC30" s="642"/>
      <c r="DD30" s="626">
        <v>1214114</v>
      </c>
      <c r="DE30" s="621"/>
      <c r="DF30" s="621"/>
      <c r="DG30" s="621"/>
      <c r="DH30" s="621"/>
      <c r="DI30" s="621"/>
      <c r="DJ30" s="621"/>
      <c r="DK30" s="622"/>
      <c r="DL30" s="626">
        <v>885848</v>
      </c>
      <c r="DM30" s="621"/>
      <c r="DN30" s="621"/>
      <c r="DO30" s="621"/>
      <c r="DP30" s="621"/>
      <c r="DQ30" s="621"/>
      <c r="DR30" s="621"/>
      <c r="DS30" s="621"/>
      <c r="DT30" s="621"/>
      <c r="DU30" s="621"/>
      <c r="DV30" s="622"/>
      <c r="DW30" s="643">
        <v>20.2</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329898</v>
      </c>
      <c r="S31" s="621"/>
      <c r="T31" s="621"/>
      <c r="U31" s="621"/>
      <c r="V31" s="621"/>
      <c r="W31" s="621"/>
      <c r="X31" s="621"/>
      <c r="Y31" s="622"/>
      <c r="Z31" s="673">
        <v>4.3</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99.6</v>
      </c>
      <c r="BH31" s="639"/>
      <c r="BI31" s="639"/>
      <c r="BJ31" s="639"/>
      <c r="BK31" s="639"/>
      <c r="BL31" s="639"/>
      <c r="BM31" s="675">
        <v>98.4</v>
      </c>
      <c r="BN31" s="685"/>
      <c r="BO31" s="685"/>
      <c r="BP31" s="685"/>
      <c r="BQ31" s="649"/>
      <c r="BR31" s="684">
        <v>99.1</v>
      </c>
      <c r="BS31" s="639"/>
      <c r="BT31" s="639"/>
      <c r="BU31" s="639"/>
      <c r="BV31" s="639"/>
      <c r="BW31" s="639"/>
      <c r="BX31" s="675">
        <v>97.9</v>
      </c>
      <c r="BY31" s="685"/>
      <c r="BZ31" s="685"/>
      <c r="CA31" s="685"/>
      <c r="CB31" s="649"/>
      <c r="CD31" s="692"/>
      <c r="CE31" s="693"/>
      <c r="CF31" s="657" t="s">
        <v>297</v>
      </c>
      <c r="CG31" s="654"/>
      <c r="CH31" s="654"/>
      <c r="CI31" s="654"/>
      <c r="CJ31" s="654"/>
      <c r="CK31" s="654"/>
      <c r="CL31" s="654"/>
      <c r="CM31" s="654"/>
      <c r="CN31" s="654"/>
      <c r="CO31" s="654"/>
      <c r="CP31" s="654"/>
      <c r="CQ31" s="655"/>
      <c r="CR31" s="620">
        <v>61452</v>
      </c>
      <c r="CS31" s="639"/>
      <c r="CT31" s="639"/>
      <c r="CU31" s="639"/>
      <c r="CV31" s="639"/>
      <c r="CW31" s="639"/>
      <c r="CX31" s="639"/>
      <c r="CY31" s="640"/>
      <c r="CZ31" s="623">
        <v>0.8</v>
      </c>
      <c r="DA31" s="641"/>
      <c r="DB31" s="641"/>
      <c r="DC31" s="642"/>
      <c r="DD31" s="626">
        <v>59097</v>
      </c>
      <c r="DE31" s="639"/>
      <c r="DF31" s="639"/>
      <c r="DG31" s="639"/>
      <c r="DH31" s="639"/>
      <c r="DI31" s="639"/>
      <c r="DJ31" s="639"/>
      <c r="DK31" s="640"/>
      <c r="DL31" s="626">
        <v>59097</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25097</v>
      </c>
      <c r="S32" s="621"/>
      <c r="T32" s="621"/>
      <c r="U32" s="621"/>
      <c r="V32" s="621"/>
      <c r="W32" s="621"/>
      <c r="X32" s="621"/>
      <c r="Y32" s="622"/>
      <c r="Z32" s="673">
        <v>0.3</v>
      </c>
      <c r="AA32" s="673"/>
      <c r="AB32" s="673"/>
      <c r="AC32" s="673"/>
      <c r="AD32" s="674" t="s">
        <v>113</v>
      </c>
      <c r="AE32" s="674"/>
      <c r="AF32" s="674"/>
      <c r="AG32" s="674"/>
      <c r="AH32" s="674"/>
      <c r="AI32" s="674"/>
      <c r="AJ32" s="674"/>
      <c r="AK32" s="674"/>
      <c r="AL32" s="643" t="s">
        <v>113</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99.5</v>
      </c>
      <c r="BH32" s="605"/>
      <c r="BI32" s="605"/>
      <c r="BJ32" s="605"/>
      <c r="BK32" s="605"/>
      <c r="BL32" s="605"/>
      <c r="BM32" s="668">
        <v>98.1</v>
      </c>
      <c r="BN32" s="605"/>
      <c r="BO32" s="605"/>
      <c r="BP32" s="605"/>
      <c r="BQ32" s="662"/>
      <c r="BR32" s="683">
        <v>99.5</v>
      </c>
      <c r="BS32" s="605"/>
      <c r="BT32" s="605"/>
      <c r="BU32" s="605"/>
      <c r="BV32" s="605"/>
      <c r="BW32" s="605"/>
      <c r="BX32" s="668">
        <v>98.1</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1326385</v>
      </c>
      <c r="S33" s="621"/>
      <c r="T33" s="621"/>
      <c r="U33" s="621"/>
      <c r="V33" s="621"/>
      <c r="W33" s="621"/>
      <c r="X33" s="621"/>
      <c r="Y33" s="622"/>
      <c r="Z33" s="673">
        <v>17.100000000000001</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2542517</v>
      </c>
      <c r="CS33" s="639"/>
      <c r="CT33" s="639"/>
      <c r="CU33" s="639"/>
      <c r="CV33" s="639"/>
      <c r="CW33" s="639"/>
      <c r="CX33" s="639"/>
      <c r="CY33" s="640"/>
      <c r="CZ33" s="623">
        <v>34</v>
      </c>
      <c r="DA33" s="641"/>
      <c r="DB33" s="641"/>
      <c r="DC33" s="642"/>
      <c r="DD33" s="626">
        <v>2082303</v>
      </c>
      <c r="DE33" s="639"/>
      <c r="DF33" s="639"/>
      <c r="DG33" s="639"/>
      <c r="DH33" s="639"/>
      <c r="DI33" s="639"/>
      <c r="DJ33" s="639"/>
      <c r="DK33" s="640"/>
      <c r="DL33" s="626">
        <v>1405581</v>
      </c>
      <c r="DM33" s="639"/>
      <c r="DN33" s="639"/>
      <c r="DO33" s="639"/>
      <c r="DP33" s="639"/>
      <c r="DQ33" s="639"/>
      <c r="DR33" s="639"/>
      <c r="DS33" s="639"/>
      <c r="DT33" s="639"/>
      <c r="DU33" s="639"/>
      <c r="DV33" s="640"/>
      <c r="DW33" s="643">
        <v>32.1</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860409</v>
      </c>
      <c r="CS34" s="621"/>
      <c r="CT34" s="621"/>
      <c r="CU34" s="621"/>
      <c r="CV34" s="621"/>
      <c r="CW34" s="621"/>
      <c r="CX34" s="621"/>
      <c r="CY34" s="622"/>
      <c r="CZ34" s="623">
        <v>11.5</v>
      </c>
      <c r="DA34" s="641"/>
      <c r="DB34" s="641"/>
      <c r="DC34" s="642"/>
      <c r="DD34" s="626">
        <v>676129</v>
      </c>
      <c r="DE34" s="621"/>
      <c r="DF34" s="621"/>
      <c r="DG34" s="621"/>
      <c r="DH34" s="621"/>
      <c r="DI34" s="621"/>
      <c r="DJ34" s="621"/>
      <c r="DK34" s="622"/>
      <c r="DL34" s="626">
        <v>517279</v>
      </c>
      <c r="DM34" s="621"/>
      <c r="DN34" s="621"/>
      <c r="DO34" s="621"/>
      <c r="DP34" s="621"/>
      <c r="DQ34" s="621"/>
      <c r="DR34" s="621"/>
      <c r="DS34" s="621"/>
      <c r="DT34" s="621"/>
      <c r="DU34" s="621"/>
      <c r="DV34" s="622"/>
      <c r="DW34" s="643">
        <v>11.8</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161785</v>
      </c>
      <c r="S35" s="621"/>
      <c r="T35" s="621"/>
      <c r="U35" s="621"/>
      <c r="V35" s="621"/>
      <c r="W35" s="621"/>
      <c r="X35" s="621"/>
      <c r="Y35" s="622"/>
      <c r="Z35" s="673">
        <v>2.1</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649651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973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27606</v>
      </c>
      <c r="CS35" s="639"/>
      <c r="CT35" s="639"/>
      <c r="CU35" s="639"/>
      <c r="CV35" s="639"/>
      <c r="CW35" s="639"/>
      <c r="CX35" s="639"/>
      <c r="CY35" s="640"/>
      <c r="CZ35" s="623">
        <v>0.4</v>
      </c>
      <c r="DA35" s="641"/>
      <c r="DB35" s="641"/>
      <c r="DC35" s="642"/>
      <c r="DD35" s="626">
        <v>20260</v>
      </c>
      <c r="DE35" s="639"/>
      <c r="DF35" s="639"/>
      <c r="DG35" s="639"/>
      <c r="DH35" s="639"/>
      <c r="DI35" s="639"/>
      <c r="DJ35" s="639"/>
      <c r="DK35" s="640"/>
      <c r="DL35" s="626">
        <v>20260</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7752944</v>
      </c>
      <c r="S36" s="661"/>
      <c r="T36" s="661"/>
      <c r="U36" s="661"/>
      <c r="V36" s="661"/>
      <c r="W36" s="661"/>
      <c r="X36" s="661"/>
      <c r="Y36" s="664"/>
      <c r="Z36" s="665">
        <v>100</v>
      </c>
      <c r="AA36" s="665"/>
      <c r="AB36" s="665"/>
      <c r="AC36" s="665"/>
      <c r="AD36" s="666">
        <v>4218620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51897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-20756</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620729</v>
      </c>
      <c r="CS36" s="621"/>
      <c r="CT36" s="621"/>
      <c r="CU36" s="621"/>
      <c r="CV36" s="621"/>
      <c r="CW36" s="621"/>
      <c r="CX36" s="621"/>
      <c r="CY36" s="622"/>
      <c r="CZ36" s="623">
        <v>8.3000000000000007</v>
      </c>
      <c r="DA36" s="641"/>
      <c r="DB36" s="641"/>
      <c r="DC36" s="642"/>
      <c r="DD36" s="626">
        <v>447944</v>
      </c>
      <c r="DE36" s="621"/>
      <c r="DF36" s="621"/>
      <c r="DG36" s="621"/>
      <c r="DH36" s="621"/>
      <c r="DI36" s="621"/>
      <c r="DJ36" s="621"/>
      <c r="DK36" s="622"/>
      <c r="DL36" s="626">
        <v>411235</v>
      </c>
      <c r="DM36" s="621"/>
      <c r="DN36" s="621"/>
      <c r="DO36" s="621"/>
      <c r="DP36" s="621"/>
      <c r="DQ36" s="621"/>
      <c r="DR36" s="621"/>
      <c r="DS36" s="621"/>
      <c r="DT36" s="621"/>
      <c r="DU36" s="621"/>
      <c r="DV36" s="622"/>
      <c r="DW36" s="643">
        <v>9.4</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20180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1035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276862</v>
      </c>
      <c r="CS37" s="639"/>
      <c r="CT37" s="639"/>
      <c r="CU37" s="639"/>
      <c r="CV37" s="639"/>
      <c r="CW37" s="639"/>
      <c r="CX37" s="639"/>
      <c r="CY37" s="640"/>
      <c r="CZ37" s="623">
        <v>3.7</v>
      </c>
      <c r="DA37" s="641"/>
      <c r="DB37" s="641"/>
      <c r="DC37" s="642"/>
      <c r="DD37" s="626">
        <v>266097</v>
      </c>
      <c r="DE37" s="639"/>
      <c r="DF37" s="639"/>
      <c r="DG37" s="639"/>
      <c r="DH37" s="639"/>
      <c r="DI37" s="639"/>
      <c r="DJ37" s="639"/>
      <c r="DK37" s="640"/>
      <c r="DL37" s="626">
        <v>266097</v>
      </c>
      <c r="DM37" s="639"/>
      <c r="DN37" s="639"/>
      <c r="DO37" s="639"/>
      <c r="DP37" s="639"/>
      <c r="DQ37" s="639"/>
      <c r="DR37" s="639"/>
      <c r="DS37" s="639"/>
      <c r="DT37" s="639"/>
      <c r="DU37" s="639"/>
      <c r="DV37" s="640"/>
      <c r="DW37" s="643">
        <v>6.1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8025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1521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649651</v>
      </c>
      <c r="CS38" s="621"/>
      <c r="CT38" s="621"/>
      <c r="CU38" s="621"/>
      <c r="CV38" s="621"/>
      <c r="CW38" s="621"/>
      <c r="CX38" s="621"/>
      <c r="CY38" s="622"/>
      <c r="CZ38" s="623">
        <v>8.6999999999999993</v>
      </c>
      <c r="DA38" s="641"/>
      <c r="DB38" s="641"/>
      <c r="DC38" s="642"/>
      <c r="DD38" s="626">
        <v>576823</v>
      </c>
      <c r="DE38" s="621"/>
      <c r="DF38" s="621"/>
      <c r="DG38" s="621"/>
      <c r="DH38" s="621"/>
      <c r="DI38" s="621"/>
      <c r="DJ38" s="621"/>
      <c r="DK38" s="622"/>
      <c r="DL38" s="626">
        <v>456807</v>
      </c>
      <c r="DM38" s="621"/>
      <c r="DN38" s="621"/>
      <c r="DO38" s="621"/>
      <c r="DP38" s="621"/>
      <c r="DQ38" s="621"/>
      <c r="DR38" s="621"/>
      <c r="DS38" s="621"/>
      <c r="DT38" s="621"/>
      <c r="DU38" s="621"/>
      <c r="DV38" s="622"/>
      <c r="DW38" s="643">
        <v>10.4</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58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383952</v>
      </c>
      <c r="CS39" s="639"/>
      <c r="CT39" s="639"/>
      <c r="CU39" s="639"/>
      <c r="CV39" s="639"/>
      <c r="CW39" s="639"/>
      <c r="CX39" s="639"/>
      <c r="CY39" s="640"/>
      <c r="CZ39" s="623">
        <v>5.0999999999999996</v>
      </c>
      <c r="DA39" s="641"/>
      <c r="DB39" s="641"/>
      <c r="DC39" s="642"/>
      <c r="DD39" s="626">
        <v>360977</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113389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150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170</v>
      </c>
      <c r="CS40" s="621"/>
      <c r="CT40" s="621"/>
      <c r="CU40" s="621"/>
      <c r="CV40" s="621"/>
      <c r="CW40" s="621"/>
      <c r="CX40" s="621"/>
      <c r="CY40" s="622"/>
      <c r="CZ40" s="623">
        <v>0</v>
      </c>
      <c r="DA40" s="641"/>
      <c r="DB40" s="641"/>
      <c r="DC40" s="642"/>
      <c r="DD40" s="626">
        <v>170</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456160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430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1998165</v>
      </c>
      <c r="CS42" s="621"/>
      <c r="CT42" s="621"/>
      <c r="CU42" s="621"/>
      <c r="CV42" s="621"/>
      <c r="CW42" s="621"/>
      <c r="CX42" s="621"/>
      <c r="CY42" s="622"/>
      <c r="CZ42" s="623">
        <v>26.7</v>
      </c>
      <c r="DA42" s="624"/>
      <c r="DB42" s="624"/>
      <c r="DC42" s="625"/>
      <c r="DD42" s="626">
        <v>375612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17700</v>
      </c>
      <c r="CS43" s="639"/>
      <c r="CT43" s="639"/>
      <c r="CU43" s="639"/>
      <c r="CV43" s="639"/>
      <c r="CW43" s="639"/>
      <c r="CX43" s="639"/>
      <c r="CY43" s="640"/>
      <c r="CZ43" s="623">
        <v>0.2</v>
      </c>
      <c r="DA43" s="641"/>
      <c r="DB43" s="641"/>
      <c r="DC43" s="642"/>
      <c r="DD43" s="626">
        <v>17700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1827671</v>
      </c>
      <c r="CS44" s="621"/>
      <c r="CT44" s="621"/>
      <c r="CU44" s="621"/>
      <c r="CV44" s="621"/>
      <c r="CW44" s="621"/>
      <c r="CX44" s="621"/>
      <c r="CY44" s="622"/>
      <c r="CZ44" s="623">
        <v>24.4</v>
      </c>
      <c r="DA44" s="624"/>
      <c r="DB44" s="624"/>
      <c r="DC44" s="625"/>
      <c r="DD44" s="626">
        <v>338678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533130</v>
      </c>
      <c r="CS45" s="639"/>
      <c r="CT45" s="639"/>
      <c r="CU45" s="639"/>
      <c r="CV45" s="639"/>
      <c r="CW45" s="639"/>
      <c r="CX45" s="639"/>
      <c r="CY45" s="640"/>
      <c r="CZ45" s="623">
        <v>7.1</v>
      </c>
      <c r="DA45" s="641"/>
      <c r="DB45" s="641"/>
      <c r="DC45" s="642"/>
      <c r="DD45" s="626">
        <v>30884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1206489</v>
      </c>
      <c r="CS46" s="621"/>
      <c r="CT46" s="621"/>
      <c r="CU46" s="621"/>
      <c r="CV46" s="621"/>
      <c r="CW46" s="621"/>
      <c r="CX46" s="621"/>
      <c r="CY46" s="622"/>
      <c r="CZ46" s="623">
        <v>16.100000000000001</v>
      </c>
      <c r="DA46" s="624"/>
      <c r="DB46" s="624"/>
      <c r="DC46" s="625"/>
      <c r="DD46" s="626">
        <v>285442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170494</v>
      </c>
      <c r="CS47" s="639"/>
      <c r="CT47" s="639"/>
      <c r="CU47" s="639"/>
      <c r="CV47" s="639"/>
      <c r="CW47" s="639"/>
      <c r="CX47" s="639"/>
      <c r="CY47" s="640"/>
      <c r="CZ47" s="623">
        <v>2.2999999999999998</v>
      </c>
      <c r="DA47" s="641"/>
      <c r="DB47" s="641"/>
      <c r="DC47" s="642"/>
      <c r="DD47" s="626">
        <v>36934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7475390</v>
      </c>
      <c r="CS49" s="605"/>
      <c r="CT49" s="605"/>
      <c r="CU49" s="605"/>
      <c r="CV49" s="605"/>
      <c r="CW49" s="605"/>
      <c r="CX49" s="605"/>
      <c r="CY49" s="606"/>
      <c r="CZ49" s="607">
        <v>100</v>
      </c>
      <c r="DA49" s="608"/>
      <c r="DB49" s="608"/>
      <c r="DC49" s="609"/>
      <c r="DD49" s="610">
        <v>4958749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7769</v>
      </c>
      <c r="R7" s="1134"/>
      <c r="S7" s="1134"/>
      <c r="T7" s="1134"/>
      <c r="U7" s="1134"/>
      <c r="V7" s="1134">
        <v>7492</v>
      </c>
      <c r="W7" s="1134"/>
      <c r="X7" s="1134"/>
      <c r="Y7" s="1134"/>
      <c r="Z7" s="1134"/>
      <c r="AA7" s="1134">
        <v>278</v>
      </c>
      <c r="AB7" s="1134"/>
      <c r="AC7" s="1134"/>
      <c r="AD7" s="1134"/>
      <c r="AE7" s="1135"/>
      <c r="AF7" s="1136">
        <v>222</v>
      </c>
      <c r="AG7" s="1137"/>
      <c r="AH7" s="1137"/>
      <c r="AI7" s="1137"/>
      <c r="AJ7" s="1138"/>
      <c r="AK7" s="1120">
        <v>283</v>
      </c>
      <c r="AL7" s="1121"/>
      <c r="AM7" s="1121"/>
      <c r="AN7" s="1121"/>
      <c r="AO7" s="1121"/>
      <c r="AP7" s="1121">
        <v>8296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535</v>
      </c>
      <c r="BT7" s="1125"/>
      <c r="BU7" s="1125"/>
      <c r="BV7" s="1125"/>
      <c r="BW7" s="1125"/>
      <c r="BX7" s="1125"/>
      <c r="BY7" s="1125"/>
      <c r="BZ7" s="1125"/>
      <c r="CA7" s="1125"/>
      <c r="CB7" s="1125"/>
      <c r="CC7" s="1125"/>
      <c r="CD7" s="1125"/>
      <c r="CE7" s="1125"/>
      <c r="CF7" s="1125"/>
      <c r="CG7" s="1126"/>
      <c r="CH7" s="1117">
        <v>-4</v>
      </c>
      <c r="CI7" s="1118"/>
      <c r="CJ7" s="1118"/>
      <c r="CK7" s="1118"/>
      <c r="CL7" s="1119"/>
      <c r="CM7" s="1117">
        <v>59</v>
      </c>
      <c r="CN7" s="1118"/>
      <c r="CO7" s="1118"/>
      <c r="CP7" s="1118"/>
      <c r="CQ7" s="1119"/>
      <c r="CR7" s="1117">
        <v>38</v>
      </c>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536</v>
      </c>
      <c r="BT8" s="1044"/>
      <c r="BU8" s="1044"/>
      <c r="BV8" s="1044"/>
      <c r="BW8" s="1044"/>
      <c r="BX8" s="1044"/>
      <c r="BY8" s="1044"/>
      <c r="BZ8" s="1044"/>
      <c r="CA8" s="1044"/>
      <c r="CB8" s="1044"/>
      <c r="CC8" s="1044"/>
      <c r="CD8" s="1044"/>
      <c r="CE8" s="1044"/>
      <c r="CF8" s="1044"/>
      <c r="CG8" s="1045"/>
      <c r="CH8" s="1018">
        <v>10</v>
      </c>
      <c r="CI8" s="1019"/>
      <c r="CJ8" s="1019"/>
      <c r="CK8" s="1019"/>
      <c r="CL8" s="1020"/>
      <c r="CM8" s="1018">
        <v>6</v>
      </c>
      <c r="CN8" s="1019"/>
      <c r="CO8" s="1019"/>
      <c r="CP8" s="1019"/>
      <c r="CQ8" s="1020"/>
      <c r="CR8" s="1018">
        <v>8</v>
      </c>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7752</v>
      </c>
      <c r="R23" s="1098"/>
      <c r="S23" s="1098"/>
      <c r="T23" s="1098"/>
      <c r="U23" s="1098"/>
      <c r="V23" s="1098">
        <v>7475</v>
      </c>
      <c r="W23" s="1098"/>
      <c r="X23" s="1098"/>
      <c r="Y23" s="1098"/>
      <c r="Z23" s="1098"/>
      <c r="AA23" s="1098">
        <v>278</v>
      </c>
      <c r="AB23" s="1098"/>
      <c r="AC23" s="1098"/>
      <c r="AD23" s="1098"/>
      <c r="AE23" s="1099"/>
      <c r="AF23" s="1100">
        <v>222</v>
      </c>
      <c r="AG23" s="1098"/>
      <c r="AH23" s="1098"/>
      <c r="AI23" s="1098"/>
      <c r="AJ23" s="1101"/>
      <c r="AK23" s="1102"/>
      <c r="AL23" s="1103"/>
      <c r="AM23" s="1103"/>
      <c r="AN23" s="1103"/>
      <c r="AO23" s="1103"/>
      <c r="AP23" s="1098">
        <v>8296</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1008</v>
      </c>
      <c r="R28" s="1083"/>
      <c r="S28" s="1083"/>
      <c r="T28" s="1083"/>
      <c r="U28" s="1083"/>
      <c r="V28" s="1083">
        <v>1007</v>
      </c>
      <c r="W28" s="1083"/>
      <c r="X28" s="1083"/>
      <c r="Y28" s="1083"/>
      <c r="Z28" s="1083"/>
      <c r="AA28" s="1083">
        <v>1</v>
      </c>
      <c r="AB28" s="1083"/>
      <c r="AC28" s="1083"/>
      <c r="AD28" s="1083"/>
      <c r="AE28" s="1084"/>
      <c r="AF28" s="1085">
        <v>1</v>
      </c>
      <c r="AG28" s="1083"/>
      <c r="AH28" s="1083"/>
      <c r="AI28" s="1083"/>
      <c r="AJ28" s="1086"/>
      <c r="AK28" s="1087">
        <v>98</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178</v>
      </c>
      <c r="R29" s="1073"/>
      <c r="S29" s="1073"/>
      <c r="T29" s="1073"/>
      <c r="U29" s="1073"/>
      <c r="V29" s="1073">
        <v>177</v>
      </c>
      <c r="W29" s="1073"/>
      <c r="X29" s="1073"/>
      <c r="Y29" s="1073"/>
      <c r="Z29" s="1073"/>
      <c r="AA29" s="1073">
        <v>1</v>
      </c>
      <c r="AB29" s="1073"/>
      <c r="AC29" s="1073"/>
      <c r="AD29" s="1073"/>
      <c r="AE29" s="1074"/>
      <c r="AF29" s="1048">
        <v>1</v>
      </c>
      <c r="AG29" s="1049"/>
      <c r="AH29" s="1049"/>
      <c r="AI29" s="1049"/>
      <c r="AJ29" s="1050"/>
      <c r="AK29" s="1009">
        <v>50</v>
      </c>
      <c r="AL29" s="1000"/>
      <c r="AM29" s="1000"/>
      <c r="AN29" s="1000"/>
      <c r="AO29" s="1000"/>
      <c r="AP29" s="1000">
        <v>9</v>
      </c>
      <c r="AQ29" s="1000"/>
      <c r="AR29" s="1000"/>
      <c r="AS29" s="1000"/>
      <c r="AT29" s="1000"/>
      <c r="AU29" s="1000">
        <v>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1211</v>
      </c>
      <c r="R30" s="1073"/>
      <c r="S30" s="1073"/>
      <c r="T30" s="1073"/>
      <c r="U30" s="1073"/>
      <c r="V30" s="1073">
        <v>1211</v>
      </c>
      <c r="W30" s="1073"/>
      <c r="X30" s="1073"/>
      <c r="Y30" s="1073"/>
      <c r="Z30" s="1073"/>
      <c r="AA30" s="1073"/>
      <c r="AB30" s="1073"/>
      <c r="AC30" s="1073"/>
      <c r="AD30" s="1073"/>
      <c r="AE30" s="1074"/>
      <c r="AF30" s="1048" t="s">
        <v>113</v>
      </c>
      <c r="AG30" s="1049"/>
      <c r="AH30" s="1049"/>
      <c r="AI30" s="1049"/>
      <c r="AJ30" s="1050"/>
      <c r="AK30" s="1009">
        <v>179</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127</v>
      </c>
      <c r="R31" s="1073"/>
      <c r="S31" s="1073"/>
      <c r="T31" s="1073"/>
      <c r="U31" s="1073"/>
      <c r="V31" s="1073">
        <v>127</v>
      </c>
      <c r="W31" s="1073"/>
      <c r="X31" s="1073"/>
      <c r="Y31" s="1073"/>
      <c r="Z31" s="1073"/>
      <c r="AA31" s="1073">
        <v>1</v>
      </c>
      <c r="AB31" s="1073"/>
      <c r="AC31" s="1073"/>
      <c r="AD31" s="1073"/>
      <c r="AE31" s="1074"/>
      <c r="AF31" s="1048">
        <v>1</v>
      </c>
      <c r="AG31" s="1049"/>
      <c r="AH31" s="1049"/>
      <c r="AI31" s="1049"/>
      <c r="AJ31" s="1050"/>
      <c r="AK31" s="1009">
        <v>61</v>
      </c>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126</v>
      </c>
      <c r="R32" s="1073"/>
      <c r="S32" s="1073"/>
      <c r="T32" s="1073"/>
      <c r="U32" s="1073"/>
      <c r="V32" s="1073">
        <v>122</v>
      </c>
      <c r="W32" s="1073"/>
      <c r="X32" s="1073"/>
      <c r="Y32" s="1073"/>
      <c r="Z32" s="1073"/>
      <c r="AA32" s="1073">
        <v>3</v>
      </c>
      <c r="AB32" s="1073"/>
      <c r="AC32" s="1073"/>
      <c r="AD32" s="1073"/>
      <c r="AE32" s="1074"/>
      <c r="AF32" s="1048">
        <v>3</v>
      </c>
      <c r="AG32" s="1049"/>
      <c r="AH32" s="1049"/>
      <c r="AI32" s="1049"/>
      <c r="AJ32" s="1050"/>
      <c r="AK32" s="1009">
        <v>60</v>
      </c>
      <c r="AL32" s="1000"/>
      <c r="AM32" s="1000"/>
      <c r="AN32" s="1000"/>
      <c r="AO32" s="1000"/>
      <c r="AP32" s="1000">
        <v>437</v>
      </c>
      <c r="AQ32" s="1000"/>
      <c r="AR32" s="1000"/>
      <c r="AS32" s="1000"/>
      <c r="AT32" s="1000"/>
      <c r="AU32" s="1000">
        <v>370</v>
      </c>
      <c r="AV32" s="1000"/>
      <c r="AW32" s="1000"/>
      <c r="AX32" s="1000"/>
      <c r="AY32" s="1000"/>
      <c r="AZ32" s="1071"/>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34</v>
      </c>
      <c r="R33" s="1073"/>
      <c r="S33" s="1073"/>
      <c r="T33" s="1073"/>
      <c r="U33" s="1073"/>
      <c r="V33" s="1073">
        <v>33</v>
      </c>
      <c r="W33" s="1073"/>
      <c r="X33" s="1073"/>
      <c r="Y33" s="1073"/>
      <c r="Z33" s="1073"/>
      <c r="AA33" s="1073">
        <v>1</v>
      </c>
      <c r="AB33" s="1073"/>
      <c r="AC33" s="1073"/>
      <c r="AD33" s="1073"/>
      <c r="AE33" s="1074"/>
      <c r="AF33" s="1048">
        <v>1</v>
      </c>
      <c r="AG33" s="1049"/>
      <c r="AH33" s="1049"/>
      <c r="AI33" s="1049"/>
      <c r="AJ33" s="1050"/>
      <c r="AK33" s="1009">
        <v>20</v>
      </c>
      <c r="AL33" s="1000"/>
      <c r="AM33" s="1000"/>
      <c r="AN33" s="1000"/>
      <c r="AO33" s="1000"/>
      <c r="AP33" s="1000">
        <v>224</v>
      </c>
      <c r="AQ33" s="1000"/>
      <c r="AR33" s="1000"/>
      <c r="AS33" s="1000"/>
      <c r="AT33" s="1000"/>
      <c r="AU33" s="1000">
        <v>224</v>
      </c>
      <c r="AV33" s="1000"/>
      <c r="AW33" s="1000"/>
      <c r="AX33" s="1000"/>
      <c r="AY33" s="1000"/>
      <c r="AZ33" s="1071"/>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25</v>
      </c>
      <c r="R34" s="1073"/>
      <c r="S34" s="1073"/>
      <c r="T34" s="1073"/>
      <c r="U34" s="1073"/>
      <c r="V34" s="1073">
        <v>25</v>
      </c>
      <c r="W34" s="1073"/>
      <c r="X34" s="1073"/>
      <c r="Y34" s="1073"/>
      <c r="Z34" s="1073"/>
      <c r="AA34" s="1073"/>
      <c r="AB34" s="1073"/>
      <c r="AC34" s="1073"/>
      <c r="AD34" s="1073"/>
      <c r="AE34" s="1074"/>
      <c r="AF34" s="1048">
        <v>0</v>
      </c>
      <c r="AG34" s="1049"/>
      <c r="AH34" s="1049"/>
      <c r="AI34" s="1049"/>
      <c r="AJ34" s="1050"/>
      <c r="AK34" s="1009">
        <v>8</v>
      </c>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v>
      </c>
      <c r="AG63" s="988"/>
      <c r="AH63" s="988"/>
      <c r="AI63" s="988"/>
      <c r="AJ63" s="1059"/>
      <c r="AK63" s="1060"/>
      <c r="AL63" s="992"/>
      <c r="AM63" s="992"/>
      <c r="AN63" s="992"/>
      <c r="AO63" s="992"/>
      <c r="AP63" s="988">
        <v>669</v>
      </c>
      <c r="AQ63" s="988"/>
      <c r="AR63" s="988"/>
      <c r="AS63" s="988"/>
      <c r="AT63" s="988"/>
      <c r="AU63" s="988">
        <v>596</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1000</v>
      </c>
      <c r="R68" s="1011"/>
      <c r="S68" s="1011"/>
      <c r="T68" s="1011"/>
      <c r="U68" s="1011"/>
      <c r="V68" s="1011">
        <v>916</v>
      </c>
      <c r="W68" s="1011"/>
      <c r="X68" s="1011"/>
      <c r="Y68" s="1011"/>
      <c r="Z68" s="1011"/>
      <c r="AA68" s="1011">
        <v>84</v>
      </c>
      <c r="AB68" s="1011"/>
      <c r="AC68" s="1011"/>
      <c r="AD68" s="1011"/>
      <c r="AE68" s="1011"/>
      <c r="AF68" s="1011">
        <v>84</v>
      </c>
      <c r="AG68" s="1011"/>
      <c r="AH68" s="1011"/>
      <c r="AI68" s="1011"/>
      <c r="AJ68" s="1011"/>
      <c r="AK68" s="1011"/>
      <c r="AL68" s="1011"/>
      <c r="AM68" s="1011"/>
      <c r="AN68" s="1011"/>
      <c r="AO68" s="1011"/>
      <c r="AP68" s="1011">
        <v>603</v>
      </c>
      <c r="AQ68" s="1011"/>
      <c r="AR68" s="1011"/>
      <c r="AS68" s="1011"/>
      <c r="AT68" s="1011"/>
      <c r="AU68" s="1011">
        <v>56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131</v>
      </c>
      <c r="R69" s="1000"/>
      <c r="S69" s="1000"/>
      <c r="T69" s="1000"/>
      <c r="U69" s="1000"/>
      <c r="V69" s="1000">
        <v>107</v>
      </c>
      <c r="W69" s="1000"/>
      <c r="X69" s="1000"/>
      <c r="Y69" s="1000"/>
      <c r="Z69" s="1000"/>
      <c r="AA69" s="1000">
        <v>24</v>
      </c>
      <c r="AB69" s="1000"/>
      <c r="AC69" s="1000"/>
      <c r="AD69" s="1000"/>
      <c r="AE69" s="1000"/>
      <c r="AF69" s="1000">
        <v>24</v>
      </c>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273</v>
      </c>
      <c r="R70" s="1000"/>
      <c r="S70" s="1000"/>
      <c r="T70" s="1000"/>
      <c r="U70" s="1000"/>
      <c r="V70" s="1000">
        <v>152</v>
      </c>
      <c r="W70" s="1000"/>
      <c r="X70" s="1000"/>
      <c r="Y70" s="1000"/>
      <c r="Z70" s="1000"/>
      <c r="AA70" s="1000">
        <v>121</v>
      </c>
      <c r="AB70" s="1000"/>
      <c r="AC70" s="1000"/>
      <c r="AD70" s="1000"/>
      <c r="AE70" s="1000"/>
      <c r="AF70" s="1000">
        <v>121</v>
      </c>
      <c r="AG70" s="1000"/>
      <c r="AH70" s="1000"/>
      <c r="AI70" s="1000"/>
      <c r="AJ70" s="1000"/>
      <c r="AK70" s="1000"/>
      <c r="AL70" s="1000"/>
      <c r="AM70" s="1000"/>
      <c r="AN70" s="1000"/>
      <c r="AO70" s="1000"/>
      <c r="AP70" s="1000">
        <v>28</v>
      </c>
      <c r="AQ70" s="1000"/>
      <c r="AR70" s="1000"/>
      <c r="AS70" s="1000"/>
      <c r="AT70" s="1000"/>
      <c r="AU70" s="1000">
        <v>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19</v>
      </c>
      <c r="R71" s="1000"/>
      <c r="S71" s="1000"/>
      <c r="T71" s="1000"/>
      <c r="U71" s="1000"/>
      <c r="V71" s="1000">
        <v>1</v>
      </c>
      <c r="W71" s="1000"/>
      <c r="X71" s="1000"/>
      <c r="Y71" s="1000"/>
      <c r="Z71" s="1000"/>
      <c r="AA71" s="1000">
        <v>18</v>
      </c>
      <c r="AB71" s="1000"/>
      <c r="AC71" s="1000"/>
      <c r="AD71" s="1000"/>
      <c r="AE71" s="1000"/>
      <c r="AF71" s="1000">
        <v>18</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1305</v>
      </c>
      <c r="R72" s="1000"/>
      <c r="S72" s="1000"/>
      <c r="T72" s="1000"/>
      <c r="U72" s="1000"/>
      <c r="V72" s="1000">
        <v>1150</v>
      </c>
      <c r="W72" s="1000"/>
      <c r="X72" s="1000"/>
      <c r="Y72" s="1000"/>
      <c r="Z72" s="1000"/>
      <c r="AA72" s="1000">
        <v>155</v>
      </c>
      <c r="AB72" s="1000"/>
      <c r="AC72" s="1000"/>
      <c r="AD72" s="1000"/>
      <c r="AE72" s="1000"/>
      <c r="AF72" s="1000">
        <v>155</v>
      </c>
      <c r="AG72" s="1000"/>
      <c r="AH72" s="1000"/>
      <c r="AI72" s="1000"/>
      <c r="AJ72" s="1000"/>
      <c r="AK72" s="1000"/>
      <c r="AL72" s="1000"/>
      <c r="AM72" s="1000"/>
      <c r="AN72" s="1000"/>
      <c r="AO72" s="1000"/>
      <c r="AP72" s="1000">
        <v>83</v>
      </c>
      <c r="AQ72" s="1000"/>
      <c r="AR72" s="1000"/>
      <c r="AS72" s="1000"/>
      <c r="AT72" s="1000"/>
      <c r="AU72" s="1000">
        <v>17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151</v>
      </c>
      <c r="R73" s="1000"/>
      <c r="S73" s="1000"/>
      <c r="T73" s="1000"/>
      <c r="U73" s="1000"/>
      <c r="V73" s="1000">
        <v>142</v>
      </c>
      <c r="W73" s="1000"/>
      <c r="X73" s="1000"/>
      <c r="Y73" s="1000"/>
      <c r="Z73" s="1000"/>
      <c r="AA73" s="1000">
        <v>9</v>
      </c>
      <c r="AB73" s="1000"/>
      <c r="AC73" s="1000"/>
      <c r="AD73" s="1000"/>
      <c r="AE73" s="1000"/>
      <c r="AF73" s="1000">
        <v>9</v>
      </c>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45</v>
      </c>
      <c r="R74" s="1000"/>
      <c r="S74" s="1000"/>
      <c r="T74" s="1000"/>
      <c r="U74" s="1000"/>
      <c r="V74" s="1000">
        <v>43</v>
      </c>
      <c r="W74" s="1000"/>
      <c r="X74" s="1000"/>
      <c r="Y74" s="1000"/>
      <c r="Z74" s="1000"/>
      <c r="AA74" s="1000">
        <v>2</v>
      </c>
      <c r="AB74" s="1000"/>
      <c r="AC74" s="1000"/>
      <c r="AD74" s="1000"/>
      <c r="AE74" s="1000"/>
      <c r="AF74" s="1000">
        <v>2</v>
      </c>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07">
        <v>5778</v>
      </c>
      <c r="R75" s="1008"/>
      <c r="S75" s="1008"/>
      <c r="T75" s="1008"/>
      <c r="U75" s="1009"/>
      <c r="V75" s="1010">
        <v>4940</v>
      </c>
      <c r="W75" s="1008"/>
      <c r="X75" s="1008"/>
      <c r="Y75" s="1008"/>
      <c r="Z75" s="1009"/>
      <c r="AA75" s="1010">
        <v>838</v>
      </c>
      <c r="AB75" s="1008"/>
      <c r="AC75" s="1008"/>
      <c r="AD75" s="1008"/>
      <c r="AE75" s="1009"/>
      <c r="AF75" s="1010">
        <v>836</v>
      </c>
      <c r="AG75" s="1008"/>
      <c r="AH75" s="1008"/>
      <c r="AI75" s="1008"/>
      <c r="AJ75" s="1009"/>
      <c r="AK75" s="1010">
        <v>4</v>
      </c>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545</v>
      </c>
      <c r="C76" s="1004"/>
      <c r="D76" s="1004"/>
      <c r="E76" s="1004"/>
      <c r="F76" s="1004"/>
      <c r="G76" s="1004"/>
      <c r="H76" s="1004"/>
      <c r="I76" s="1004"/>
      <c r="J76" s="1004"/>
      <c r="K76" s="1004"/>
      <c r="L76" s="1004"/>
      <c r="M76" s="1004"/>
      <c r="N76" s="1004"/>
      <c r="O76" s="1004"/>
      <c r="P76" s="1005"/>
      <c r="Q76" s="1007">
        <v>13</v>
      </c>
      <c r="R76" s="1008"/>
      <c r="S76" s="1008"/>
      <c r="T76" s="1008"/>
      <c r="U76" s="1009"/>
      <c r="V76" s="1010">
        <v>13</v>
      </c>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546</v>
      </c>
      <c r="C77" s="1004"/>
      <c r="D77" s="1004"/>
      <c r="E77" s="1004"/>
      <c r="F77" s="1004"/>
      <c r="G77" s="1004"/>
      <c r="H77" s="1004"/>
      <c r="I77" s="1004"/>
      <c r="J77" s="1004"/>
      <c r="K77" s="1004"/>
      <c r="L77" s="1004"/>
      <c r="M77" s="1004"/>
      <c r="N77" s="1004"/>
      <c r="O77" s="1004"/>
      <c r="P77" s="1005"/>
      <c r="Q77" s="1007">
        <v>970</v>
      </c>
      <c r="R77" s="1008"/>
      <c r="S77" s="1008"/>
      <c r="T77" s="1008"/>
      <c r="U77" s="1009"/>
      <c r="V77" s="1010">
        <v>922</v>
      </c>
      <c r="W77" s="1008"/>
      <c r="X77" s="1008"/>
      <c r="Y77" s="1008"/>
      <c r="Z77" s="1009"/>
      <c r="AA77" s="1010">
        <v>48</v>
      </c>
      <c r="AB77" s="1008"/>
      <c r="AC77" s="1008"/>
      <c r="AD77" s="1008"/>
      <c r="AE77" s="1009"/>
      <c r="AF77" s="1010">
        <v>48</v>
      </c>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547</v>
      </c>
      <c r="C78" s="1004"/>
      <c r="D78" s="1004"/>
      <c r="E78" s="1004"/>
      <c r="F78" s="1004"/>
      <c r="G78" s="1004"/>
      <c r="H78" s="1004"/>
      <c r="I78" s="1004"/>
      <c r="J78" s="1004"/>
      <c r="K78" s="1004"/>
      <c r="L78" s="1004"/>
      <c r="M78" s="1004"/>
      <c r="N78" s="1004"/>
      <c r="O78" s="1004"/>
      <c r="P78" s="1005"/>
      <c r="Q78" s="1006">
        <v>58</v>
      </c>
      <c r="R78" s="1000"/>
      <c r="S78" s="1000"/>
      <c r="T78" s="1000"/>
      <c r="U78" s="1000"/>
      <c r="V78" s="1000">
        <v>50</v>
      </c>
      <c r="W78" s="1000"/>
      <c r="X78" s="1000"/>
      <c r="Y78" s="1000"/>
      <c r="Z78" s="1000"/>
      <c r="AA78" s="1000">
        <v>8</v>
      </c>
      <c r="AB78" s="1000"/>
      <c r="AC78" s="1000"/>
      <c r="AD78" s="1000"/>
      <c r="AE78" s="1000"/>
      <c r="AF78" s="1000">
        <v>8</v>
      </c>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548</v>
      </c>
      <c r="C79" s="1004"/>
      <c r="D79" s="1004"/>
      <c r="E79" s="1004"/>
      <c r="F79" s="1004"/>
      <c r="G79" s="1004"/>
      <c r="H79" s="1004"/>
      <c r="I79" s="1004"/>
      <c r="J79" s="1004"/>
      <c r="K79" s="1004"/>
      <c r="L79" s="1004"/>
      <c r="M79" s="1004"/>
      <c r="N79" s="1004"/>
      <c r="O79" s="1004"/>
      <c r="P79" s="1005"/>
      <c r="Q79" s="1006">
        <v>143587</v>
      </c>
      <c r="R79" s="1000"/>
      <c r="S79" s="1000"/>
      <c r="T79" s="1000"/>
      <c r="U79" s="1000"/>
      <c r="V79" s="1000">
        <v>136996</v>
      </c>
      <c r="W79" s="1000"/>
      <c r="X79" s="1000"/>
      <c r="Y79" s="1000"/>
      <c r="Z79" s="1000"/>
      <c r="AA79" s="1000">
        <v>6591</v>
      </c>
      <c r="AB79" s="1000"/>
      <c r="AC79" s="1000"/>
      <c r="AD79" s="1000"/>
      <c r="AE79" s="1000"/>
      <c r="AF79" s="1000">
        <v>6591</v>
      </c>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v>714</v>
      </c>
      <c r="AQ88" s="988"/>
      <c r="AR88" s="988"/>
      <c r="AS88" s="988"/>
      <c r="AT88" s="988"/>
      <c r="AU88" s="988">
        <v>77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46</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931452</v>
      </c>
      <c r="AB110" s="916"/>
      <c r="AC110" s="916"/>
      <c r="AD110" s="916"/>
      <c r="AE110" s="917"/>
      <c r="AF110" s="918">
        <v>1010490</v>
      </c>
      <c r="AG110" s="916"/>
      <c r="AH110" s="916"/>
      <c r="AI110" s="916"/>
      <c r="AJ110" s="917"/>
      <c r="AK110" s="918">
        <v>965171</v>
      </c>
      <c r="AL110" s="916"/>
      <c r="AM110" s="916"/>
      <c r="AN110" s="916"/>
      <c r="AO110" s="917"/>
      <c r="AP110" s="919">
        <v>28.1</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8324716</v>
      </c>
      <c r="BR110" s="863"/>
      <c r="BS110" s="863"/>
      <c r="BT110" s="863"/>
      <c r="BU110" s="863"/>
      <c r="BV110" s="863">
        <v>8202106</v>
      </c>
      <c r="BW110" s="863"/>
      <c r="BX110" s="863"/>
      <c r="BY110" s="863"/>
      <c r="BZ110" s="863"/>
      <c r="CA110" s="863">
        <v>8296506</v>
      </c>
      <c r="CB110" s="863"/>
      <c r="CC110" s="863"/>
      <c r="CD110" s="863"/>
      <c r="CE110" s="863"/>
      <c r="CF110" s="887">
        <v>241.1</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712676</v>
      </c>
      <c r="BR112" s="835"/>
      <c r="BS112" s="835"/>
      <c r="BT112" s="835"/>
      <c r="BU112" s="835"/>
      <c r="BV112" s="835">
        <v>669716</v>
      </c>
      <c r="BW112" s="835"/>
      <c r="BX112" s="835"/>
      <c r="BY112" s="835"/>
      <c r="BZ112" s="835"/>
      <c r="CA112" s="835">
        <v>595819</v>
      </c>
      <c r="CB112" s="835"/>
      <c r="CC112" s="835"/>
      <c r="CD112" s="835"/>
      <c r="CE112" s="835"/>
      <c r="CF112" s="896">
        <v>17.3</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68278</v>
      </c>
      <c r="AB113" s="944"/>
      <c r="AC113" s="944"/>
      <c r="AD113" s="944"/>
      <c r="AE113" s="945"/>
      <c r="AF113" s="946">
        <v>66072</v>
      </c>
      <c r="AG113" s="944"/>
      <c r="AH113" s="944"/>
      <c r="AI113" s="944"/>
      <c r="AJ113" s="945"/>
      <c r="AK113" s="946">
        <v>47957</v>
      </c>
      <c r="AL113" s="944"/>
      <c r="AM113" s="944"/>
      <c r="AN113" s="944"/>
      <c r="AO113" s="945"/>
      <c r="AP113" s="947">
        <v>1.4</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113265</v>
      </c>
      <c r="BR113" s="835"/>
      <c r="BS113" s="835"/>
      <c r="BT113" s="835"/>
      <c r="BU113" s="835"/>
      <c r="BV113" s="835">
        <v>82037</v>
      </c>
      <c r="BW113" s="835"/>
      <c r="BX113" s="835"/>
      <c r="BY113" s="835"/>
      <c r="BZ113" s="835"/>
      <c r="CA113" s="835">
        <v>76419</v>
      </c>
      <c r="CB113" s="835"/>
      <c r="CC113" s="835"/>
      <c r="CD113" s="835"/>
      <c r="CE113" s="835"/>
      <c r="CF113" s="896">
        <v>2.2000000000000002</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16101</v>
      </c>
      <c r="AB114" s="798"/>
      <c r="AC114" s="798"/>
      <c r="AD114" s="798"/>
      <c r="AE114" s="799"/>
      <c r="AF114" s="800">
        <v>14502</v>
      </c>
      <c r="AG114" s="798"/>
      <c r="AH114" s="798"/>
      <c r="AI114" s="798"/>
      <c r="AJ114" s="799"/>
      <c r="AK114" s="800">
        <v>17784</v>
      </c>
      <c r="AL114" s="798"/>
      <c r="AM114" s="798"/>
      <c r="AN114" s="798"/>
      <c r="AO114" s="799"/>
      <c r="AP114" s="845">
        <v>0.5</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1204016</v>
      </c>
      <c r="BR114" s="835"/>
      <c r="BS114" s="835"/>
      <c r="BT114" s="835"/>
      <c r="BU114" s="835"/>
      <c r="BV114" s="835">
        <v>1218266</v>
      </c>
      <c r="BW114" s="835"/>
      <c r="BX114" s="835"/>
      <c r="BY114" s="835"/>
      <c r="BZ114" s="835"/>
      <c r="CA114" s="835">
        <v>1143387</v>
      </c>
      <c r="CB114" s="835"/>
      <c r="CC114" s="835"/>
      <c r="CD114" s="835"/>
      <c r="CE114" s="835"/>
      <c r="CF114" s="896">
        <v>33.200000000000003</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v>214</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1015831</v>
      </c>
      <c r="AB117" s="930"/>
      <c r="AC117" s="930"/>
      <c r="AD117" s="930"/>
      <c r="AE117" s="931"/>
      <c r="AF117" s="932">
        <v>1091278</v>
      </c>
      <c r="AG117" s="930"/>
      <c r="AH117" s="930"/>
      <c r="AI117" s="930"/>
      <c r="AJ117" s="931"/>
      <c r="AK117" s="932">
        <v>1030912</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10354673</v>
      </c>
      <c r="BR119" s="866"/>
      <c r="BS119" s="866"/>
      <c r="BT119" s="866"/>
      <c r="BU119" s="866"/>
      <c r="BV119" s="866">
        <v>10172125</v>
      </c>
      <c r="BW119" s="866"/>
      <c r="BX119" s="866"/>
      <c r="BY119" s="866"/>
      <c r="BZ119" s="866"/>
      <c r="CA119" s="866">
        <v>10112131</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5817819</v>
      </c>
      <c r="BR120" s="863"/>
      <c r="BS120" s="863"/>
      <c r="BT120" s="863"/>
      <c r="BU120" s="863"/>
      <c r="BV120" s="863">
        <v>5697426</v>
      </c>
      <c r="BW120" s="863"/>
      <c r="BX120" s="863"/>
      <c r="BY120" s="863"/>
      <c r="BZ120" s="863"/>
      <c r="CA120" s="863">
        <v>5746917</v>
      </c>
      <c r="CB120" s="863"/>
      <c r="CC120" s="863"/>
      <c r="CD120" s="863"/>
      <c r="CE120" s="863"/>
      <c r="CF120" s="887">
        <v>167</v>
      </c>
      <c r="CG120" s="888"/>
      <c r="CH120" s="888"/>
      <c r="CI120" s="888"/>
      <c r="CJ120" s="888"/>
      <c r="CK120" s="889" t="s">
        <v>437</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452230</v>
      </c>
      <c r="DH120" s="863"/>
      <c r="DI120" s="863"/>
      <c r="DJ120" s="863"/>
      <c r="DK120" s="863"/>
      <c r="DL120" s="863">
        <v>427393</v>
      </c>
      <c r="DM120" s="863"/>
      <c r="DN120" s="863"/>
      <c r="DO120" s="863"/>
      <c r="DP120" s="863"/>
      <c r="DQ120" s="863">
        <v>370280</v>
      </c>
      <c r="DR120" s="863"/>
      <c r="DS120" s="863"/>
      <c r="DT120" s="863"/>
      <c r="DU120" s="863"/>
      <c r="DV120" s="864">
        <v>10.8</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148688</v>
      </c>
      <c r="BR121" s="835"/>
      <c r="BS121" s="835"/>
      <c r="BT121" s="835"/>
      <c r="BU121" s="835"/>
      <c r="BV121" s="835">
        <v>131143</v>
      </c>
      <c r="BW121" s="835"/>
      <c r="BX121" s="835"/>
      <c r="BY121" s="835"/>
      <c r="BZ121" s="835"/>
      <c r="CA121" s="835">
        <v>113272</v>
      </c>
      <c r="CB121" s="835"/>
      <c r="CC121" s="835"/>
      <c r="CD121" s="835"/>
      <c r="CE121" s="835"/>
      <c r="CF121" s="896">
        <v>3.3</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257572</v>
      </c>
      <c r="DH121" s="835"/>
      <c r="DI121" s="835"/>
      <c r="DJ121" s="835"/>
      <c r="DK121" s="835"/>
      <c r="DL121" s="835">
        <v>239969</v>
      </c>
      <c r="DM121" s="835"/>
      <c r="DN121" s="835"/>
      <c r="DO121" s="835"/>
      <c r="DP121" s="835"/>
      <c r="DQ121" s="835">
        <v>223819</v>
      </c>
      <c r="DR121" s="835"/>
      <c r="DS121" s="835"/>
      <c r="DT121" s="835"/>
      <c r="DU121" s="835"/>
      <c r="DV121" s="812">
        <v>6.5</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8284903</v>
      </c>
      <c r="BR122" s="866"/>
      <c r="BS122" s="866"/>
      <c r="BT122" s="866"/>
      <c r="BU122" s="866"/>
      <c r="BV122" s="866">
        <v>7973395</v>
      </c>
      <c r="BW122" s="866"/>
      <c r="BX122" s="866"/>
      <c r="BY122" s="866"/>
      <c r="BZ122" s="866"/>
      <c r="CA122" s="866">
        <v>8093281</v>
      </c>
      <c r="CB122" s="866"/>
      <c r="CC122" s="866"/>
      <c r="CD122" s="866"/>
      <c r="CE122" s="866"/>
      <c r="CF122" s="867">
        <v>235.2</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v>2874</v>
      </c>
      <c r="DH122" s="835"/>
      <c r="DI122" s="835"/>
      <c r="DJ122" s="835"/>
      <c r="DK122" s="835"/>
      <c r="DL122" s="835">
        <v>2354</v>
      </c>
      <c r="DM122" s="835"/>
      <c r="DN122" s="835"/>
      <c r="DO122" s="835"/>
      <c r="DP122" s="835"/>
      <c r="DQ122" s="835">
        <v>1720</v>
      </c>
      <c r="DR122" s="835"/>
      <c r="DS122" s="835"/>
      <c r="DT122" s="835"/>
      <c r="DU122" s="835"/>
      <c r="DV122" s="812">
        <v>0</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14251410</v>
      </c>
      <c r="BR123" s="854"/>
      <c r="BS123" s="854"/>
      <c r="BT123" s="854"/>
      <c r="BU123" s="854"/>
      <c r="BV123" s="854">
        <v>13801964</v>
      </c>
      <c r="BW123" s="854"/>
      <c r="BX123" s="854"/>
      <c r="BY123" s="854"/>
      <c r="BZ123" s="854"/>
      <c r="CA123" s="854">
        <v>13953470</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20227</v>
      </c>
      <c r="AB128" s="819"/>
      <c r="AC128" s="819"/>
      <c r="AD128" s="819"/>
      <c r="AE128" s="820"/>
      <c r="AF128" s="821">
        <v>20227</v>
      </c>
      <c r="AG128" s="819"/>
      <c r="AH128" s="819"/>
      <c r="AI128" s="819"/>
      <c r="AJ128" s="820"/>
      <c r="AK128" s="821">
        <v>20226</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4510647</v>
      </c>
      <c r="AB129" s="798"/>
      <c r="AC129" s="798"/>
      <c r="AD129" s="798"/>
      <c r="AE129" s="799"/>
      <c r="AF129" s="800">
        <v>4644470</v>
      </c>
      <c r="AG129" s="798"/>
      <c r="AH129" s="798"/>
      <c r="AI129" s="798"/>
      <c r="AJ129" s="799"/>
      <c r="AK129" s="800">
        <v>4392771</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944228</v>
      </c>
      <c r="AB130" s="798"/>
      <c r="AC130" s="798"/>
      <c r="AD130" s="798"/>
      <c r="AE130" s="799"/>
      <c r="AF130" s="800">
        <v>988377</v>
      </c>
      <c r="AG130" s="798"/>
      <c r="AH130" s="798"/>
      <c r="AI130" s="798"/>
      <c r="AJ130" s="799"/>
      <c r="AK130" s="800">
        <v>952203</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3566419</v>
      </c>
      <c r="AB131" s="781"/>
      <c r="AC131" s="781"/>
      <c r="AD131" s="781"/>
      <c r="AE131" s="782"/>
      <c r="AF131" s="783">
        <v>3656093</v>
      </c>
      <c r="AG131" s="781"/>
      <c r="AH131" s="781"/>
      <c r="AI131" s="781"/>
      <c r="AJ131" s="782"/>
      <c r="AK131" s="783">
        <v>3440568</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1.440548629</v>
      </c>
      <c r="AB132" s="761"/>
      <c r="AC132" s="761"/>
      <c r="AD132" s="761"/>
      <c r="AE132" s="762"/>
      <c r="AF132" s="763">
        <v>2.2612663300000002</v>
      </c>
      <c r="AG132" s="761"/>
      <c r="AH132" s="761"/>
      <c r="AI132" s="761"/>
      <c r="AJ132" s="762"/>
      <c r="AK132" s="763">
        <v>1.6998065440000001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2.8</v>
      </c>
      <c r="AB133" s="740"/>
      <c r="AC133" s="740"/>
      <c r="AD133" s="740"/>
      <c r="AE133" s="741"/>
      <c r="AF133" s="739">
        <v>2.1</v>
      </c>
      <c r="AG133" s="740"/>
      <c r="AH133" s="740"/>
      <c r="AI133" s="740"/>
      <c r="AJ133" s="741"/>
      <c r="AK133" s="739">
        <v>1.8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1142793</v>
      </c>
      <c r="L9" s="266">
        <v>198643</v>
      </c>
      <c r="M9" s="267">
        <v>107954</v>
      </c>
      <c r="N9" s="268">
        <v>84</v>
      </c>
    </row>
    <row r="10" spans="1:16" x14ac:dyDescent="0.15">
      <c r="A10" s="250"/>
      <c r="B10" s="246"/>
      <c r="C10" s="246"/>
      <c r="D10" s="246"/>
      <c r="E10" s="246"/>
      <c r="F10" s="246"/>
      <c r="G10" s="1166" t="s">
        <v>475</v>
      </c>
      <c r="H10" s="1167"/>
      <c r="I10" s="1167"/>
      <c r="J10" s="1168"/>
      <c r="K10" s="269">
        <v>8531</v>
      </c>
      <c r="L10" s="270">
        <v>1483</v>
      </c>
      <c r="M10" s="271">
        <v>12579</v>
      </c>
      <c r="N10" s="272">
        <v>-88.2</v>
      </c>
    </row>
    <row r="11" spans="1:16" ht="13.5" customHeight="1" x14ac:dyDescent="0.15">
      <c r="A11" s="250"/>
      <c r="B11" s="246"/>
      <c r="C11" s="246"/>
      <c r="D11" s="246"/>
      <c r="E11" s="246"/>
      <c r="F11" s="246"/>
      <c r="G11" s="1166" t="s">
        <v>476</v>
      </c>
      <c r="H11" s="1167"/>
      <c r="I11" s="1167"/>
      <c r="J11" s="1168"/>
      <c r="K11" s="269">
        <v>193282</v>
      </c>
      <c r="L11" s="270">
        <v>33597</v>
      </c>
      <c r="M11" s="271">
        <v>13215</v>
      </c>
      <c r="N11" s="272">
        <v>154.19999999999999</v>
      </c>
    </row>
    <row r="12" spans="1:16" ht="13.5" customHeight="1" x14ac:dyDescent="0.15">
      <c r="A12" s="250"/>
      <c r="B12" s="246"/>
      <c r="C12" s="246"/>
      <c r="D12" s="246"/>
      <c r="E12" s="246"/>
      <c r="F12" s="246"/>
      <c r="G12" s="1166" t="s">
        <v>477</v>
      </c>
      <c r="H12" s="1167"/>
      <c r="I12" s="1167"/>
      <c r="J12" s="1168"/>
      <c r="K12" s="269" t="s">
        <v>478</v>
      </c>
      <c r="L12" s="270" t="s">
        <v>478</v>
      </c>
      <c r="M12" s="271">
        <v>1280</v>
      </c>
      <c r="N12" s="272" t="s">
        <v>478</v>
      </c>
    </row>
    <row r="13" spans="1:16" ht="13.5" customHeight="1" x14ac:dyDescent="0.15">
      <c r="A13" s="250"/>
      <c r="B13" s="246"/>
      <c r="C13" s="246"/>
      <c r="D13" s="246"/>
      <c r="E13" s="246"/>
      <c r="F13" s="246"/>
      <c r="G13" s="1166" t="s">
        <v>479</v>
      </c>
      <c r="H13" s="1167"/>
      <c r="I13" s="1167"/>
      <c r="J13" s="1168"/>
      <c r="K13" s="269" t="s">
        <v>478</v>
      </c>
      <c r="L13" s="270" t="s">
        <v>478</v>
      </c>
      <c r="M13" s="271" t="s">
        <v>478</v>
      </c>
      <c r="N13" s="272" t="s">
        <v>478</v>
      </c>
    </row>
    <row r="14" spans="1:16" ht="13.5" customHeight="1" x14ac:dyDescent="0.15">
      <c r="A14" s="250"/>
      <c r="B14" s="246"/>
      <c r="C14" s="246"/>
      <c r="D14" s="246"/>
      <c r="E14" s="246"/>
      <c r="F14" s="246"/>
      <c r="G14" s="1166" t="s">
        <v>480</v>
      </c>
      <c r="H14" s="1167"/>
      <c r="I14" s="1167"/>
      <c r="J14" s="1168"/>
      <c r="K14" s="269">
        <v>65836</v>
      </c>
      <c r="L14" s="270">
        <v>11444</v>
      </c>
      <c r="M14" s="271">
        <v>5658</v>
      </c>
      <c r="N14" s="272">
        <v>102.3</v>
      </c>
    </row>
    <row r="15" spans="1:16" ht="13.5" customHeight="1" x14ac:dyDescent="0.15">
      <c r="A15" s="250"/>
      <c r="B15" s="246"/>
      <c r="C15" s="246"/>
      <c r="D15" s="246"/>
      <c r="E15" s="246"/>
      <c r="F15" s="246"/>
      <c r="G15" s="1166" t="s">
        <v>481</v>
      </c>
      <c r="H15" s="1167"/>
      <c r="I15" s="1167"/>
      <c r="J15" s="1168"/>
      <c r="K15" s="269">
        <v>17700</v>
      </c>
      <c r="L15" s="270">
        <v>3077</v>
      </c>
      <c r="M15" s="271">
        <v>2915</v>
      </c>
      <c r="N15" s="272">
        <v>5.6</v>
      </c>
    </row>
    <row r="16" spans="1:16" x14ac:dyDescent="0.15">
      <c r="A16" s="250"/>
      <c r="B16" s="246"/>
      <c r="C16" s="246"/>
      <c r="D16" s="246"/>
      <c r="E16" s="246"/>
      <c r="F16" s="246"/>
      <c r="G16" s="1169" t="s">
        <v>482</v>
      </c>
      <c r="H16" s="1170"/>
      <c r="I16" s="1170"/>
      <c r="J16" s="1171"/>
      <c r="K16" s="270">
        <v>-117021</v>
      </c>
      <c r="L16" s="270">
        <v>-20341</v>
      </c>
      <c r="M16" s="271">
        <v>-10925</v>
      </c>
      <c r="N16" s="272">
        <v>86.2</v>
      </c>
    </row>
    <row r="17" spans="1:16" x14ac:dyDescent="0.15">
      <c r="A17" s="250"/>
      <c r="B17" s="246"/>
      <c r="C17" s="246"/>
      <c r="D17" s="246"/>
      <c r="E17" s="246"/>
      <c r="F17" s="246"/>
      <c r="G17" s="1169" t="s">
        <v>171</v>
      </c>
      <c r="H17" s="1170"/>
      <c r="I17" s="1170"/>
      <c r="J17" s="1171"/>
      <c r="K17" s="270">
        <v>1311121</v>
      </c>
      <c r="L17" s="270">
        <v>227902</v>
      </c>
      <c r="M17" s="271">
        <v>132676</v>
      </c>
      <c r="N17" s="272">
        <v>71.8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20.51</v>
      </c>
      <c r="L21" s="283">
        <v>12.61</v>
      </c>
      <c r="M21" s="284">
        <v>7.9</v>
      </c>
      <c r="N21" s="251"/>
      <c r="O21" s="285"/>
      <c r="P21" s="281"/>
    </row>
    <row r="22" spans="1:16" s="286" customFormat="1" x14ac:dyDescent="0.15">
      <c r="A22" s="281"/>
      <c r="B22" s="251"/>
      <c r="C22" s="251"/>
      <c r="D22" s="251"/>
      <c r="E22" s="251"/>
      <c r="F22" s="251"/>
      <c r="G22" s="1163" t="s">
        <v>488</v>
      </c>
      <c r="H22" s="1164"/>
      <c r="I22" s="1164"/>
      <c r="J22" s="1165"/>
      <c r="K22" s="287">
        <v>93.7</v>
      </c>
      <c r="L22" s="288">
        <v>96.2</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965171</v>
      </c>
      <c r="L32" s="296">
        <v>167768</v>
      </c>
      <c r="M32" s="297">
        <v>67314</v>
      </c>
      <c r="N32" s="298">
        <v>149.19999999999999</v>
      </c>
    </row>
    <row r="33" spans="1:16" ht="13.5" customHeight="1" x14ac:dyDescent="0.15">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494</v>
      </c>
      <c r="H34" s="1155"/>
      <c r="I34" s="1155"/>
      <c r="J34" s="1156"/>
      <c r="K34" s="296" t="s">
        <v>478</v>
      </c>
      <c r="L34" s="296" t="s">
        <v>478</v>
      </c>
      <c r="M34" s="297" t="s">
        <v>478</v>
      </c>
      <c r="N34" s="298" t="s">
        <v>478</v>
      </c>
    </row>
    <row r="35" spans="1:16" ht="27" customHeight="1" x14ac:dyDescent="0.15">
      <c r="A35" s="250"/>
      <c r="B35" s="246"/>
      <c r="C35" s="246"/>
      <c r="D35" s="246"/>
      <c r="E35" s="246"/>
      <c r="F35" s="246"/>
      <c r="G35" s="1154" t="s">
        <v>495</v>
      </c>
      <c r="H35" s="1155"/>
      <c r="I35" s="1155"/>
      <c r="J35" s="1156"/>
      <c r="K35" s="296">
        <v>47957</v>
      </c>
      <c r="L35" s="296">
        <v>8336</v>
      </c>
      <c r="M35" s="297">
        <v>23478</v>
      </c>
      <c r="N35" s="298">
        <v>-64.5</v>
      </c>
    </row>
    <row r="36" spans="1:16" ht="27" customHeight="1" x14ac:dyDescent="0.15">
      <c r="A36" s="250"/>
      <c r="B36" s="246"/>
      <c r="C36" s="246"/>
      <c r="D36" s="246"/>
      <c r="E36" s="246"/>
      <c r="F36" s="246"/>
      <c r="G36" s="1154" t="s">
        <v>496</v>
      </c>
      <c r="H36" s="1155"/>
      <c r="I36" s="1155"/>
      <c r="J36" s="1156"/>
      <c r="K36" s="296">
        <v>17784</v>
      </c>
      <c r="L36" s="296">
        <v>3091</v>
      </c>
      <c r="M36" s="297">
        <v>4589</v>
      </c>
      <c r="N36" s="298">
        <v>-32.6</v>
      </c>
    </row>
    <row r="37" spans="1:16" ht="13.5" customHeight="1" x14ac:dyDescent="0.15">
      <c r="A37" s="250"/>
      <c r="B37" s="246"/>
      <c r="C37" s="246"/>
      <c r="D37" s="246"/>
      <c r="E37" s="246"/>
      <c r="F37" s="246"/>
      <c r="G37" s="1154" t="s">
        <v>497</v>
      </c>
      <c r="H37" s="1155"/>
      <c r="I37" s="1155"/>
      <c r="J37" s="1156"/>
      <c r="K37" s="296" t="s">
        <v>478</v>
      </c>
      <c r="L37" s="296" t="s">
        <v>478</v>
      </c>
      <c r="M37" s="297">
        <v>859</v>
      </c>
      <c r="N37" s="298" t="s">
        <v>478</v>
      </c>
    </row>
    <row r="38" spans="1:16" ht="27" customHeight="1" x14ac:dyDescent="0.15">
      <c r="A38" s="250"/>
      <c r="B38" s="246"/>
      <c r="C38" s="246"/>
      <c r="D38" s="246"/>
      <c r="E38" s="246"/>
      <c r="F38" s="246"/>
      <c r="G38" s="1157" t="s">
        <v>498</v>
      </c>
      <c r="H38" s="1158"/>
      <c r="I38" s="1158"/>
      <c r="J38" s="1159"/>
      <c r="K38" s="299" t="s">
        <v>478</v>
      </c>
      <c r="L38" s="299" t="s">
        <v>478</v>
      </c>
      <c r="M38" s="300">
        <v>2</v>
      </c>
      <c r="N38" s="301" t="s">
        <v>478</v>
      </c>
      <c r="O38" s="295"/>
    </row>
    <row r="39" spans="1:16" x14ac:dyDescent="0.15">
      <c r="A39" s="250"/>
      <c r="B39" s="246"/>
      <c r="C39" s="246"/>
      <c r="D39" s="246"/>
      <c r="E39" s="246"/>
      <c r="F39" s="246"/>
      <c r="G39" s="1157" t="s">
        <v>499</v>
      </c>
      <c r="H39" s="1158"/>
      <c r="I39" s="1158"/>
      <c r="J39" s="1159"/>
      <c r="K39" s="302">
        <v>-20226</v>
      </c>
      <c r="L39" s="302">
        <v>-3516</v>
      </c>
      <c r="M39" s="303">
        <v>-2412</v>
      </c>
      <c r="N39" s="304">
        <v>45.8</v>
      </c>
      <c r="O39" s="295"/>
    </row>
    <row r="40" spans="1:16" ht="27" customHeight="1" x14ac:dyDescent="0.15">
      <c r="A40" s="250"/>
      <c r="B40" s="246"/>
      <c r="C40" s="246"/>
      <c r="D40" s="246"/>
      <c r="E40" s="246"/>
      <c r="F40" s="246"/>
      <c r="G40" s="1154" t="s">
        <v>500</v>
      </c>
      <c r="H40" s="1155"/>
      <c r="I40" s="1155"/>
      <c r="J40" s="1156"/>
      <c r="K40" s="302">
        <v>-952203</v>
      </c>
      <c r="L40" s="302">
        <v>-165514</v>
      </c>
      <c r="M40" s="303">
        <v>-68535</v>
      </c>
      <c r="N40" s="304">
        <v>141.5</v>
      </c>
      <c r="O40" s="295"/>
    </row>
    <row r="41" spans="1:16" x14ac:dyDescent="0.15">
      <c r="A41" s="250"/>
      <c r="B41" s="246"/>
      <c r="C41" s="246"/>
      <c r="D41" s="246"/>
      <c r="E41" s="246"/>
      <c r="F41" s="246"/>
      <c r="G41" s="1160" t="s">
        <v>282</v>
      </c>
      <c r="H41" s="1161"/>
      <c r="I41" s="1161"/>
      <c r="J41" s="1162"/>
      <c r="K41" s="296">
        <v>58483</v>
      </c>
      <c r="L41" s="302">
        <v>10166</v>
      </c>
      <c r="M41" s="303">
        <v>25295</v>
      </c>
      <c r="N41" s="304">
        <v>-59.8</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1444862</v>
      </c>
      <c r="J51" s="322">
        <v>225407</v>
      </c>
      <c r="K51" s="323">
        <v>1.2</v>
      </c>
      <c r="L51" s="324">
        <v>117673</v>
      </c>
      <c r="M51" s="325">
        <v>22.2</v>
      </c>
      <c r="N51" s="326">
        <v>-21</v>
      </c>
    </row>
    <row r="52" spans="1:14" x14ac:dyDescent="0.15">
      <c r="A52" s="250"/>
      <c r="B52" s="246"/>
      <c r="C52" s="246"/>
      <c r="D52" s="246"/>
      <c r="E52" s="246"/>
      <c r="F52" s="246"/>
      <c r="G52" s="327"/>
      <c r="H52" s="328" t="s">
        <v>511</v>
      </c>
      <c r="I52" s="329">
        <v>895283</v>
      </c>
      <c r="J52" s="330">
        <v>139670</v>
      </c>
      <c r="K52" s="331">
        <v>8.1</v>
      </c>
      <c r="L52" s="332">
        <v>62359</v>
      </c>
      <c r="M52" s="333">
        <v>9.3000000000000007</v>
      </c>
      <c r="N52" s="334">
        <v>-1.2</v>
      </c>
    </row>
    <row r="53" spans="1:14" x14ac:dyDescent="0.15">
      <c r="A53" s="250"/>
      <c r="B53" s="246"/>
      <c r="C53" s="246"/>
      <c r="D53" s="246"/>
      <c r="E53" s="246"/>
      <c r="F53" s="246"/>
      <c r="G53" s="312" t="s">
        <v>512</v>
      </c>
      <c r="H53" s="313"/>
      <c r="I53" s="321">
        <v>1665685</v>
      </c>
      <c r="J53" s="322">
        <v>263683</v>
      </c>
      <c r="K53" s="323">
        <v>17</v>
      </c>
      <c r="L53" s="324">
        <v>118223</v>
      </c>
      <c r="M53" s="325">
        <v>0.5</v>
      </c>
      <c r="N53" s="326">
        <v>16.5</v>
      </c>
    </row>
    <row r="54" spans="1:14" x14ac:dyDescent="0.15">
      <c r="A54" s="250"/>
      <c r="B54" s="246"/>
      <c r="C54" s="246"/>
      <c r="D54" s="246"/>
      <c r="E54" s="246"/>
      <c r="F54" s="246"/>
      <c r="G54" s="327"/>
      <c r="H54" s="328" t="s">
        <v>511</v>
      </c>
      <c r="I54" s="329">
        <v>898086</v>
      </c>
      <c r="J54" s="330">
        <v>142170</v>
      </c>
      <c r="K54" s="331">
        <v>1.8</v>
      </c>
      <c r="L54" s="332">
        <v>57106</v>
      </c>
      <c r="M54" s="333">
        <v>-8.4</v>
      </c>
      <c r="N54" s="334">
        <v>10.199999999999999</v>
      </c>
    </row>
    <row r="55" spans="1:14" x14ac:dyDescent="0.15">
      <c r="A55" s="250"/>
      <c r="B55" s="246"/>
      <c r="C55" s="246"/>
      <c r="D55" s="246"/>
      <c r="E55" s="246"/>
      <c r="F55" s="246"/>
      <c r="G55" s="312" t="s">
        <v>513</v>
      </c>
      <c r="H55" s="313"/>
      <c r="I55" s="321">
        <v>1827453</v>
      </c>
      <c r="J55" s="322">
        <v>296664</v>
      </c>
      <c r="K55" s="323">
        <v>12.5</v>
      </c>
      <c r="L55" s="324">
        <v>128485</v>
      </c>
      <c r="M55" s="325">
        <v>8.6999999999999993</v>
      </c>
      <c r="N55" s="326">
        <v>3.8</v>
      </c>
    </row>
    <row r="56" spans="1:14" x14ac:dyDescent="0.15">
      <c r="A56" s="250"/>
      <c r="B56" s="246"/>
      <c r="C56" s="246"/>
      <c r="D56" s="246"/>
      <c r="E56" s="246"/>
      <c r="F56" s="246"/>
      <c r="G56" s="327"/>
      <c r="H56" s="328" t="s">
        <v>511</v>
      </c>
      <c r="I56" s="329">
        <v>1168018</v>
      </c>
      <c r="J56" s="330">
        <v>189613</v>
      </c>
      <c r="K56" s="331">
        <v>33.4</v>
      </c>
      <c r="L56" s="332">
        <v>62765</v>
      </c>
      <c r="M56" s="333">
        <v>9.9</v>
      </c>
      <c r="N56" s="334">
        <v>23.5</v>
      </c>
    </row>
    <row r="57" spans="1:14" x14ac:dyDescent="0.15">
      <c r="A57" s="250"/>
      <c r="B57" s="246"/>
      <c r="C57" s="246"/>
      <c r="D57" s="246"/>
      <c r="E57" s="246"/>
      <c r="F57" s="246"/>
      <c r="G57" s="312" t="s">
        <v>514</v>
      </c>
      <c r="H57" s="313"/>
      <c r="I57" s="321">
        <v>2835795</v>
      </c>
      <c r="J57" s="322">
        <v>475645</v>
      </c>
      <c r="K57" s="323">
        <v>60.3</v>
      </c>
      <c r="L57" s="324">
        <v>128611</v>
      </c>
      <c r="M57" s="325">
        <v>0.1</v>
      </c>
      <c r="N57" s="326">
        <v>60.2</v>
      </c>
    </row>
    <row r="58" spans="1:14" x14ac:dyDescent="0.15">
      <c r="A58" s="250"/>
      <c r="B58" s="246"/>
      <c r="C58" s="246"/>
      <c r="D58" s="246"/>
      <c r="E58" s="246"/>
      <c r="F58" s="246"/>
      <c r="G58" s="327"/>
      <c r="H58" s="328" t="s">
        <v>511</v>
      </c>
      <c r="I58" s="329">
        <v>1199741</v>
      </c>
      <c r="J58" s="330">
        <v>201231</v>
      </c>
      <c r="K58" s="331">
        <v>6.1</v>
      </c>
      <c r="L58" s="332">
        <v>61552</v>
      </c>
      <c r="M58" s="333">
        <v>-1.9</v>
      </c>
      <c r="N58" s="334">
        <v>8</v>
      </c>
    </row>
    <row r="59" spans="1:14" x14ac:dyDescent="0.15">
      <c r="A59" s="250"/>
      <c r="B59" s="246"/>
      <c r="C59" s="246"/>
      <c r="D59" s="246"/>
      <c r="E59" s="246"/>
      <c r="F59" s="246"/>
      <c r="G59" s="312" t="s">
        <v>515</v>
      </c>
      <c r="H59" s="313"/>
      <c r="I59" s="321">
        <v>1827671</v>
      </c>
      <c r="J59" s="322">
        <v>317690</v>
      </c>
      <c r="K59" s="323">
        <v>-33.200000000000003</v>
      </c>
      <c r="L59" s="324">
        <v>138651</v>
      </c>
      <c r="M59" s="325">
        <v>7.8</v>
      </c>
      <c r="N59" s="326">
        <v>-41</v>
      </c>
    </row>
    <row r="60" spans="1:14" x14ac:dyDescent="0.15">
      <c r="A60" s="250"/>
      <c r="B60" s="246"/>
      <c r="C60" s="246"/>
      <c r="D60" s="246"/>
      <c r="E60" s="246"/>
      <c r="F60" s="246"/>
      <c r="G60" s="327"/>
      <c r="H60" s="328" t="s">
        <v>511</v>
      </c>
      <c r="I60" s="335">
        <v>1206489</v>
      </c>
      <c r="J60" s="330">
        <v>209715</v>
      </c>
      <c r="K60" s="331">
        <v>4.2</v>
      </c>
      <c r="L60" s="332">
        <v>71211</v>
      </c>
      <c r="M60" s="333">
        <v>15.7</v>
      </c>
      <c r="N60" s="334">
        <v>-11.5</v>
      </c>
    </row>
    <row r="61" spans="1:14" x14ac:dyDescent="0.15">
      <c r="A61" s="250"/>
      <c r="B61" s="246"/>
      <c r="C61" s="246"/>
      <c r="D61" s="246"/>
      <c r="E61" s="246"/>
      <c r="F61" s="246"/>
      <c r="G61" s="312" t="s">
        <v>516</v>
      </c>
      <c r="H61" s="336"/>
      <c r="I61" s="337">
        <v>1920293</v>
      </c>
      <c r="J61" s="338">
        <v>315818</v>
      </c>
      <c r="K61" s="339">
        <v>11.6</v>
      </c>
      <c r="L61" s="340">
        <v>126329</v>
      </c>
      <c r="M61" s="341">
        <v>7.9</v>
      </c>
      <c r="N61" s="326">
        <v>3.7</v>
      </c>
    </row>
    <row r="62" spans="1:14" x14ac:dyDescent="0.15">
      <c r="A62" s="250"/>
      <c r="B62" s="246"/>
      <c r="C62" s="246"/>
      <c r="D62" s="246"/>
      <c r="E62" s="246"/>
      <c r="F62" s="246"/>
      <c r="G62" s="327"/>
      <c r="H62" s="328" t="s">
        <v>511</v>
      </c>
      <c r="I62" s="329">
        <v>1073523</v>
      </c>
      <c r="J62" s="330">
        <v>176480</v>
      </c>
      <c r="K62" s="331">
        <v>10.7</v>
      </c>
      <c r="L62" s="332">
        <v>62999</v>
      </c>
      <c r="M62" s="333">
        <v>4.9000000000000004</v>
      </c>
      <c r="N62" s="334">
        <v>5.8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28.84</v>
      </c>
      <c r="G47" s="12">
        <v>21.2</v>
      </c>
      <c r="H47" s="12">
        <v>21.74</v>
      </c>
      <c r="I47" s="12">
        <v>21.19</v>
      </c>
      <c r="J47" s="13">
        <v>22.41</v>
      </c>
    </row>
    <row r="48" spans="2:10" ht="57.75" customHeight="1" x14ac:dyDescent="0.15">
      <c r="B48" s="14"/>
      <c r="C48" s="1174" t="s">
        <v>4</v>
      </c>
      <c r="D48" s="1174"/>
      <c r="E48" s="1175"/>
      <c r="F48" s="15">
        <v>3.97</v>
      </c>
      <c r="G48" s="16">
        <v>3.95</v>
      </c>
      <c r="H48" s="16">
        <v>4.2300000000000004</v>
      </c>
      <c r="I48" s="16">
        <v>4.8899999999999997</v>
      </c>
      <c r="J48" s="17">
        <v>5.0599999999999996</v>
      </c>
    </row>
    <row r="49" spans="2:10" ht="57.75" customHeight="1" thickBot="1" x14ac:dyDescent="0.2">
      <c r="B49" s="18"/>
      <c r="C49" s="1176" t="s">
        <v>5</v>
      </c>
      <c r="D49" s="1176"/>
      <c r="E49" s="1177"/>
      <c r="F49" s="19" t="s">
        <v>523</v>
      </c>
      <c r="G49" s="20" t="s">
        <v>524</v>
      </c>
      <c r="H49" s="20">
        <v>7.51</v>
      </c>
      <c r="I49" s="20">
        <v>7.72</v>
      </c>
      <c r="J49" s="21">
        <v>7.37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2018-11-02T02:25:23Z</cp:lastPrinted>
  <dcterms:created xsi:type="dcterms:W3CDTF">2018-01-24T06:13:26Z</dcterms:created>
  <dcterms:modified xsi:type="dcterms:W3CDTF">2018-11-28T13:02:28Z</dcterms:modified>
</cp:coreProperties>
</file>