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230" tabRatio="7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8" r:id="rId14"/>
    <sheet name="施設類型別ストック情報分析表①" sheetId="19" r:id="rId15"/>
    <sheet name="施設類型別ストック情報分析表②" sheetId="20" r:id="rId16"/>
    <sheet name="Sheet1" sheetId="17" r:id="rId17"/>
  </sheets>
  <calcPr calcId="145621" concurrentManualCount="2"/>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O35" i="9"/>
  <c r="BW35" i="9"/>
  <c r="BE35" i="9"/>
  <c r="CO34" i="9"/>
  <c r="BW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l="1"/>
  <c r="BE34" i="9"/>
</calcChain>
</file>

<file path=xl/sharedStrings.xml><?xml version="1.0" encoding="utf-8"?>
<sst xmlns="http://schemas.openxmlformats.org/spreadsheetml/2006/main" count="1066" uniqueCount="564">
  <si>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</si>
  <si>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</si>
  <si>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</si>
  <si>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</si>
  <si>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</si>
  <si>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</si>
  <si>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</si>
  <si>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</si>
  <si>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</si>
  <si>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</si>
  <si>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</si>
  <si>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</si>
  <si>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</si>
  <si>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</si>
  <si>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</si>
  <si>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</si>
  <si>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</si>
  <si>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</si>
  <si>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</si>
  <si>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</si>
  <si>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</si>
  <si>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</si>
  <si>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</si>
  <si>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</si>
  <si>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</si>
  <si>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</si>
  <si>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</si>
  <si>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</si>
  <si>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</si>
  <si>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</si>
  <si>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</si>
  <si>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</si>
  <si>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</si>
  <si>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</si>
  <si>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</si>
  <si>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</si>
  <si>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</si>
  <si>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</si>
  <si>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</si>
  <si>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</si>
  <si>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</si>
  <si>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</si>
  <si>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</si>
  <si>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</si>
  <si>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</si>
  <si>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</si>
  <si>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</si>
  <si>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</si>
  <si>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</si>
  <si>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</si>
  <si>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</si>
  <si>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</si>
  <si>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</si>
  <si>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</si>
  <si>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</si>
  <si>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</si>
  <si>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</si>
  <si>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</si>
  <si>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</si>
  <si>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</si>
  <si>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</si>
  <si>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</si>
  <si>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</si>
  <si>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</si>
  <si>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</si>
  <si>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</si>
  <si>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</si>
  <si>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</si>
  <si>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</si>
  <si>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</si>
  <si>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</si>
  <si>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</si>
  <si>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</si>
  <si>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</si>
  <si>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</si>
  <si>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</si>
  <si>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</si>
  <si>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</si>
  <si>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</si>
  <si>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</si>
  <si>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</si>
  <si>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</si>
  <si>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佐川町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</si>
  <si>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</si>
  <si>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</si>
  <si>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</si>
  <si>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</si>
  <si>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</si>
  <si>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</si>
  <si>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</si>
  <si>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</si>
  <si>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</si>
  <si>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</si>
  <si>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</si>
  <si>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</si>
  <si>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</si>
  <si>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</si>
  <si>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</si>
  <si>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</si>
  <si>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</si>
  <si>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</si>
  <si>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</si>
  <si>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</si>
  <si>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</si>
  <si>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</si>
  <si>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</si>
  <si>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</si>
  <si>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</si>
  <si>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</si>
  <si>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</si>
  <si>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</si>
  <si>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</si>
  <si>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</si>
  <si>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</si>
  <si>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</si>
  <si>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</si>
  <si>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</si>
  <si>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</si>
  <si>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</si>
  <si>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</si>
  <si>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</si>
  <si>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</si>
  <si>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</si>
  <si>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</si>
  <si>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</si>
  <si>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</si>
  <si>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</si>
  <si>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</si>
  <si>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</si>
  <si>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</si>
  <si>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</si>
  <si>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</si>
  <si>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</si>
  <si>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</si>
  <si>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</si>
  <si>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</si>
  <si>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</si>
  <si>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</si>
  <si>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</si>
  <si>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</si>
  <si>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</si>
  <si>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</si>
  <si>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</si>
  <si>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</si>
  <si>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</si>
  <si>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</si>
  <si>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</si>
  <si>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</si>
  <si>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</si>
  <si>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</si>
  <si>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</si>
  <si>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</si>
  <si>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</si>
  <si>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</si>
  <si>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</si>
  <si>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</si>
  <si>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</si>
  <si>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</si>
  <si>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</si>
  <si>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</si>
  <si>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</si>
  <si>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</si>
  <si>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</si>
  <si>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</si>
  <si>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</si>
  <si>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</si>
  <si>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</si>
  <si>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</si>
  <si>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</si>
  <si>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</si>
  <si>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</si>
  <si>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</si>
  <si>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</si>
  <si>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</si>
  <si>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</si>
  <si>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</si>
  <si>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</si>
  <si>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</si>
  <si>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</si>
  <si>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</si>
  <si>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</si>
  <si>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</si>
  <si>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</si>
  <si>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</si>
  <si>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</si>
  <si>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</si>
  <si>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</si>
  <si>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</si>
  <si>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</si>
  <si>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</si>
  <si>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</si>
  <si>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</si>
  <si>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</si>
  <si>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</si>
  <si>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</si>
  <si>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</si>
  <si>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</si>
  <si>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高知県佐川町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</si>
  <si>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</si>
  <si>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</si>
  <si>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</si>
  <si>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</si>
  <si>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</si>
  <si>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</si>
  <si>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</si>
  <si>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</si>
  <si>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</si>
  <si>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</si>
  <si>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</si>
  <si>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</si>
  <si>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</si>
  <si>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</si>
  <si>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</si>
  <si>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</si>
  <si>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</si>
  <si>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</si>
  <si>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</si>
  <si>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</si>
  <si>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</si>
  <si>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</si>
  <si>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</si>
  <si>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</si>
  <si>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</si>
  <si>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</si>
  <si>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</si>
  <si>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</si>
  <si>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</si>
  <si>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</si>
  <si>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</si>
  <si>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</si>
  <si>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</si>
  <si>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</si>
  <si>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</si>
  <si>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</si>
  <si>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</si>
  <si>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</si>
  <si>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</si>
  <si>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</si>
  <si>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</si>
  <si>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</si>
  <si>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</si>
  <si>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</si>
  <si>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</si>
  <si>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</si>
  <si>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</si>
  <si>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</si>
  <si>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</si>
  <si>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</si>
  <si>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</si>
  <si>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</si>
  <si>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</si>
  <si>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</si>
  <si>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</si>
  <si>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</si>
  <si>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</si>
  <si>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</si>
  <si>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</si>
  <si>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</si>
  <si>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</si>
  <si>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</si>
  <si>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</si>
  <si>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</si>
  <si>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</si>
  <si>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</si>
  <si>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</si>
  <si>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</si>
  <si>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</si>
  <si>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</si>
  <si>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</si>
  <si>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</si>
  <si>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</si>
  <si>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</si>
  <si>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</si>
  <si>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</si>
  <si>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</si>
  <si>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</si>
  <si>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</si>
  <si>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</si>
  <si>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</si>
  <si>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</si>
  <si>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</si>
  <si>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</si>
  <si>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</si>
  <si>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</si>
  <si>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</si>
  <si>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</si>
  <si>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</si>
  <si>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</si>
  <si>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</si>
  <si>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</si>
  <si>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</si>
  <si>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</si>
  <si>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</si>
  <si>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</si>
  <si>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</si>
  <si>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</si>
  <si>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</si>
  <si>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</si>
  <si>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</si>
  <si>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</si>
  <si>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</si>
  <si>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</si>
  <si>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</si>
  <si>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</si>
  <si>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</si>
  <si>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</si>
  <si>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</si>
  <si>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</si>
  <si>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</si>
  <si>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</si>
  <si>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</si>
  <si>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</si>
  <si>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</si>
  <si>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</si>
  <si>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</si>
  <si>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</si>
  <si>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</si>
  <si>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</si>
  <si>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下水道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</si>
  <si>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</si>
  <si>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</si>
  <si>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</si>
  <si>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</si>
  <si>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</si>
  <si>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</si>
  <si>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</si>
  <si>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</si>
  <si>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</si>
  <si>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</si>
  <si>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</si>
  <si>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</si>
  <si>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</si>
  <si>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</si>
  <si>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</si>
  <si>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</si>
  <si>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</si>
  <si>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</si>
  <si>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</si>
  <si>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</si>
  <si>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</si>
  <si>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</si>
  <si>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</si>
  <si>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</si>
  <si>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</si>
  <si>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</si>
  <si>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</si>
  <si>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高知県佐川町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</si>
  <si>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</si>
  <si>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</si>
  <si>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</si>
  <si>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</si>
  <si>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</si>
  <si>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</si>
  <si>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</si>
  <si>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</si>
  <si>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</si>
  <si>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</si>
  <si>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</si>
  <si>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</si>
  <si>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</si>
  <si>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</si>
  <si>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</si>
  <si>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</si>
  <si>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</si>
  <si>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</si>
  <si>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</si>
  <si>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</si>
  <si>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</si>
  <si>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学校給食特別会計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</si>
  <si>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</si>
  <si>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</si>
  <si>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</si>
  <si>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</si>
  <si>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</si>
  <si>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</si>
  <si>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</si>
  <si>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</si>
  <si>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</si>
  <si>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</si>
  <si>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</si>
  <si>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</si>
  <si>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</si>
  <si>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</si>
  <si>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</si>
  <si>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</si>
  <si>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水道事業特別会計</t>
    <phoneticPr fontId="5"/>
  </si>
  <si>
    <t>法適用企業</t>
    <phoneticPr fontId="5"/>
  </si>
  <si>
    <t>病院事業特別会計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</si>
  <si>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</si>
  <si>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</si>
  <si>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</si>
  <si>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</si>
  <si>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</si>
  <si>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</si>
  <si>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</si>
  <si>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</si>
  <si>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</si>
  <si>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</si>
  <si>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</si>
  <si>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</si>
  <si>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</si>
  <si>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</si>
  <si>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</si>
  <si>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</si>
  <si>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</si>
  <si>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</si>
  <si>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</si>
  <si>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</si>
  <si>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</si>
  <si>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</si>
  <si>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</si>
  <si>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</si>
  <si>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</si>
  <si>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</si>
  <si>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</si>
  <si>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</si>
  <si>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</si>
  <si>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</si>
  <si>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</si>
  <si>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</si>
  <si>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</si>
  <si>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</si>
  <si>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</si>
  <si>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</si>
  <si>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</si>
  <si>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</si>
  <si>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</si>
  <si>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</si>
  <si>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</si>
  <si>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</si>
  <si>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</si>
  <si>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</si>
  <si>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</si>
  <si>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</si>
  <si>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</si>
  <si>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</si>
  <si>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</si>
  <si>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</si>
  <si>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</si>
  <si>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</si>
  <si>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</si>
  <si>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</si>
  <si>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</si>
  <si>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</si>
  <si>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</si>
  <si>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</si>
  <si>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</si>
  <si>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</si>
  <si>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</si>
  <si>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</si>
  <si>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</si>
  <si>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</si>
  <si>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</si>
  <si>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</si>
  <si>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</si>
  <si>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</si>
  <si>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</si>
  <si>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</si>
  <si>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</si>
  <si>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</si>
  <si>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</si>
  <si>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</si>
  <si>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</si>
  <si>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</si>
  <si>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</si>
  <si>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</si>
  <si>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</si>
  <si>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</si>
  <si>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</si>
  <si>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</si>
  <si>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</si>
  <si>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</si>
  <si>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</si>
  <si>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</si>
  <si>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</si>
  <si>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</si>
  <si>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</si>
  <si>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</si>
  <si>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</si>
  <si>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</si>
  <si>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</si>
  <si>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</si>
  <si>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</si>
  <si>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</si>
  <si>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</si>
  <si>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</si>
  <si>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</si>
  <si>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</si>
  <si>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</si>
  <si>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</si>
  <si>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</si>
  <si>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</si>
  <si>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</si>
  <si>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</si>
  <si>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</si>
  <si>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</si>
  <si>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</si>
  <si>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</si>
  <si>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</si>
  <si>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</si>
  <si>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</si>
  <si>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</si>
  <si>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</si>
  <si>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</si>
  <si>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</si>
  <si>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</si>
  <si>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</si>
  <si>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</si>
  <si>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</si>
  <si>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</si>
  <si>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</si>
  <si>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</si>
  <si>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</si>
  <si>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</si>
  <si>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</si>
  <si>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</si>
  <si>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</si>
  <si>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</si>
  <si>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</si>
  <si>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</si>
  <si>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</si>
  <si>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</si>
  <si>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</si>
  <si>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</si>
  <si>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</si>
  <si>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2.20</t>
  </si>
  <si>
    <t>▲ 6.67</t>
  </si>
  <si>
    <t>病院事業特別会計</t>
  </si>
  <si>
    <t>水道事業特別会計</t>
  </si>
  <si>
    <t>一般会計</t>
  </si>
  <si>
    <t>介護保険事業特別会計</t>
  </si>
  <si>
    <t>国民健康保険事業特別会計</t>
  </si>
  <si>
    <t>住宅新築資金等貸付事業特別会計</t>
  </si>
  <si>
    <t>後期高齢者医療特別会計</t>
  </si>
  <si>
    <t>学校給食特別会計</t>
  </si>
  <si>
    <t>その他会計（赤字）</t>
  </si>
  <si>
    <t>その他会計（黒字）</t>
  </si>
  <si>
    <t>日高村佐川町学校組合</t>
    <rPh sb="0" eb="3">
      <t>ヒダカムラ</t>
    </rPh>
    <rPh sb="3" eb="6">
      <t>サカワチョウ</t>
    </rPh>
    <rPh sb="6" eb="8">
      <t>ガッコウ</t>
    </rPh>
    <rPh sb="8" eb="10">
      <t>クミアイ</t>
    </rPh>
    <phoneticPr fontId="2"/>
  </si>
  <si>
    <t>高吾北広域町村事務組合（一般会計）</t>
    <rPh sb="0" eb="1">
      <t>コウ</t>
    </rPh>
    <rPh sb="1" eb="3">
      <t>ゴホク</t>
    </rPh>
    <rPh sb="3" eb="5">
      <t>コウイキ</t>
    </rPh>
    <rPh sb="5" eb="7">
      <t>チョウソン</t>
    </rPh>
    <rPh sb="7" eb="9">
      <t>ジム</t>
    </rPh>
    <rPh sb="9" eb="11">
      <t>クミアイ</t>
    </rPh>
    <rPh sb="12" eb="14">
      <t>イッパン</t>
    </rPh>
    <rPh sb="14" eb="16">
      <t>カイケイ</t>
    </rPh>
    <phoneticPr fontId="2"/>
  </si>
  <si>
    <t>高吾北広域町村事務組合（特別養護老人ホーム特別会計）</t>
    <rPh sb="0" eb="1">
      <t>コウ</t>
    </rPh>
    <rPh sb="1" eb="3">
      <t>ゴホク</t>
    </rPh>
    <rPh sb="3" eb="5">
      <t>コウイキ</t>
    </rPh>
    <rPh sb="5" eb="7">
      <t>チョウソン</t>
    </rPh>
    <rPh sb="7" eb="9">
      <t>ジム</t>
    </rPh>
    <rPh sb="9" eb="11">
      <t>クミアイ</t>
    </rPh>
    <rPh sb="12" eb="14">
      <t>トクベツ</t>
    </rPh>
    <rPh sb="14" eb="16">
      <t>ヨウゴ</t>
    </rPh>
    <rPh sb="16" eb="18">
      <t>ロウジン</t>
    </rPh>
    <rPh sb="21" eb="23">
      <t>トクベツ</t>
    </rPh>
    <rPh sb="23" eb="25">
      <t>カイケイ</t>
    </rPh>
    <phoneticPr fontId="2"/>
  </si>
  <si>
    <t>高吾北広域町村事務組合（養護老人ホーム特別会計）</t>
    <rPh sb="0" eb="1">
      <t>コウ</t>
    </rPh>
    <rPh sb="1" eb="3">
      <t>ゴホク</t>
    </rPh>
    <rPh sb="3" eb="5">
      <t>コウイキ</t>
    </rPh>
    <rPh sb="5" eb="7">
      <t>チョウソン</t>
    </rPh>
    <rPh sb="7" eb="9">
      <t>ジム</t>
    </rPh>
    <rPh sb="9" eb="11">
      <t>クミアイ</t>
    </rPh>
    <rPh sb="12" eb="14">
      <t>ヨウゴ</t>
    </rPh>
    <rPh sb="14" eb="16">
      <t>ロウジン</t>
    </rPh>
    <rPh sb="19" eb="21">
      <t>トクベツ</t>
    </rPh>
    <rPh sb="21" eb="23">
      <t>カイケイ</t>
    </rPh>
    <phoneticPr fontId="2"/>
  </si>
  <si>
    <t>高吾北広域町村事務組合（障害者支援施設特別会計）</t>
    <rPh sb="0" eb="1">
      <t>コウ</t>
    </rPh>
    <rPh sb="1" eb="3">
      <t>ゴホク</t>
    </rPh>
    <rPh sb="3" eb="5">
      <t>コウイキ</t>
    </rPh>
    <rPh sb="5" eb="7">
      <t>チョウソン</t>
    </rPh>
    <rPh sb="7" eb="9">
      <t>ジム</t>
    </rPh>
    <rPh sb="9" eb="11">
      <t>クミアイ</t>
    </rPh>
    <rPh sb="12" eb="15">
      <t>ショウガイシャ</t>
    </rPh>
    <rPh sb="15" eb="17">
      <t>シエン</t>
    </rPh>
    <rPh sb="17" eb="19">
      <t>シセツ</t>
    </rPh>
    <rPh sb="19" eb="21">
      <t>トクベツ</t>
    </rPh>
    <rPh sb="21" eb="23">
      <t>カイケイ</t>
    </rPh>
    <phoneticPr fontId="2"/>
  </si>
  <si>
    <t>高吾北広域町村事務組合（ふるさと市町村圏特別会計）</t>
    <rPh sb="0" eb="1">
      <t>コウ</t>
    </rPh>
    <rPh sb="1" eb="3">
      <t>ゴホク</t>
    </rPh>
    <rPh sb="3" eb="5">
      <t>コウイキ</t>
    </rPh>
    <rPh sb="5" eb="7">
      <t>チョウソン</t>
    </rPh>
    <rPh sb="7" eb="9">
      <t>ジム</t>
    </rPh>
    <rPh sb="9" eb="11">
      <t>クミアイ</t>
    </rPh>
    <rPh sb="16" eb="19">
      <t>シチョウソン</t>
    </rPh>
    <rPh sb="19" eb="20">
      <t>ケン</t>
    </rPh>
    <rPh sb="20" eb="22">
      <t>トクベツ</t>
    </rPh>
    <rPh sb="22" eb="24">
      <t>カイケイ</t>
    </rPh>
    <phoneticPr fontId="2"/>
  </si>
  <si>
    <t>高知県広域食肉センター事務組合</t>
    <rPh sb="0" eb="3">
      <t>コウチケン</t>
    </rPh>
    <rPh sb="3" eb="5">
      <t>コウイキ</t>
    </rPh>
    <rPh sb="5" eb="7">
      <t>ショクニク</t>
    </rPh>
    <rPh sb="11" eb="13">
      <t>ジム</t>
    </rPh>
    <rPh sb="13" eb="15">
      <t>クミアイ</t>
    </rPh>
    <phoneticPr fontId="2"/>
  </si>
  <si>
    <t>こうち人づくり広域連合</t>
    <rPh sb="3" eb="4">
      <t>ヒト</t>
    </rPh>
    <rPh sb="7" eb="9">
      <t>コウイキ</t>
    </rPh>
    <rPh sb="9" eb="11">
      <t>レンゴウ</t>
    </rPh>
    <phoneticPr fontId="2"/>
  </si>
  <si>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2"/>
  </si>
  <si>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</si>
  <si>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高知県市町村総合事務組合（会館建設事業特別会計）</t>
    <rPh sb="0" eb="3">
      <t>コウチケン</t>
    </rPh>
    <rPh sb="3" eb="6">
      <t>シチョウソン</t>
    </rPh>
    <rPh sb="6" eb="8">
      <t>ソウゴウ</t>
    </rPh>
    <rPh sb="8" eb="10">
      <t>ジム</t>
    </rPh>
    <rPh sb="10" eb="12">
      <t>クミアイ</t>
    </rPh>
    <rPh sb="13" eb="15">
      <t>カイカン</t>
    </rPh>
    <rPh sb="15" eb="17">
      <t>ケンセツ</t>
    </rPh>
    <rPh sb="17" eb="19">
      <t>ジギョウ</t>
    </rPh>
    <rPh sb="19" eb="21">
      <t>トクベツ</t>
    </rPh>
    <rPh sb="21" eb="23">
      <t>カイケイ</t>
    </rPh>
    <phoneticPr fontId="2"/>
  </si>
  <si>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
  </si>
  <si>
    <t>高知県後期高齢者医療広域連合（特別会計）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</si>
  <si>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</si>
  <si>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</si>
  <si>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</si>
  <si>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地方債の新規発行を抑制してきた結果、将来負担比率はマイナスとなっている。一方で有形固定資産減価償却率は類似団体より高い水準にあるが、平成27年度に策定した公共施設等総合管理計画において、公共施設等の延べ床面積を20％削減するという目標を掲げており、今後それぞれの公共施設等について個別施設計画を策定し、当該計画に基づいた施設の維持管理を適切に進めていく。
</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</si>
  <si>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</si>
  <si>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</si>
  <si>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</si>
  <si>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</si>
  <si>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</si>
  <si>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</si>
  <si>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</si>
  <si>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ここ数年マイナスで推移しており、また実質公債費比率についても地方債の新規発行の抑制を行っていたことから減少傾向となっており、平成26年度以降は類似団体平均も下回っている。ただ、今後検討されている大型事業がいくつかあり、実質公債費比率が上昇することも想定されるため、引き続き公債費の適正化に取り組んでいく必要があ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</si>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</sst>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75972</c:v>
                </c:pt>
                <c:pt idx="4">
                  <c:v>79466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54887</c:v>
                </c:pt>
                <c:pt idx="1">
                  <c:v>67529</c:v>
                </c:pt>
                <c:pt idx="2">
                  <c:v>52279</c:v>
                </c:pt>
                <c:pt idx="3">
                  <c:v>76877</c:v>
                </c:pt>
                <c:pt idx="4">
                  <c:v>129734</c:v>
                </c:pt>
              </c:numCache>
            </c:numRef>
          </c:val>
          <c:smooth val="0"/>
        </c:ser>
        <c:dLbls>
          <c:showLegendKey val="0"/>
          <c:showVal val="0"/>
          <c:showCatName val="0"/>
          <c:showSerName val="0"/>
          <c:showPercent val="0"/>
          <c:showBubbleSize val="0"/>
        </c:dLbls>
        <c:marker val="1"/>
        <c:smooth val="0"/>
        <c:axId val="39061376"/>
        <c:axId val="39063552"/>
      </c:lineChart>
      <c:catAx>
        <c:axId val="39061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063552"/>
        <c:crosses val="autoZero"/>
        <c:auto val="1"/>
        <c:lblAlgn val="ctr"/>
        <c:lblOffset val="100"/>
        <c:tickLblSkip val="1"/>
        <c:tickMarkSkip val="1"/>
        <c:noMultiLvlLbl val="0"/>
      </c:catAx>
      <c:valAx>
        <c:axId val="3906355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061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4.05</c:v>
                </c:pt>
                <c:pt idx="1">
                  <c:v>5.07</c:v>
                </c:pt>
                <c:pt idx="2">
                  <c:v>7.85</c:v>
                </c:pt>
                <c:pt idx="3">
                  <c:v>5.38</c:v>
                </c:pt>
                <c:pt idx="4">
                  <c:v>7.2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55.24</c:v>
                </c:pt>
                <c:pt idx="1">
                  <c:v>55.93</c:v>
                </c:pt>
                <c:pt idx="2">
                  <c:v>59.02</c:v>
                </c:pt>
                <c:pt idx="3">
                  <c:v>62.56</c:v>
                </c:pt>
                <c:pt idx="4">
                  <c:v>58.54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9083776"/>
        <c:axId val="99085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1.91</c:v>
                </c:pt>
                <c:pt idx="1">
                  <c:v>1.19</c:v>
                </c:pt>
                <c:pt idx="2">
                  <c:v>3.53</c:v>
                </c:pt>
                <c:pt idx="3">
                  <c:v>-2.2000000000000002</c:v>
                </c:pt>
                <c:pt idx="4">
                  <c:v>-6.67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9083776"/>
        <c:axId val="99085696"/>
      </c:lineChart>
      <c:catAx>
        <c:axId val="9908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9085696"/>
        <c:crosses val="autoZero"/>
        <c:auto val="1"/>
        <c:lblAlgn val="ctr"/>
        <c:lblOffset val="100"/>
        <c:tickLblSkip val="1"/>
        <c:tickMarkSkip val="1"/>
        <c:noMultiLvlLbl val="0"/>
      </c:catAx>
      <c:valAx>
        <c:axId val="99085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083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学校給食特別会計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0.06</c:v>
                </c:pt>
                <c:pt idx="2">
                  <c:v>#N/A</c:v>
                </c:pt>
                <c:pt idx="3">
                  <c:v>0.06</c:v>
                </c:pt>
                <c:pt idx="4">
                  <c:v>#N/A</c:v>
                </c:pt>
                <c:pt idx="5">
                  <c:v>7.0000000000000007E-2</c:v>
                </c:pt>
                <c:pt idx="6">
                  <c:v>#N/A</c:v>
                </c:pt>
                <c:pt idx="7">
                  <c:v>0.08</c:v>
                </c:pt>
                <c:pt idx="8">
                  <c:v>#N/A</c:v>
                </c:pt>
                <c:pt idx="9">
                  <c:v>0.09</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0.85</c:v>
                </c:pt>
                <c:pt idx="2">
                  <c:v>#N/A</c:v>
                </c:pt>
                <c:pt idx="3">
                  <c:v>0.87</c:v>
                </c:pt>
                <c:pt idx="4">
                  <c:v>#N/A</c:v>
                </c:pt>
                <c:pt idx="5">
                  <c:v>0.92</c:v>
                </c:pt>
                <c:pt idx="6">
                  <c:v>#N/A</c:v>
                </c:pt>
                <c:pt idx="7">
                  <c:v>0.26</c:v>
                </c:pt>
                <c:pt idx="8">
                  <c:v>#N/A</c:v>
                </c:pt>
                <c:pt idx="9">
                  <c:v>0.26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0.34</c:v>
                </c:pt>
                <c:pt idx="2">
                  <c:v>#N/A</c:v>
                </c:pt>
                <c:pt idx="3">
                  <c:v>0</c:v>
                </c:pt>
                <c:pt idx="4">
                  <c:v>#N/A</c:v>
                </c:pt>
                <c:pt idx="5">
                  <c:v>0</c:v>
                </c:pt>
                <c:pt idx="6">
                  <c:v>#N/A</c:v>
                </c:pt>
                <c:pt idx="7">
                  <c:v>0</c:v>
                </c:pt>
                <c:pt idx="8">
                  <c:v>#N/A</c:v>
                </c:pt>
                <c:pt idx="9">
                  <c:v>0.96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c:v>
                </c:pt>
                <c:pt idx="2">
                  <c:v>#N/A</c:v>
                </c:pt>
                <c:pt idx="3">
                  <c:v>0.1</c:v>
                </c:pt>
                <c:pt idx="4">
                  <c:v>#N/A</c:v>
                </c:pt>
                <c:pt idx="5">
                  <c:v>0.06</c:v>
                </c:pt>
                <c:pt idx="6">
                  <c:v>#N/A</c:v>
                </c:pt>
                <c:pt idx="7">
                  <c:v>0.48</c:v>
                </c:pt>
                <c:pt idx="8">
                  <c:v>#N/A</c:v>
                </c:pt>
                <c:pt idx="9">
                  <c:v>1.1200000000000001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3.19</c:v>
                </c:pt>
                <c:pt idx="2">
                  <c:v>#N/A</c:v>
                </c:pt>
                <c:pt idx="3">
                  <c:v>4.1900000000000004</c:v>
                </c:pt>
                <c:pt idx="4">
                  <c:v>#N/A</c:v>
                </c:pt>
                <c:pt idx="5">
                  <c:v>6.93</c:v>
                </c:pt>
                <c:pt idx="6">
                  <c:v>#N/A</c:v>
                </c:pt>
                <c:pt idx="7">
                  <c:v>5.12</c:v>
                </c:pt>
                <c:pt idx="8">
                  <c:v>#N/A</c:v>
                </c:pt>
                <c:pt idx="9">
                  <c:v>6.94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7.95</c:v>
                </c:pt>
                <c:pt idx="2">
                  <c:v>#N/A</c:v>
                </c:pt>
                <c:pt idx="3">
                  <c:v>7.79</c:v>
                </c:pt>
                <c:pt idx="4">
                  <c:v>#N/A</c:v>
                </c:pt>
                <c:pt idx="5">
                  <c:v>6.65</c:v>
                </c:pt>
                <c:pt idx="6">
                  <c:v>#N/A</c:v>
                </c:pt>
                <c:pt idx="7">
                  <c:v>5.81</c:v>
                </c:pt>
                <c:pt idx="8">
                  <c:v>#N/A</c:v>
                </c:pt>
                <c:pt idx="9">
                  <c:v>6.95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11.55</c:v>
                </c:pt>
                <c:pt idx="2">
                  <c:v>#N/A</c:v>
                </c:pt>
                <c:pt idx="3">
                  <c:v>11.54</c:v>
                </c:pt>
                <c:pt idx="4">
                  <c:v>#N/A</c:v>
                </c:pt>
                <c:pt idx="5">
                  <c:v>13.39</c:v>
                </c:pt>
                <c:pt idx="6">
                  <c:v>#N/A</c:v>
                </c:pt>
                <c:pt idx="7">
                  <c:v>15.45</c:v>
                </c:pt>
                <c:pt idx="8">
                  <c:v>#N/A</c:v>
                </c:pt>
                <c:pt idx="9">
                  <c:v>18.28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99233792"/>
        <c:axId val="99235328"/>
      </c:barChart>
      <c:catAx>
        <c:axId val="9923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235328"/>
        <c:crosses val="autoZero"/>
        <c:auto val="1"/>
        <c:lblAlgn val="ctr"/>
        <c:lblOffset val="100"/>
        <c:tickLblSkip val="1"/>
        <c:tickMarkSkip val="1"/>
        <c:noMultiLvlLbl val="0"/>
      </c:catAx>
      <c:valAx>
        <c:axId val="99235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233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730</c:v>
                </c:pt>
                <c:pt idx="5">
                  <c:v>693</c:v>
                </c:pt>
                <c:pt idx="8">
                  <c:v>724</c:v>
                </c:pt>
                <c:pt idx="11">
                  <c:v>629</c:v>
                </c:pt>
                <c:pt idx="14">
                  <c:v>583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39</c:v>
                </c:pt>
                <c:pt idx="3">
                  <c:v>34</c:v>
                </c:pt>
                <c:pt idx="6">
                  <c:v>24</c:v>
                </c:pt>
                <c:pt idx="9">
                  <c:v>22</c:v>
                </c:pt>
                <c:pt idx="12">
                  <c:v>37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159</c:v>
                </c:pt>
                <c:pt idx="3">
                  <c:v>202</c:v>
                </c:pt>
                <c:pt idx="6">
                  <c:v>184</c:v>
                </c:pt>
                <c:pt idx="9">
                  <c:v>185</c:v>
                </c:pt>
                <c:pt idx="12">
                  <c:v>184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952</c:v>
                </c:pt>
                <c:pt idx="3">
                  <c:v>774</c:v>
                </c:pt>
                <c:pt idx="6">
                  <c:v>672</c:v>
                </c:pt>
                <c:pt idx="9">
                  <c:v>632</c:v>
                </c:pt>
                <c:pt idx="12">
                  <c:v>533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9437568"/>
        <c:axId val="99439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421</c:v>
                </c:pt>
                <c:pt idx="2">
                  <c:v>#N/A</c:v>
                </c:pt>
                <c:pt idx="3">
                  <c:v>#N/A</c:v>
                </c:pt>
                <c:pt idx="4">
                  <c:v>318</c:v>
                </c:pt>
                <c:pt idx="5">
                  <c:v>#N/A</c:v>
                </c:pt>
                <c:pt idx="6">
                  <c:v>#N/A</c:v>
                </c:pt>
                <c:pt idx="7">
                  <c:v>156</c:v>
                </c:pt>
                <c:pt idx="8">
                  <c:v>#N/A</c:v>
                </c:pt>
                <c:pt idx="9">
                  <c:v>#N/A</c:v>
                </c:pt>
                <c:pt idx="10">
                  <c:v>210</c:v>
                </c:pt>
                <c:pt idx="11">
                  <c:v>#N/A</c:v>
                </c:pt>
                <c:pt idx="12">
                  <c:v>#N/A</c:v>
                </c:pt>
                <c:pt idx="13">
                  <c:v>171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9437568"/>
        <c:axId val="99439744"/>
      </c:lineChart>
      <c:catAx>
        <c:axId val="99437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439744"/>
        <c:crosses val="autoZero"/>
        <c:auto val="1"/>
        <c:lblAlgn val="ctr"/>
        <c:lblOffset val="100"/>
        <c:tickLblSkip val="1"/>
        <c:tickMarkSkip val="1"/>
        <c:noMultiLvlLbl val="0"/>
      </c:catAx>
      <c:valAx>
        <c:axId val="99439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437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5402</c:v>
                </c:pt>
                <c:pt idx="5">
                  <c:v>5231</c:v>
                </c:pt>
                <c:pt idx="8">
                  <c:v>4988</c:v>
                </c:pt>
                <c:pt idx="11">
                  <c:v>4884</c:v>
                </c:pt>
                <c:pt idx="14">
                  <c:v>5169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127</c:v>
                </c:pt>
                <c:pt idx="5">
                  <c:v>121</c:v>
                </c:pt>
                <c:pt idx="8">
                  <c:v>101</c:v>
                </c:pt>
                <c:pt idx="11">
                  <c:v>76</c:v>
                </c:pt>
                <c:pt idx="14">
                  <c:v>68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4307</c:v>
                </c:pt>
                <c:pt idx="5">
                  <c:v>4540</c:v>
                </c:pt>
                <c:pt idx="8">
                  <c:v>4595</c:v>
                </c:pt>
                <c:pt idx="11">
                  <c:v>4844</c:v>
                </c:pt>
                <c:pt idx="14">
                  <c:v>4661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867</c:v>
                </c:pt>
                <c:pt idx="3">
                  <c:v>799</c:v>
                </c:pt>
                <c:pt idx="6">
                  <c:v>676</c:v>
                </c:pt>
                <c:pt idx="9">
                  <c:v>638</c:v>
                </c:pt>
                <c:pt idx="12">
                  <c:v>668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170</c:v>
                </c:pt>
                <c:pt idx="3">
                  <c:v>124</c:v>
                </c:pt>
                <c:pt idx="6">
                  <c:v>156</c:v>
                </c:pt>
                <c:pt idx="9">
                  <c:v>155</c:v>
                </c:pt>
                <c:pt idx="12">
                  <c:v>145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1960</c:v>
                </c:pt>
                <c:pt idx="3">
                  <c:v>2353</c:v>
                </c:pt>
                <c:pt idx="6">
                  <c:v>2102</c:v>
                </c:pt>
                <c:pt idx="9">
                  <c:v>1947</c:v>
                </c:pt>
                <c:pt idx="12">
                  <c:v>1814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4885</c:v>
                </c:pt>
                <c:pt idx="3">
                  <c:v>4604</c:v>
                </c:pt>
                <c:pt idx="6">
                  <c:v>4537</c:v>
                </c:pt>
                <c:pt idx="9">
                  <c:v>4427</c:v>
                </c:pt>
                <c:pt idx="12">
                  <c:v>4667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3741696"/>
        <c:axId val="1037438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3741696"/>
        <c:axId val="103743872"/>
      </c:lineChart>
      <c:catAx>
        <c:axId val="103741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3743872"/>
        <c:crosses val="autoZero"/>
        <c:auto val="1"/>
        <c:lblAlgn val="ctr"/>
        <c:lblOffset val="100"/>
        <c:tickLblSkip val="1"/>
        <c:tickMarkSkip val="1"/>
        <c:noMultiLvlLbl val="0"/>
      </c:catAx>
      <c:valAx>
        <c:axId val="103743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741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{F6FAD300-CF86-430B-B1D4-5DC3806FA04B}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{CBB40C14-C73C-4F40-A8F5-F1B7DB9C876A}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{295BADD8-4FF3-4A3D-8188-23982295BE93}</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{4F11A831-7966-4E26-B0F9-6F810579C1AC}</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{FC45109E-27CB-4F2E-969C-686A4BBFB87E}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56.2</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{55CBDFEE-C902-4A3C-8952-583C205ABD57}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{7CD29B7D-7180-4495-9380-9145103688A2}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{334A8E63-42B6-4701-AC02-74BCB474870B}</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{4F7977AC-E032-46DA-A393-13933D643E69}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{A3D07406-9B9D-4E91-9F02-B8902C301740}</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13.1</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03930880"/>
        <c:axId val="103949440"/>
      </c:scatterChart>
      <c:valAx>
        <c:axId val="103930880"/>
        <c:scaling>
          <c:orientation val="minMax"/>
          <c:max val="64.099999999999994"/>
          <c:min val="42.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3949440"/>
        <c:crosses val="autoZero"/>
        <c:crossBetween val="midCat"/>
      </c:valAx>
      <c:valAx>
        <c:axId val="103949440"/>
        <c:scaling>
          <c:orientation val="minMax"/>
          <c:max val="15.799999999999999"/>
          <c:min val="1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39308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{4CB6D69F-D04A-4931-972C-491AB54A1622}</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{E5FF2970-C00B-4E20-A3EC-2F8F647C07B8}</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{66C719D3-2F37-46D5-9713-E83AFD6BF1E8}</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{4277E288-B14D-488E-82AF-F7F013FF9765}</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{857DC22F-FD7C-497F-8BC1-9A690F6C344F}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13.7</c:v>
                </c:pt>
                <c:pt idx="1">
                  <c:v>11.8</c:v>
                </c:pt>
                <c:pt idx="2">
                  <c:v>8.6</c:v>
                </c:pt>
                <c:pt idx="3">
                  <c:v>6.6</c:v>
                </c:pt>
                <c:pt idx="4">
                  <c:v>5.0999999999999996</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{672284A4-9E75-481A-83D0-F60B7B74B1CE}</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{A9491FD9-9313-4547-B9AD-60F25120AE5C}</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{50E22E25-14A7-470B-ABC2-95FC5D305C27}</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{D3C8B52C-8352-45FC-90BD-A8857BDD9D22}</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{5044D388-DA79-4E00-8C29-7039A1FFCDDB}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8.9</c:v>
                </c:pt>
                <c:pt idx="4">
                  <c:v>7.9</c:v>
                </c:pt>
              </c:numCache>
            </c:numRef>
          </c:xVal>
          <c:yVal>
            <c:numRef>
              <c:f>公会計指標分析・財政指標組合せ分析表!$K$77:$O$77</c:f>
              <c:numCache>
                <c:formatCode>#,##0.0;"▲ "#,##0.0</c:formatCode>
                <c:ptCount val="5"/>
                <c:pt idx="0">
                  <c:v>29.4</c:v>
                </c:pt>
                <c:pt idx="1">
                  <c:v>18.899999999999999</c:v>
                </c:pt>
                <c:pt idx="2">
                  <c:v>10.199999999999999</c:v>
                </c:pt>
                <c:pt idx="3">
                  <c:v>13.1</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03996416"/>
        <c:axId val="104006784"/>
      </c:scatterChart>
      <c:valAx>
        <c:axId val="103996416"/>
        <c:scaling>
          <c:orientation val="minMax"/>
          <c:max val="11.2"/>
          <c:min val="7.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006784"/>
        <c:crosses val="autoZero"/>
        <c:crossBetween val="midCat"/>
      </c:valAx>
      <c:valAx>
        <c:axId val="104006784"/>
        <c:scaling>
          <c:orientation val="minMax"/>
          <c:max val="3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3996416"/>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高知県佐川町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は類似団体と比較して低い水準にあり、年々減少している。これは、近年の新発債抑制による自然減のため、元利償還金が減少していること、また、償還のピークが過ぎたことによるものである。</a:t>
          </a:r>
          <a:r>
            <a:rPr kumimoji="1" lang="ja-JP" altLang="en-US" sz="1100">
              <a:solidFill>
                <a:schemeClr val="dk1"/>
              </a:solidFill>
              <a:effectLst/>
              <a:latin typeface="+mn-lt"/>
              <a:ea typeface="+mn-ea"/>
              <a:cs typeface="+mn-cs"/>
            </a:rPr>
            <a:t>ただし、近年の大型事業の財源として借り入れた地方債の元金償還が始まるため、元利償還金が今後増加する可能性がある。</a:t>
          </a:r>
          <a:r>
            <a:rPr kumimoji="1" lang="ja-JP" altLang="ja-JP" sz="1100">
              <a:solidFill>
                <a:schemeClr val="dk1"/>
              </a:solidFill>
              <a:effectLst/>
              <a:latin typeface="+mn-lt"/>
              <a:ea typeface="+mn-ea"/>
              <a:cs typeface="+mn-cs"/>
            </a:rPr>
            <a:t>今後とも、緊急度・住民ニーズを的確に把握した事業を選択することにより、起債に大きく頼ることのない財政運営に努める。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高知県佐川町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将来負担比率は類似団体と比較して低い水準にあ</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ここ数年は減少傾向にあったが、平成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年度については、</a:t>
          </a:r>
          <a:r>
            <a:rPr kumimoji="1" lang="ja-JP" altLang="ja-JP" sz="1100">
              <a:solidFill>
                <a:schemeClr val="dk1"/>
              </a:solidFill>
              <a:effectLst/>
              <a:latin typeface="+mn-lt"/>
              <a:ea typeface="+mn-ea"/>
              <a:cs typeface="+mn-cs"/>
            </a:rPr>
            <a:t>将来負担額の一般会計等に係る地方債の現在高</a:t>
          </a:r>
          <a:r>
            <a:rPr kumimoji="1" lang="ja-JP" altLang="en-US" sz="1100">
              <a:solidFill>
                <a:schemeClr val="dk1"/>
              </a:solidFill>
              <a:effectLst/>
              <a:latin typeface="+mn-lt"/>
              <a:ea typeface="+mn-ea"/>
              <a:cs typeface="+mn-cs"/>
            </a:rPr>
            <a:t>が増えたこと、</a:t>
          </a:r>
          <a:r>
            <a:rPr kumimoji="1" lang="ja-JP" altLang="ja-JP" sz="1100">
              <a:solidFill>
                <a:schemeClr val="dk1"/>
              </a:solidFill>
              <a:effectLst/>
              <a:latin typeface="+mn-lt"/>
              <a:ea typeface="+mn-ea"/>
              <a:cs typeface="+mn-cs"/>
            </a:rPr>
            <a:t>充当可能基金が</a:t>
          </a:r>
          <a:r>
            <a:rPr kumimoji="1" lang="ja-JP" altLang="en-US" sz="1100">
              <a:solidFill>
                <a:schemeClr val="dk1"/>
              </a:solidFill>
              <a:effectLst/>
              <a:latin typeface="+mn-lt"/>
              <a:ea typeface="+mn-ea"/>
              <a:cs typeface="+mn-cs"/>
            </a:rPr>
            <a:t>減ったことから、微増となった。今後数年間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町単独の大型事業がいくつか見込まれていることから、地方債の増加や充当可能基金の減少が続くことが想定されるため、引き続き</a:t>
          </a:r>
          <a:r>
            <a:rPr kumimoji="1" lang="ja-JP" altLang="ja-JP" sz="1100">
              <a:solidFill>
                <a:schemeClr val="dk1"/>
              </a:solidFill>
              <a:effectLst/>
              <a:latin typeface="+mn-lt"/>
              <a:ea typeface="+mn-ea"/>
              <a:cs typeface="+mn-cs"/>
            </a:rPr>
            <a:t>地方債の発行</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充当率及び交付税算入の高いものに限定</a:t>
          </a:r>
          <a:r>
            <a:rPr kumimoji="1" lang="ja-JP" altLang="en-US" sz="1100">
              <a:solidFill>
                <a:schemeClr val="dk1"/>
              </a:solidFill>
              <a:effectLst/>
              <a:latin typeface="+mn-lt"/>
              <a:ea typeface="+mn-ea"/>
              <a:cs typeface="+mn-cs"/>
            </a:rPr>
            <a:t>するなど、</a:t>
          </a:r>
          <a:r>
            <a:rPr kumimoji="1" lang="ja-JP" altLang="ja-JP" sz="1100">
              <a:solidFill>
                <a:schemeClr val="dk1"/>
              </a:solidFill>
              <a:effectLst/>
              <a:latin typeface="+mn-lt"/>
              <a:ea typeface="+mn-ea"/>
              <a:cs typeface="+mn-cs"/>
            </a:rPr>
            <a:t>事業実施の適正化を図ることにより、財政の健全化に努め、現在の水準を維持する。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高知県佐川町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13,223
13,194
100.80
7,756,594
7,368,442
288,701
4,007,443
4,612,475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当町では、有形固定資産減価償却率は類似団体より高い水準にあるが、平成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年度に策定した公共施設等総合管理計画において、公共施設等の延べ床面積を</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％削減するという目標を掲げており、今後それぞれの公共施設等について個別施設計画を策定し、当該計画に基づいた施設の維持管理を適切に進めていく。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42.0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8" name="テキスト ボックス 57"/>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60" name="テキスト ボックス 59"/>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2" name="テキスト ボックス 61"/>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4" name="テキスト ボックス 63"/>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6" name="テキスト ボックス 65"/>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8" name="テキスト ボックス 67"/>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70" name="テキスト ボックス 6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63.0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25</xdr:row>
      <xdr:rowOff>153005</xdr:rowOff>
    </xdr:from>
    <xdr:to>
      <xdr:col>3</xdr:col>
      <xdr:colOff>1170940</xdr:colOff>
      <xdr:row>34</xdr:row>
      <xdr:rowOff>110974</xdr:rowOff>
    </xdr:to>
    <xdr:cxnSp macro="">
      <xdr:nvCxnSpPr>
        <xdr:cNvPr id="72" name="直線コネクタ 71"/>
        <xdr:cNvCxnSpPr/>
      </xdr:nvCxnSpPr>
      <xdr:spPr>
        <a:xfrm flipV="1">
          <a:off x="4760595" y="5220305"/>
          <a:ext cx="1270" cy="150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114801</xdr:rowOff>
    </xdr:from>
    <xdr:ext cx="405111" cy="259045"/>
    <xdr:sp macro="" textlink="">
      <xdr:nvSpPr>
        <xdr:cNvPr id="73" name="有形固定資産減価償却率最小値テキスト"/>
        <xdr:cNvSpPr txBox="1"/>
      </xdr:nvSpPr>
      <xdr:spPr>
        <a:xfrm>
          <a:off x="4813300" y="6725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3</xdr:col>
      <xdr:colOff>1082675</xdr:colOff>
      <xdr:row>34</xdr:row>
      <xdr:rowOff>110974</xdr:rowOff>
    </xdr:from>
    <xdr:to>
      <xdr:col>3</xdr:col>
      <xdr:colOff>1260475</xdr:colOff>
      <xdr:row>34</xdr:row>
      <xdr:rowOff>110974</xdr:rowOff>
    </xdr:to>
    <xdr:cxnSp macro="">
      <xdr:nvCxnSpPr>
        <xdr:cNvPr id="74" name="直線コネクタ 73"/>
        <xdr:cNvCxnSpPr/>
      </xdr:nvCxnSpPr>
      <xdr:spPr>
        <a:xfrm>
          <a:off x="4673600" y="672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99682</xdr:rowOff>
    </xdr:from>
    <xdr:ext cx="405111" cy="259045"/>
    <xdr:sp macro="" textlink="">
      <xdr:nvSpPr>
        <xdr:cNvPr id="75" name="有形固定資産減価償却率最大値テキスト"/>
        <xdr:cNvSpPr txBox="1"/>
      </xdr:nvSpPr>
      <xdr:spPr>
        <a:xfrm>
          <a:off x="4813300" y="4995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a:t>
          </a:r>
          <a:endParaRPr kumimoji="1" lang="ja-JP" altLang="en-US" sz="1000" b="1">
            <a:latin typeface="ＭＳ Ｐゴシック"/>
          </a:endParaRPr>
        </a:p>
      </xdr:txBody>
    </xdr:sp>
    <xdr:clientData/>
  </xdr:oneCellAnchor>
  <xdr:twoCellAnchor>
    <xdr:from>
      <xdr:col>3</xdr:col>
      <xdr:colOff>1082675</xdr:colOff>
      <xdr:row>25</xdr:row>
      <xdr:rowOff>153005</xdr:rowOff>
    </xdr:from>
    <xdr:to>
      <xdr:col>3</xdr:col>
      <xdr:colOff>1260475</xdr:colOff>
      <xdr:row>25</xdr:row>
      <xdr:rowOff>153005</xdr:rowOff>
    </xdr:to>
    <xdr:cxnSp macro="">
      <xdr:nvCxnSpPr>
        <xdr:cNvPr id="76" name="直線コネクタ 75"/>
        <xdr:cNvCxnSpPr/>
      </xdr:nvCxnSpPr>
      <xdr:spPr>
        <a:xfrm>
          <a:off x="4673600" y="52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52813</xdr:rowOff>
    </xdr:from>
    <xdr:ext cx="405111" cy="259045"/>
    <xdr:sp macro="" textlink="">
      <xdr:nvSpPr>
        <xdr:cNvPr id="77" name="有形固定資産減価償却率平均値テキスト"/>
        <xdr:cNvSpPr txBox="1"/>
      </xdr:nvSpPr>
      <xdr:spPr>
        <a:xfrm>
          <a:off x="4813300" y="5805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74386</xdr:rowOff>
    </xdr:from>
    <xdr:to>
      <xdr:col>3</xdr:col>
      <xdr:colOff>1222375</xdr:colOff>
      <xdr:row>30</xdr:row>
      <xdr:rowOff>4536</xdr:rowOff>
    </xdr:to>
    <xdr:sp macro="" textlink="">
      <xdr:nvSpPr>
        <xdr:cNvPr id="78" name="フローチャート : 判断 77"/>
        <xdr:cNvSpPr/>
      </xdr:nvSpPr>
      <xdr:spPr>
        <a:xfrm>
          <a:off x="47117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136072</xdr:rowOff>
    </xdr:from>
    <xdr:to>
      <xdr:col>3</xdr:col>
      <xdr:colOff>511175</xdr:colOff>
      <xdr:row>30</xdr:row>
      <xdr:rowOff>66222</xdr:rowOff>
    </xdr:to>
    <xdr:sp macro="" textlink="">
      <xdr:nvSpPr>
        <xdr:cNvPr id="79" name="フローチャート : 判断 78"/>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19655</xdr:rowOff>
    </xdr:from>
    <xdr:to>
      <xdr:col>3</xdr:col>
      <xdr:colOff>511175</xdr:colOff>
      <xdr:row>28</xdr:row>
      <xdr:rowOff>121255</xdr:rowOff>
    </xdr:to>
    <xdr:sp macro="" textlink="">
      <xdr:nvSpPr>
        <xdr:cNvPr id="85" name="円/楕円 84"/>
        <xdr:cNvSpPr/>
      </xdr:nvSpPr>
      <xdr:spPr>
        <a:xfrm>
          <a:off x="4000500" y="560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57349</xdr:rowOff>
    </xdr:from>
    <xdr:ext cx="405111" cy="259045"/>
    <xdr:sp macro="" textlink="">
      <xdr:nvSpPr>
        <xdr:cNvPr id="86" name="n_1aveValue有形固定資産減価償却率"/>
        <xdr:cNvSpPr txBox="1"/>
      </xdr:nvSpPr>
      <xdr:spPr>
        <a:xfrm>
          <a:off x="3836043" y="5981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137782</xdr:rowOff>
    </xdr:from>
    <xdr:ext cx="405111" cy="259045"/>
    <xdr:sp macro="" textlink="">
      <xdr:nvSpPr>
        <xdr:cNvPr id="87" name="n_1mainValue有形固定資産減価償却率"/>
        <xdr:cNvSpPr txBox="1"/>
      </xdr:nvSpPr>
      <xdr:spPr>
        <a:xfrm>
          <a:off x="3836043" y="537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債務償還可能年数は総務省で算出式を精査中のため、平成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高知県佐川町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13,223
13,194
100.80
7,756,594
7,368,442
288,701
4,007,443
4,612,475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158496</xdr:rowOff>
    </xdr:from>
    <xdr:to>
      <xdr:col>6</xdr:col>
      <xdr:colOff>510540</xdr:colOff>
      <xdr:row>41</xdr:row>
      <xdr:rowOff>80772</xdr:rowOff>
    </xdr:to>
    <xdr:cxnSp macro="">
      <xdr:nvCxnSpPr>
        <xdr:cNvPr id="55" name="直線コネクタ 54"/>
        <xdr:cNvCxnSpPr/>
      </xdr:nvCxnSpPr>
      <xdr:spPr>
        <a:xfrm flipV="1">
          <a:off x="4634865" y="581634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84599</xdr:rowOff>
    </xdr:from>
    <xdr:ext cx="405111" cy="259045"/>
    <xdr:sp macro="" textlink="">
      <xdr:nvSpPr>
        <xdr:cNvPr id="56" name="【道路】&#10;有形固定資産減価償却率最小値テキスト"/>
        <xdr:cNvSpPr txBox="1"/>
      </xdr:nvSpPr>
      <xdr:spPr>
        <a:xfrm>
          <a:off x="4724400" y="711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422275</xdr:colOff>
      <xdr:row>41</xdr:row>
      <xdr:rowOff>80772</xdr:rowOff>
    </xdr:from>
    <xdr:to>
      <xdr:col>6</xdr:col>
      <xdr:colOff>600075</xdr:colOff>
      <xdr:row>41</xdr:row>
      <xdr:rowOff>80772</xdr:rowOff>
    </xdr:to>
    <xdr:cxnSp macro="">
      <xdr:nvCxnSpPr>
        <xdr:cNvPr id="57" name="直線コネクタ 56"/>
        <xdr:cNvCxnSpPr/>
      </xdr:nvCxnSpPr>
      <xdr:spPr>
        <a:xfrm>
          <a:off x="4546600" y="711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105173</xdr:rowOff>
    </xdr:from>
    <xdr:ext cx="405111" cy="259045"/>
    <xdr:sp macro="" textlink="">
      <xdr:nvSpPr>
        <xdr:cNvPr id="58" name="【道路】&#10;有形固定資産減価償却率最大値テキスト"/>
        <xdr:cNvSpPr txBox="1"/>
      </xdr:nvSpPr>
      <xdr:spPr>
        <a:xfrm>
          <a:off x="47244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6</xdr:col>
      <xdr:colOff>422275</xdr:colOff>
      <xdr:row>33</xdr:row>
      <xdr:rowOff>158496</xdr:rowOff>
    </xdr:from>
    <xdr:to>
      <xdr:col>6</xdr:col>
      <xdr:colOff>600075</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12971</xdr:rowOff>
    </xdr:from>
    <xdr:ext cx="405111" cy="259045"/>
    <xdr:sp macro="" textlink="">
      <xdr:nvSpPr>
        <xdr:cNvPr id="60" name="【道路】&#10;有形固定資産減価償却率平均値テキスト"/>
        <xdr:cNvSpPr txBox="1"/>
      </xdr:nvSpPr>
      <xdr:spPr>
        <a:xfrm>
          <a:off x="4724400" y="6699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34544</xdr:rowOff>
    </xdr:from>
    <xdr:to>
      <xdr:col>6</xdr:col>
      <xdr:colOff>561975</xdr:colOff>
      <xdr:row>39</xdr:row>
      <xdr:rowOff>136144</xdr:rowOff>
    </xdr:to>
    <xdr:sp macro="" textlink="">
      <xdr:nvSpPr>
        <xdr:cNvPr id="61" name="フローチャート : 判断 60"/>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107696</xdr:rowOff>
    </xdr:from>
    <xdr:to>
      <xdr:col>5</xdr:col>
      <xdr:colOff>409575</xdr:colOff>
      <xdr:row>40</xdr:row>
      <xdr:rowOff>37846</xdr:rowOff>
    </xdr:to>
    <xdr:sp macro="" textlink="">
      <xdr:nvSpPr>
        <xdr:cNvPr id="62" name="フローチャート : 判断 61"/>
        <xdr:cNvSpPr/>
      </xdr:nvSpPr>
      <xdr:spPr>
        <a:xfrm>
          <a:off x="3746500" y="679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144272</xdr:rowOff>
    </xdr:from>
    <xdr:to>
      <xdr:col>5</xdr:col>
      <xdr:colOff>409575</xdr:colOff>
      <xdr:row>39</xdr:row>
      <xdr:rowOff>74422</xdr:rowOff>
    </xdr:to>
    <xdr:sp macro="" textlink="">
      <xdr:nvSpPr>
        <xdr:cNvPr id="68" name="円/楕円 67"/>
        <xdr:cNvSpPr/>
      </xdr:nvSpPr>
      <xdr:spPr>
        <a:xfrm>
          <a:off x="37465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28973</xdr:rowOff>
    </xdr:from>
    <xdr:ext cx="405111" cy="259045"/>
    <xdr:sp macro="" textlink="">
      <xdr:nvSpPr>
        <xdr:cNvPr id="69" name="n_1aveValue【道路】&#10;有形固定資産減価償却率"/>
        <xdr:cNvSpPr txBox="1"/>
      </xdr:nvSpPr>
      <xdr:spPr>
        <a:xfrm>
          <a:off x="3582043" y="688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90949</xdr:rowOff>
    </xdr:from>
    <xdr:ext cx="405111" cy="259045"/>
    <xdr:sp macro="" textlink="">
      <xdr:nvSpPr>
        <xdr:cNvPr id="70" name="n_1mainValue【道路】&#10;有形固定資産減価償却率"/>
        <xdr:cNvSpPr txBox="1"/>
      </xdr:nvSpPr>
      <xdr:spPr>
        <a:xfrm>
          <a:off x="3582043" y="643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4" name="テキスト ボックス 8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6" name="テキスト ボックス 8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8" name="テキスト ボックス 8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0" name="テキスト ボックス 8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36</xdr:row>
      <xdr:rowOff>120396</xdr:rowOff>
    </xdr:from>
    <xdr:to>
      <xdr:col>15</xdr:col>
      <xdr:colOff>180340</xdr:colOff>
      <xdr:row>41</xdr:row>
      <xdr:rowOff>915</xdr:rowOff>
    </xdr:to>
    <xdr:cxnSp macro="">
      <xdr:nvCxnSpPr>
        <xdr:cNvPr id="94" name="直線コネクタ 93"/>
        <xdr:cNvCxnSpPr/>
      </xdr:nvCxnSpPr>
      <xdr:spPr>
        <a:xfrm flipV="1">
          <a:off x="10476865" y="6292596"/>
          <a:ext cx="0" cy="737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4742</xdr:rowOff>
    </xdr:from>
    <xdr:ext cx="469744" cy="259045"/>
    <xdr:sp macro="" textlink="">
      <xdr:nvSpPr>
        <xdr:cNvPr id="95" name="【道路】&#10;一人当たり延長最小値テキスト"/>
        <xdr:cNvSpPr txBox="1"/>
      </xdr:nvSpPr>
      <xdr:spPr>
        <a:xfrm>
          <a:off x="10566400" y="703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5.476</a:t>
          </a:r>
          <a:endParaRPr kumimoji="1" lang="ja-JP" altLang="en-US" sz="1000" b="1">
            <a:latin typeface="ＭＳ Ｐゴシック"/>
          </a:endParaRPr>
        </a:p>
      </xdr:txBody>
    </xdr:sp>
    <xdr:clientData/>
  </xdr:oneCellAnchor>
  <xdr:twoCellAnchor>
    <xdr:from>
      <xdr:col>15</xdr:col>
      <xdr:colOff>92075</xdr:colOff>
      <xdr:row>41</xdr:row>
      <xdr:rowOff>915</xdr:rowOff>
    </xdr:from>
    <xdr:to>
      <xdr:col>15</xdr:col>
      <xdr:colOff>269875</xdr:colOff>
      <xdr:row>41</xdr:row>
      <xdr:rowOff>915</xdr:rowOff>
    </xdr:to>
    <xdr:cxnSp macro="">
      <xdr:nvCxnSpPr>
        <xdr:cNvPr id="96" name="直線コネクタ 95"/>
        <xdr:cNvCxnSpPr/>
      </xdr:nvCxnSpPr>
      <xdr:spPr>
        <a:xfrm>
          <a:off x="10388600" y="703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67073</xdr:rowOff>
    </xdr:from>
    <xdr:ext cx="534377" cy="259045"/>
    <xdr:sp macro="" textlink="">
      <xdr:nvSpPr>
        <xdr:cNvPr id="97" name="【道路】&#10;一人当たり延長最大値テキスト"/>
        <xdr:cNvSpPr txBox="1"/>
      </xdr:nvSpPr>
      <xdr:spPr>
        <a:xfrm>
          <a:off x="10566400" y="606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24.840</a:t>
          </a:r>
          <a:endParaRPr kumimoji="1" lang="ja-JP" altLang="en-US" sz="1000" b="1">
            <a:latin typeface="ＭＳ Ｐゴシック"/>
          </a:endParaRPr>
        </a:p>
      </xdr:txBody>
    </xdr:sp>
    <xdr:clientData/>
  </xdr:oneCellAnchor>
  <xdr:twoCellAnchor>
    <xdr:from>
      <xdr:col>15</xdr:col>
      <xdr:colOff>92075</xdr:colOff>
      <xdr:row>36</xdr:row>
      <xdr:rowOff>120396</xdr:rowOff>
    </xdr:from>
    <xdr:to>
      <xdr:col>15</xdr:col>
      <xdr:colOff>269875</xdr:colOff>
      <xdr:row>36</xdr:row>
      <xdr:rowOff>120396</xdr:rowOff>
    </xdr:to>
    <xdr:cxnSp macro="">
      <xdr:nvCxnSpPr>
        <xdr:cNvPr id="98" name="直線コネクタ 97"/>
        <xdr:cNvCxnSpPr/>
      </xdr:nvCxnSpPr>
      <xdr:spPr>
        <a:xfrm>
          <a:off x="10388600" y="629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147083</xdr:rowOff>
    </xdr:from>
    <xdr:ext cx="534377" cy="259045"/>
    <xdr:sp macro="" textlink="">
      <xdr:nvSpPr>
        <xdr:cNvPr id="99" name="【道路】&#10;一人当たり延長平均値テキスト"/>
        <xdr:cNvSpPr txBox="1"/>
      </xdr:nvSpPr>
      <xdr:spPr>
        <a:xfrm>
          <a:off x="10566400" y="6490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17.740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168656</xdr:rowOff>
    </xdr:from>
    <xdr:to>
      <xdr:col>15</xdr:col>
      <xdr:colOff>231775</xdr:colOff>
      <xdr:row>38</xdr:row>
      <xdr:rowOff>98806</xdr:rowOff>
    </xdr:to>
    <xdr:sp macro="" textlink="">
      <xdr:nvSpPr>
        <xdr:cNvPr id="100" name="フローチャート : 判断 99"/>
        <xdr:cNvSpPr/>
      </xdr:nvSpPr>
      <xdr:spPr>
        <a:xfrm>
          <a:off x="104267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19457</xdr:rowOff>
    </xdr:from>
    <xdr:to>
      <xdr:col>14</xdr:col>
      <xdr:colOff>79375</xdr:colOff>
      <xdr:row>37</xdr:row>
      <xdr:rowOff>121057</xdr:rowOff>
    </xdr:to>
    <xdr:sp macro="" textlink="">
      <xdr:nvSpPr>
        <xdr:cNvPr id="101" name="フローチャート : 判断 100"/>
        <xdr:cNvSpPr/>
      </xdr:nvSpPr>
      <xdr:spPr>
        <a:xfrm>
          <a:off x="9588500" y="636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32</xdr:row>
      <xdr:rowOff>160274</xdr:rowOff>
    </xdr:from>
    <xdr:to>
      <xdr:col>14</xdr:col>
      <xdr:colOff>79375</xdr:colOff>
      <xdr:row>33</xdr:row>
      <xdr:rowOff>90424</xdr:rowOff>
    </xdr:to>
    <xdr:sp macro="" textlink="">
      <xdr:nvSpPr>
        <xdr:cNvPr id="107" name="円/楕円 106"/>
        <xdr:cNvSpPr/>
      </xdr:nvSpPr>
      <xdr:spPr>
        <a:xfrm>
          <a:off x="9588500" y="564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112184</xdr:rowOff>
    </xdr:from>
    <xdr:ext cx="534377" cy="259045"/>
    <xdr:sp macro="" textlink="">
      <xdr:nvSpPr>
        <xdr:cNvPr id="108" name="n_1aveValue【道路】&#10;一人当たり延長"/>
        <xdr:cNvSpPr txBox="1"/>
      </xdr:nvSpPr>
      <xdr:spPr>
        <a:xfrm>
          <a:off x="9359410" y="645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21.656</a:t>
          </a:r>
          <a:endParaRPr kumimoji="1" lang="ja-JP" altLang="en-US" sz="1000" b="1">
            <a:solidFill>
              <a:srgbClr val="000080"/>
            </a:solidFill>
            <a:latin typeface="ＭＳ Ｐゴシック"/>
          </a:endParaRPr>
        </a:p>
      </xdr:txBody>
    </xdr:sp>
    <xdr:clientData/>
  </xdr:oneCellAnchor>
  <xdr:oneCellAnchor>
    <xdr:from>
      <xdr:col>13</xdr:col>
      <xdr:colOff>434485</xdr:colOff>
      <xdr:row>31</xdr:row>
      <xdr:rowOff>106951</xdr:rowOff>
    </xdr:from>
    <xdr:ext cx="534377" cy="259045"/>
    <xdr:sp macro="" textlink="">
      <xdr:nvSpPr>
        <xdr:cNvPr id="109" name="n_1mainValue【道路】&#10;一人当たり延長"/>
        <xdr:cNvSpPr txBox="1"/>
      </xdr:nvSpPr>
      <xdr:spPr>
        <a:xfrm>
          <a:off x="9359410" y="542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40.460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125730</xdr:rowOff>
    </xdr:from>
    <xdr:to>
      <xdr:col>6</xdr:col>
      <xdr:colOff>510540</xdr:colOff>
      <xdr:row>64</xdr:row>
      <xdr:rowOff>68580</xdr:rowOff>
    </xdr:to>
    <xdr:cxnSp macro="">
      <xdr:nvCxnSpPr>
        <xdr:cNvPr id="132" name="直線コネクタ 131"/>
        <xdr:cNvCxnSpPr/>
      </xdr:nvCxnSpPr>
      <xdr:spPr>
        <a:xfrm flipV="1">
          <a:off x="4634865" y="95554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72407</xdr:rowOff>
    </xdr:from>
    <xdr:ext cx="405111" cy="259045"/>
    <xdr:sp macro="" textlink="">
      <xdr:nvSpPr>
        <xdr:cNvPr id="133" name="【橋りょう・トンネル】&#10;有形固定資産減価償却率最小値テキスト"/>
        <xdr:cNvSpPr txBox="1"/>
      </xdr:nvSpPr>
      <xdr:spPr>
        <a:xfrm>
          <a:off x="47244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422275</xdr:colOff>
      <xdr:row>64</xdr:row>
      <xdr:rowOff>68580</xdr:rowOff>
    </xdr:from>
    <xdr:to>
      <xdr:col>6</xdr:col>
      <xdr:colOff>600075</xdr:colOff>
      <xdr:row>64</xdr:row>
      <xdr:rowOff>68580</xdr:rowOff>
    </xdr:to>
    <xdr:cxnSp macro="">
      <xdr:nvCxnSpPr>
        <xdr:cNvPr id="134" name="直線コネクタ 133"/>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72407</xdr:rowOff>
    </xdr:from>
    <xdr:ext cx="405111" cy="259045"/>
    <xdr:sp macro="" textlink="">
      <xdr:nvSpPr>
        <xdr:cNvPr id="135" name="【橋りょう・トンネル】&#10;有形固定資産減価償却率最大値テキスト"/>
        <xdr:cNvSpPr txBox="1"/>
      </xdr:nvSpPr>
      <xdr:spPr>
        <a:xfrm>
          <a:off x="47244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55</xdr:row>
      <xdr:rowOff>125730</xdr:rowOff>
    </xdr:from>
    <xdr:to>
      <xdr:col>6</xdr:col>
      <xdr:colOff>600075</xdr:colOff>
      <xdr:row>55</xdr:row>
      <xdr:rowOff>125730</xdr:rowOff>
    </xdr:to>
    <xdr:cxnSp macro="">
      <xdr:nvCxnSpPr>
        <xdr:cNvPr id="136" name="直線コネクタ 135"/>
        <xdr:cNvCxnSpPr/>
      </xdr:nvCxnSpPr>
      <xdr:spPr>
        <a:xfrm>
          <a:off x="4546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71645</xdr:rowOff>
    </xdr:from>
    <xdr:ext cx="405111" cy="259045"/>
    <xdr:sp macro="" textlink="">
      <xdr:nvSpPr>
        <xdr:cNvPr id="137" name="【橋りょう・トンネル】&#10;有形固定資産減価償却率平均値テキスト"/>
        <xdr:cNvSpPr txBox="1"/>
      </xdr:nvSpPr>
      <xdr:spPr>
        <a:xfrm>
          <a:off x="4724400" y="1035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93218</xdr:rowOff>
    </xdr:from>
    <xdr:to>
      <xdr:col>6</xdr:col>
      <xdr:colOff>561975</xdr:colOff>
      <xdr:row>61</xdr:row>
      <xdr:rowOff>23368</xdr:rowOff>
    </xdr:to>
    <xdr:sp macro="" textlink="">
      <xdr:nvSpPr>
        <xdr:cNvPr id="138" name="フローチャート : 判断 137"/>
        <xdr:cNvSpPr/>
      </xdr:nvSpPr>
      <xdr:spPr>
        <a:xfrm>
          <a:off x="4584700" y="1038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150368</xdr:rowOff>
    </xdr:from>
    <xdr:to>
      <xdr:col>5</xdr:col>
      <xdr:colOff>409575</xdr:colOff>
      <xdr:row>60</xdr:row>
      <xdr:rowOff>80518</xdr:rowOff>
    </xdr:to>
    <xdr:sp macro="" textlink="">
      <xdr:nvSpPr>
        <xdr:cNvPr id="139" name="フローチャート : 判断 138"/>
        <xdr:cNvSpPr/>
      </xdr:nvSpPr>
      <xdr:spPr>
        <a:xfrm>
          <a:off x="37465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118364</xdr:rowOff>
    </xdr:from>
    <xdr:to>
      <xdr:col>5</xdr:col>
      <xdr:colOff>409575</xdr:colOff>
      <xdr:row>62</xdr:row>
      <xdr:rowOff>48514</xdr:rowOff>
    </xdr:to>
    <xdr:sp macro="" textlink="">
      <xdr:nvSpPr>
        <xdr:cNvPr id="145" name="円/楕円 144"/>
        <xdr:cNvSpPr/>
      </xdr:nvSpPr>
      <xdr:spPr>
        <a:xfrm>
          <a:off x="3746500" y="105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97045</xdr:rowOff>
    </xdr:from>
    <xdr:ext cx="405111" cy="259045"/>
    <xdr:sp macro="" textlink="">
      <xdr:nvSpPr>
        <xdr:cNvPr id="146" name="n_1aveValue【橋りょう・トンネル】&#10;有形固定資産減価償却率"/>
        <xdr:cNvSpPr txBox="1"/>
      </xdr:nvSpPr>
      <xdr:spPr>
        <a:xfrm>
          <a:off x="3582043" y="1004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39641</xdr:rowOff>
    </xdr:from>
    <xdr:ext cx="405111" cy="259045"/>
    <xdr:sp macro="" textlink="">
      <xdr:nvSpPr>
        <xdr:cNvPr id="147" name="n_1mainValue【橋りょう・トンネル】&#10;有形固定資産減価償却率"/>
        <xdr:cNvSpPr txBox="1"/>
      </xdr:nvSpPr>
      <xdr:spPr>
        <a:xfrm>
          <a:off x="3582043" y="1066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425,124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8" name="直線コネクタ 15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59" name="テキスト ボックス 15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0" name="直線コネクタ 15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1" name="テキスト ボックス 16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2" name="直線コネクタ 16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3" name="テキスト ボックス 16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4" name="直線コネクタ 16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5" name="テキスト ボックス 16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6" name="直線コネクタ 16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7" name="テキスト ボックス 166"/>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8" name="直線コネクタ 16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69" name="テキスト ボックス 16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103725</xdr:rowOff>
    </xdr:from>
    <xdr:to>
      <xdr:col>15</xdr:col>
      <xdr:colOff>180340</xdr:colOff>
      <xdr:row>63</xdr:row>
      <xdr:rowOff>170021</xdr:rowOff>
    </xdr:to>
    <xdr:cxnSp macro="">
      <xdr:nvCxnSpPr>
        <xdr:cNvPr id="173" name="直線コネクタ 172"/>
        <xdr:cNvCxnSpPr/>
      </xdr:nvCxnSpPr>
      <xdr:spPr>
        <a:xfrm flipV="1">
          <a:off x="10476865" y="9533475"/>
          <a:ext cx="0" cy="143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2398</xdr:rowOff>
    </xdr:from>
    <xdr:ext cx="534377" cy="259045"/>
    <xdr:sp macro="" textlink="">
      <xdr:nvSpPr>
        <xdr:cNvPr id="174" name="【橋りょう・トンネル】&#10;一人当たり有形固定資産（償却資産）額最小値テキスト"/>
        <xdr:cNvSpPr txBox="1"/>
      </xdr:nvSpPr>
      <xdr:spPr>
        <a:xfrm>
          <a:off x="10566400" y="1097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80,875</a:t>
          </a:r>
          <a:endParaRPr kumimoji="1" lang="ja-JP" altLang="en-US" sz="1000" b="1">
            <a:latin typeface="ＭＳ Ｐゴシック"/>
          </a:endParaRPr>
        </a:p>
      </xdr:txBody>
    </xdr:sp>
    <xdr:clientData/>
  </xdr:oneCellAnchor>
  <xdr:twoCellAnchor>
    <xdr:from>
      <xdr:col>15</xdr:col>
      <xdr:colOff>92075</xdr:colOff>
      <xdr:row>63</xdr:row>
      <xdr:rowOff>170021</xdr:rowOff>
    </xdr:from>
    <xdr:to>
      <xdr:col>15</xdr:col>
      <xdr:colOff>269875</xdr:colOff>
      <xdr:row>63</xdr:row>
      <xdr:rowOff>170021</xdr:rowOff>
    </xdr:to>
    <xdr:cxnSp macro="">
      <xdr:nvCxnSpPr>
        <xdr:cNvPr id="175" name="直線コネクタ 174"/>
        <xdr:cNvCxnSpPr/>
      </xdr:nvCxnSpPr>
      <xdr:spPr>
        <a:xfrm>
          <a:off x="10388600" y="109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50402</xdr:rowOff>
    </xdr:from>
    <xdr:ext cx="599010" cy="259045"/>
    <xdr:sp macro="" textlink="">
      <xdr:nvSpPr>
        <xdr:cNvPr id="176" name="【橋りょう・トンネル】&#10;一人当たり有形固定資産（償却資産）額最大値テキスト"/>
        <xdr:cNvSpPr txBox="1"/>
      </xdr:nvSpPr>
      <xdr:spPr>
        <a:xfrm>
          <a:off x="10566400" y="930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961,476</a:t>
          </a:r>
          <a:endParaRPr kumimoji="1" lang="ja-JP" altLang="en-US" sz="1000" b="1">
            <a:latin typeface="ＭＳ Ｐゴシック"/>
          </a:endParaRPr>
        </a:p>
      </xdr:txBody>
    </xdr:sp>
    <xdr:clientData/>
  </xdr:oneCellAnchor>
  <xdr:twoCellAnchor>
    <xdr:from>
      <xdr:col>15</xdr:col>
      <xdr:colOff>92075</xdr:colOff>
      <xdr:row>55</xdr:row>
      <xdr:rowOff>103725</xdr:rowOff>
    </xdr:from>
    <xdr:to>
      <xdr:col>15</xdr:col>
      <xdr:colOff>269875</xdr:colOff>
      <xdr:row>55</xdr:row>
      <xdr:rowOff>103725</xdr:rowOff>
    </xdr:to>
    <xdr:cxnSp macro="">
      <xdr:nvCxnSpPr>
        <xdr:cNvPr id="177" name="直線コネクタ 176"/>
        <xdr:cNvCxnSpPr/>
      </xdr:nvCxnSpPr>
      <xdr:spPr>
        <a:xfrm>
          <a:off x="10388600" y="953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160414</xdr:rowOff>
    </xdr:from>
    <xdr:ext cx="599010" cy="259045"/>
    <xdr:sp macro="" textlink="">
      <xdr:nvSpPr>
        <xdr:cNvPr id="178" name="【橋りょう・トンネル】&#10;一人当たり有形固定資産（償却資産）額平均値テキスト"/>
        <xdr:cNvSpPr txBox="1"/>
      </xdr:nvSpPr>
      <xdr:spPr>
        <a:xfrm>
          <a:off x="10566400" y="10618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252,436</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10537</xdr:rowOff>
    </xdr:from>
    <xdr:to>
      <xdr:col>15</xdr:col>
      <xdr:colOff>231775</xdr:colOff>
      <xdr:row>62</xdr:row>
      <xdr:rowOff>112137</xdr:rowOff>
    </xdr:to>
    <xdr:sp macro="" textlink="">
      <xdr:nvSpPr>
        <xdr:cNvPr id="179" name="フローチャート : 判断 178"/>
        <xdr:cNvSpPr/>
      </xdr:nvSpPr>
      <xdr:spPr>
        <a:xfrm>
          <a:off x="10426700" y="1064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205</xdr:rowOff>
    </xdr:from>
    <xdr:to>
      <xdr:col>14</xdr:col>
      <xdr:colOff>79375</xdr:colOff>
      <xdr:row>62</xdr:row>
      <xdr:rowOff>101805</xdr:rowOff>
    </xdr:to>
    <xdr:sp macro="" textlink="">
      <xdr:nvSpPr>
        <xdr:cNvPr id="180" name="フローチャート : 判断 179"/>
        <xdr:cNvSpPr/>
      </xdr:nvSpPr>
      <xdr:spPr>
        <a:xfrm>
          <a:off x="9588500" y="106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163854</xdr:rowOff>
    </xdr:from>
    <xdr:to>
      <xdr:col>14</xdr:col>
      <xdr:colOff>79375</xdr:colOff>
      <xdr:row>62</xdr:row>
      <xdr:rowOff>94004</xdr:rowOff>
    </xdr:to>
    <xdr:sp macro="" textlink="">
      <xdr:nvSpPr>
        <xdr:cNvPr id="186" name="円/楕円 185"/>
        <xdr:cNvSpPr/>
      </xdr:nvSpPr>
      <xdr:spPr>
        <a:xfrm>
          <a:off x="9588500" y="1062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92932</xdr:rowOff>
    </xdr:from>
    <xdr:ext cx="599010" cy="259045"/>
    <xdr:sp macro="" textlink="">
      <xdr:nvSpPr>
        <xdr:cNvPr id="187" name="n_1aveValue【橋りょう・トンネル】&#10;一人当たり有形固定資産（償却資産）額"/>
        <xdr:cNvSpPr txBox="1"/>
      </xdr:nvSpPr>
      <xdr:spPr>
        <a:xfrm>
          <a:off x="9327094" y="10722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258,763</a:t>
          </a:r>
          <a:endParaRPr kumimoji="1" lang="ja-JP" altLang="en-US" sz="1000" b="1">
            <a:solidFill>
              <a:srgbClr val="000080"/>
            </a:solidFill>
            <a:latin typeface="ＭＳ Ｐゴシック"/>
          </a:endParaRPr>
        </a:p>
      </xdr:txBody>
    </xdr:sp>
    <xdr:clientData/>
  </xdr:oneCellAnchor>
  <xdr:oneCellAnchor>
    <xdr:from>
      <xdr:col>13</xdr:col>
      <xdr:colOff>402169</xdr:colOff>
      <xdr:row>60</xdr:row>
      <xdr:rowOff>110531</xdr:rowOff>
    </xdr:from>
    <xdr:ext cx="599010" cy="259045"/>
    <xdr:sp macro="" textlink="">
      <xdr:nvSpPr>
        <xdr:cNvPr id="188" name="n_1mainValue【橋りょう・トンネル】&#10;一人当たり有形固定資産（償却資産）額"/>
        <xdr:cNvSpPr txBox="1"/>
      </xdr:nvSpPr>
      <xdr:spPr>
        <a:xfrm>
          <a:off x="9327094" y="1039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263,541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9" name="テキスト ボックス 20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167639</xdr:rowOff>
    </xdr:from>
    <xdr:to>
      <xdr:col>6</xdr:col>
      <xdr:colOff>510540</xdr:colOff>
      <xdr:row>86</xdr:row>
      <xdr:rowOff>55245</xdr:rowOff>
    </xdr:to>
    <xdr:cxnSp macro="">
      <xdr:nvCxnSpPr>
        <xdr:cNvPr id="213" name="直線コネクタ 212"/>
        <xdr:cNvCxnSpPr/>
      </xdr:nvCxnSpPr>
      <xdr:spPr>
        <a:xfrm flipV="1">
          <a:off x="4634865" y="13369289"/>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59072</xdr:rowOff>
    </xdr:from>
    <xdr:ext cx="405111" cy="259045"/>
    <xdr:sp macro="" textlink="">
      <xdr:nvSpPr>
        <xdr:cNvPr id="214" name="【公営住宅】&#10;有形固定資産減価償却率最小値テキスト"/>
        <xdr:cNvSpPr txBox="1"/>
      </xdr:nvSpPr>
      <xdr:spPr>
        <a:xfrm>
          <a:off x="47244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6</xdr:col>
      <xdr:colOff>422275</xdr:colOff>
      <xdr:row>86</xdr:row>
      <xdr:rowOff>55245</xdr:rowOff>
    </xdr:from>
    <xdr:to>
      <xdr:col>6</xdr:col>
      <xdr:colOff>600075</xdr:colOff>
      <xdr:row>86</xdr:row>
      <xdr:rowOff>55245</xdr:rowOff>
    </xdr:to>
    <xdr:cxnSp macro="">
      <xdr:nvCxnSpPr>
        <xdr:cNvPr id="215" name="直線コネクタ 214"/>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114316</xdr:rowOff>
    </xdr:from>
    <xdr:ext cx="405111" cy="259045"/>
    <xdr:sp macro="" textlink="">
      <xdr:nvSpPr>
        <xdr:cNvPr id="216" name="【公営住宅】&#10;有形固定資産減価償却率最大値テキスト"/>
        <xdr:cNvSpPr txBox="1"/>
      </xdr:nvSpPr>
      <xdr:spPr>
        <a:xfrm>
          <a:off x="47244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6</xdr:col>
      <xdr:colOff>422275</xdr:colOff>
      <xdr:row>77</xdr:row>
      <xdr:rowOff>167639</xdr:rowOff>
    </xdr:from>
    <xdr:to>
      <xdr:col>6</xdr:col>
      <xdr:colOff>600075</xdr:colOff>
      <xdr:row>77</xdr:row>
      <xdr:rowOff>167639</xdr:rowOff>
    </xdr:to>
    <xdr:cxnSp macro="">
      <xdr:nvCxnSpPr>
        <xdr:cNvPr id="217" name="直線コネクタ 216"/>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120032</xdr:rowOff>
    </xdr:from>
    <xdr:ext cx="405111" cy="259045"/>
    <xdr:sp macro="" textlink="">
      <xdr:nvSpPr>
        <xdr:cNvPr id="218" name="【公営住宅】&#10;有形固定資産減価償却率平均値テキスト"/>
        <xdr:cNvSpPr txBox="1"/>
      </xdr:nvSpPr>
      <xdr:spPr>
        <a:xfrm>
          <a:off x="47244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141605</xdr:rowOff>
    </xdr:from>
    <xdr:to>
      <xdr:col>6</xdr:col>
      <xdr:colOff>561975</xdr:colOff>
      <xdr:row>83</xdr:row>
      <xdr:rowOff>71755</xdr:rowOff>
    </xdr:to>
    <xdr:sp macro="" textlink="">
      <xdr:nvSpPr>
        <xdr:cNvPr id="219" name="フローチャート : 判断 218"/>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88264</xdr:rowOff>
    </xdr:from>
    <xdr:to>
      <xdr:col>5</xdr:col>
      <xdr:colOff>409575</xdr:colOff>
      <xdr:row>82</xdr:row>
      <xdr:rowOff>18414</xdr:rowOff>
    </xdr:to>
    <xdr:sp macro="" textlink="">
      <xdr:nvSpPr>
        <xdr:cNvPr id="220" name="フローチャート : 判断 219"/>
        <xdr:cNvSpPr/>
      </xdr:nvSpPr>
      <xdr:spPr>
        <a:xfrm>
          <a:off x="3746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48261</xdr:rowOff>
    </xdr:from>
    <xdr:to>
      <xdr:col>5</xdr:col>
      <xdr:colOff>409575</xdr:colOff>
      <xdr:row>80</xdr:row>
      <xdr:rowOff>149861</xdr:rowOff>
    </xdr:to>
    <xdr:sp macro="" textlink="">
      <xdr:nvSpPr>
        <xdr:cNvPr id="226" name="円/楕円 225"/>
        <xdr:cNvSpPr/>
      </xdr:nvSpPr>
      <xdr:spPr>
        <a:xfrm>
          <a:off x="3746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9541</xdr:rowOff>
    </xdr:from>
    <xdr:ext cx="405111" cy="259045"/>
    <xdr:sp macro="" textlink="">
      <xdr:nvSpPr>
        <xdr:cNvPr id="227" name="n_1aveValue【公営住宅】&#10;有形固定資産減価償却率"/>
        <xdr:cNvSpPr txBox="1"/>
      </xdr:nvSpPr>
      <xdr:spPr>
        <a:xfrm>
          <a:off x="3582043"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166388</xdr:rowOff>
    </xdr:from>
    <xdr:ext cx="405111" cy="259045"/>
    <xdr:sp macro="" textlink="">
      <xdr:nvSpPr>
        <xdr:cNvPr id="228" name="n_1mainValue【公営住宅】&#10;有形固定資産減価償却率"/>
        <xdr:cNvSpPr txBox="1"/>
      </xdr:nvSpPr>
      <xdr:spPr>
        <a:xfrm>
          <a:off x="3582043"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9" name="直線コネクタ 23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0" name="テキスト ボックス 23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1" name="直線コネクタ 24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2" name="テキスト ボックス 24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3" name="直線コネクタ 24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4" name="テキスト ボックス 24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5" name="直線コネクタ 24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6" name="テキスト ボックス 24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121310</xdr:rowOff>
    </xdr:from>
    <xdr:to>
      <xdr:col>15</xdr:col>
      <xdr:colOff>180340</xdr:colOff>
      <xdr:row>86</xdr:row>
      <xdr:rowOff>609</xdr:rowOff>
    </xdr:to>
    <xdr:cxnSp macro="">
      <xdr:nvCxnSpPr>
        <xdr:cNvPr id="250" name="直線コネクタ 249"/>
        <xdr:cNvCxnSpPr/>
      </xdr:nvCxnSpPr>
      <xdr:spPr>
        <a:xfrm flipV="1">
          <a:off x="10476865" y="13494410"/>
          <a:ext cx="0" cy="12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4436</xdr:rowOff>
    </xdr:from>
    <xdr:ext cx="469744" cy="259045"/>
    <xdr:sp macro="" textlink="">
      <xdr:nvSpPr>
        <xdr:cNvPr id="251" name="【公営住宅】&#10;一人当たり面積最小値テキスト"/>
        <xdr:cNvSpPr txBox="1"/>
      </xdr:nvSpPr>
      <xdr:spPr>
        <a:xfrm>
          <a:off x="10566400" y="1474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0.082</a:t>
          </a:r>
          <a:endParaRPr kumimoji="1" lang="ja-JP" altLang="en-US" sz="1000" b="1">
            <a:latin typeface="ＭＳ Ｐゴシック"/>
          </a:endParaRPr>
        </a:p>
      </xdr:txBody>
    </xdr:sp>
    <xdr:clientData/>
  </xdr:oneCellAnchor>
  <xdr:twoCellAnchor>
    <xdr:from>
      <xdr:col>15</xdr:col>
      <xdr:colOff>92075</xdr:colOff>
      <xdr:row>86</xdr:row>
      <xdr:rowOff>609</xdr:rowOff>
    </xdr:from>
    <xdr:to>
      <xdr:col>15</xdr:col>
      <xdr:colOff>269875</xdr:colOff>
      <xdr:row>86</xdr:row>
      <xdr:rowOff>609</xdr:rowOff>
    </xdr:to>
    <xdr:cxnSp macro="">
      <xdr:nvCxnSpPr>
        <xdr:cNvPr id="252" name="直線コネクタ 251"/>
        <xdr:cNvCxnSpPr/>
      </xdr:nvCxnSpPr>
      <xdr:spPr>
        <a:xfrm>
          <a:off x="10388600" y="1474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67987</xdr:rowOff>
    </xdr:from>
    <xdr:ext cx="469744" cy="259045"/>
    <xdr:sp macro="" textlink="">
      <xdr:nvSpPr>
        <xdr:cNvPr id="253" name="【公営住宅】&#10;一人当たり面積最大値テキスト"/>
        <xdr:cNvSpPr txBox="1"/>
      </xdr:nvSpPr>
      <xdr:spPr>
        <a:xfrm>
          <a:off x="10566400" y="1326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15</xdr:col>
      <xdr:colOff>92075</xdr:colOff>
      <xdr:row>78</xdr:row>
      <xdr:rowOff>121310</xdr:rowOff>
    </xdr:from>
    <xdr:to>
      <xdr:col>15</xdr:col>
      <xdr:colOff>269875</xdr:colOff>
      <xdr:row>78</xdr:row>
      <xdr:rowOff>121310</xdr:rowOff>
    </xdr:to>
    <xdr:cxnSp macro="">
      <xdr:nvCxnSpPr>
        <xdr:cNvPr id="254" name="直線コネクタ 253"/>
        <xdr:cNvCxnSpPr/>
      </xdr:nvCxnSpPr>
      <xdr:spPr>
        <a:xfrm>
          <a:off x="10388600" y="1349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167809</xdr:rowOff>
    </xdr:from>
    <xdr:ext cx="469744" cy="259045"/>
    <xdr:sp macro="" textlink="">
      <xdr:nvSpPr>
        <xdr:cNvPr id="255" name="【公営住宅】&#10;一人当たり面積平均値テキスト"/>
        <xdr:cNvSpPr txBox="1"/>
      </xdr:nvSpPr>
      <xdr:spPr>
        <a:xfrm>
          <a:off x="10566400" y="14226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17932</xdr:rowOff>
    </xdr:from>
    <xdr:to>
      <xdr:col>15</xdr:col>
      <xdr:colOff>231775</xdr:colOff>
      <xdr:row>83</xdr:row>
      <xdr:rowOff>119532</xdr:rowOff>
    </xdr:to>
    <xdr:sp macro="" textlink="">
      <xdr:nvSpPr>
        <xdr:cNvPr id="256" name="フローチャート : 判断 255"/>
        <xdr:cNvSpPr/>
      </xdr:nvSpPr>
      <xdr:spPr>
        <a:xfrm>
          <a:off x="10426700" y="1424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87885</xdr:rowOff>
    </xdr:from>
    <xdr:to>
      <xdr:col>14</xdr:col>
      <xdr:colOff>79375</xdr:colOff>
      <xdr:row>82</xdr:row>
      <xdr:rowOff>18035</xdr:rowOff>
    </xdr:to>
    <xdr:sp macro="" textlink="">
      <xdr:nvSpPr>
        <xdr:cNvPr id="257" name="フローチャート : 判断 256"/>
        <xdr:cNvSpPr/>
      </xdr:nvSpPr>
      <xdr:spPr>
        <a:xfrm>
          <a:off x="95885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81</xdr:row>
      <xdr:rowOff>52223</xdr:rowOff>
    </xdr:from>
    <xdr:to>
      <xdr:col>14</xdr:col>
      <xdr:colOff>79375</xdr:colOff>
      <xdr:row>81</xdr:row>
      <xdr:rowOff>153823</xdr:rowOff>
    </xdr:to>
    <xdr:sp macro="" textlink="">
      <xdr:nvSpPr>
        <xdr:cNvPr id="263" name="円/楕円 262"/>
        <xdr:cNvSpPr/>
      </xdr:nvSpPr>
      <xdr:spPr>
        <a:xfrm>
          <a:off x="9588500" y="1393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9162</xdr:rowOff>
    </xdr:from>
    <xdr:ext cx="469744" cy="259045"/>
    <xdr:sp macro="" textlink="">
      <xdr:nvSpPr>
        <xdr:cNvPr id="264" name="n_1aveValue【公営住宅】&#10;一人当たり面積"/>
        <xdr:cNvSpPr txBox="1"/>
      </xdr:nvSpPr>
      <xdr:spPr>
        <a:xfrm>
          <a:off x="9391727" y="1406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1.655</a:t>
          </a:r>
          <a:endParaRPr kumimoji="1" lang="ja-JP" altLang="en-US" sz="1000" b="1">
            <a:solidFill>
              <a:srgbClr val="000080"/>
            </a:solidFill>
            <a:latin typeface="ＭＳ Ｐゴシック"/>
          </a:endParaRPr>
        </a:p>
      </xdr:txBody>
    </xdr:sp>
    <xdr:clientData/>
  </xdr:oneCellAnchor>
  <xdr:oneCellAnchor>
    <xdr:from>
      <xdr:col>13</xdr:col>
      <xdr:colOff>466802</xdr:colOff>
      <xdr:row>79</xdr:row>
      <xdr:rowOff>170350</xdr:rowOff>
    </xdr:from>
    <xdr:ext cx="469744" cy="259045"/>
    <xdr:sp macro="" textlink="">
      <xdr:nvSpPr>
        <xdr:cNvPr id="265" name="n_1mainValue【公営住宅】&#10;一人当たり面積"/>
        <xdr:cNvSpPr txBox="1"/>
      </xdr:nvSpPr>
      <xdr:spPr>
        <a:xfrm>
          <a:off x="9391727" y="1371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4" name="正方形/長方形 2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5" name="正方形/長方形 2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6" name="正方形/長方形 2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7" name="正方形/長方形 2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8" name="正方形/長方形 2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9" name="正方形/長方形 2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0" name="正方形/長方形 2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1" name="正方形/長方形 28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2" name="テキスト ボックス 29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3" name="直線コネクタ 29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4" name="テキスト ボックス 29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5" name="直線コネクタ 29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6" name="テキスト ボックス 29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7" name="直線コネクタ 29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8" name="テキスト ボックス 29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9" name="直線コネクタ 29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0" name="テキスト ボックス 29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1" name="直線コネクタ 30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02" name="テキスト ボックス 30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3" name="直線コネクタ 3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4" name="テキスト ボックス 30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22860</xdr:rowOff>
    </xdr:from>
    <xdr:to>
      <xdr:col>23</xdr:col>
      <xdr:colOff>516889</xdr:colOff>
      <xdr:row>42</xdr:row>
      <xdr:rowOff>99060</xdr:rowOff>
    </xdr:to>
    <xdr:cxnSp macro="">
      <xdr:nvCxnSpPr>
        <xdr:cNvPr id="306" name="直線コネクタ 305"/>
        <xdr:cNvCxnSpPr/>
      </xdr:nvCxnSpPr>
      <xdr:spPr>
        <a:xfrm flipV="1">
          <a:off x="16318864" y="602361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102887</xdr:rowOff>
    </xdr:from>
    <xdr:ext cx="405111" cy="259045"/>
    <xdr:sp macro="" textlink="">
      <xdr:nvSpPr>
        <xdr:cNvPr id="307" name="【認定こども園・幼稚園・保育所】&#10;有形固定資産減価償却率最小値テキスト"/>
        <xdr:cNvSpPr txBox="1"/>
      </xdr:nvSpPr>
      <xdr:spPr>
        <a:xfrm>
          <a:off x="16408400" y="730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23</xdr:col>
      <xdr:colOff>428625</xdr:colOff>
      <xdr:row>42</xdr:row>
      <xdr:rowOff>99060</xdr:rowOff>
    </xdr:from>
    <xdr:to>
      <xdr:col>23</xdr:col>
      <xdr:colOff>606425</xdr:colOff>
      <xdr:row>42</xdr:row>
      <xdr:rowOff>99060</xdr:rowOff>
    </xdr:to>
    <xdr:cxnSp macro="">
      <xdr:nvCxnSpPr>
        <xdr:cNvPr id="308" name="直線コネクタ 307"/>
        <xdr:cNvCxnSpPr/>
      </xdr:nvCxnSpPr>
      <xdr:spPr>
        <a:xfrm>
          <a:off x="16230600" y="729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140987</xdr:rowOff>
    </xdr:from>
    <xdr:ext cx="405111" cy="259045"/>
    <xdr:sp macro="" textlink="">
      <xdr:nvSpPr>
        <xdr:cNvPr id="309" name="【認定こども園・幼稚園・保育所】&#10;有形固定資産減価償却率最大値テキスト"/>
        <xdr:cNvSpPr txBox="1"/>
      </xdr:nvSpPr>
      <xdr:spPr>
        <a:xfrm>
          <a:off x="16408400" y="5798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a:t>
          </a:r>
          <a:endParaRPr kumimoji="1" lang="ja-JP" altLang="en-US" sz="1000" b="1">
            <a:latin typeface="ＭＳ Ｐゴシック"/>
          </a:endParaRPr>
        </a:p>
      </xdr:txBody>
    </xdr:sp>
    <xdr:clientData/>
  </xdr:oneCellAnchor>
  <xdr:twoCellAnchor>
    <xdr:from>
      <xdr:col>23</xdr:col>
      <xdr:colOff>428625</xdr:colOff>
      <xdr:row>35</xdr:row>
      <xdr:rowOff>22860</xdr:rowOff>
    </xdr:from>
    <xdr:to>
      <xdr:col>23</xdr:col>
      <xdr:colOff>606425</xdr:colOff>
      <xdr:row>35</xdr:row>
      <xdr:rowOff>22860</xdr:rowOff>
    </xdr:to>
    <xdr:cxnSp macro="">
      <xdr:nvCxnSpPr>
        <xdr:cNvPr id="310" name="直線コネクタ 309"/>
        <xdr:cNvCxnSpPr/>
      </xdr:nvCxnSpPr>
      <xdr:spPr>
        <a:xfrm>
          <a:off x="16230600" y="6023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38117</xdr:rowOff>
    </xdr:from>
    <xdr:ext cx="405111" cy="259045"/>
    <xdr:sp macro="" textlink="">
      <xdr:nvSpPr>
        <xdr:cNvPr id="311" name="【認定こども園・幼稚園・保育所】&#10;有形固定資産減価償却率平均値テキスト"/>
        <xdr:cNvSpPr txBox="1"/>
      </xdr:nvSpPr>
      <xdr:spPr>
        <a:xfrm>
          <a:off x="16408400" y="6896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40</xdr:row>
      <xdr:rowOff>59690</xdr:rowOff>
    </xdr:from>
    <xdr:to>
      <xdr:col>23</xdr:col>
      <xdr:colOff>568325</xdr:colOff>
      <xdr:row>40</xdr:row>
      <xdr:rowOff>161290</xdr:rowOff>
    </xdr:to>
    <xdr:sp macro="" textlink="">
      <xdr:nvSpPr>
        <xdr:cNvPr id="312" name="フローチャート : 判断 311"/>
        <xdr:cNvSpPr/>
      </xdr:nvSpPr>
      <xdr:spPr>
        <a:xfrm>
          <a:off x="16268700" y="691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41</xdr:row>
      <xdr:rowOff>36830</xdr:rowOff>
    </xdr:from>
    <xdr:to>
      <xdr:col>22</xdr:col>
      <xdr:colOff>415925</xdr:colOff>
      <xdr:row>41</xdr:row>
      <xdr:rowOff>138430</xdr:rowOff>
    </xdr:to>
    <xdr:sp macro="" textlink="">
      <xdr:nvSpPr>
        <xdr:cNvPr id="313" name="フローチャート : 判断 312"/>
        <xdr:cNvSpPr/>
      </xdr:nvSpPr>
      <xdr:spPr>
        <a:xfrm>
          <a:off x="15430500" y="706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4" name="テキスト ボックス 3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5" name="テキスト ボックス 3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6" name="テキスト ボックス 3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7" name="テキスト ボックス 3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8" name="テキスト ボックス 3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158750</xdr:rowOff>
    </xdr:from>
    <xdr:to>
      <xdr:col>22</xdr:col>
      <xdr:colOff>415925</xdr:colOff>
      <xdr:row>34</xdr:row>
      <xdr:rowOff>88900</xdr:rowOff>
    </xdr:to>
    <xdr:sp macro="" textlink="">
      <xdr:nvSpPr>
        <xdr:cNvPr id="319" name="円/楕円 318"/>
        <xdr:cNvSpPr/>
      </xdr:nvSpPr>
      <xdr:spPr>
        <a:xfrm>
          <a:off x="154305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129557</xdr:rowOff>
    </xdr:from>
    <xdr:ext cx="405111" cy="259045"/>
    <xdr:sp macro="" textlink="">
      <xdr:nvSpPr>
        <xdr:cNvPr id="320" name="n_1aveValue【認定こども園・幼稚園・保育所】&#10;有形固定資産減価償却率"/>
        <xdr:cNvSpPr txBox="1"/>
      </xdr:nvSpPr>
      <xdr:spPr>
        <a:xfrm>
          <a:off x="15266043"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105427</xdr:rowOff>
    </xdr:from>
    <xdr:ext cx="405111" cy="259045"/>
    <xdr:sp macro="" textlink="">
      <xdr:nvSpPr>
        <xdr:cNvPr id="321" name="n_1mainValue【認定こども園・幼稚園・保育所】&#10;有形固定資産減価償却率"/>
        <xdr:cNvSpPr txBox="1"/>
      </xdr:nvSpPr>
      <xdr:spPr>
        <a:xfrm>
          <a:off x="15266043" y="55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2" name="正方形/長方形 3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3" name="正方形/長方形 3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4" name="正方形/長方形 3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5" name="正方形/長方形 3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6" name="正方形/長方形 3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7" name="正方形/長方形 3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8" name="正方形/長方形 3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9" name="正方形/長方形 3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0" name="テキスト ボックス 3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1" name="直線コネクタ 3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2" name="直線コネクタ 33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3" name="テキスト ボックス 33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4" name="直線コネクタ 33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5" name="テキスト ボックス 33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6" name="直線コネクタ 33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7" name="テキスト ボックス 33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8" name="直線コネクタ 33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9" name="テキスト ボックス 33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0" name="直線コネクタ 33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1" name="テキスト ボックス 34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2" name="直線コネクタ 3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3" name="テキスト ボックス 3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99060</xdr:rowOff>
    </xdr:from>
    <xdr:to>
      <xdr:col>32</xdr:col>
      <xdr:colOff>186689</xdr:colOff>
      <xdr:row>39</xdr:row>
      <xdr:rowOff>80010</xdr:rowOff>
    </xdr:to>
    <xdr:cxnSp macro="">
      <xdr:nvCxnSpPr>
        <xdr:cNvPr id="345" name="直線コネクタ 344"/>
        <xdr:cNvCxnSpPr/>
      </xdr:nvCxnSpPr>
      <xdr:spPr>
        <a:xfrm flipV="1">
          <a:off x="22160864" y="5756910"/>
          <a:ext cx="0" cy="10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83837</xdr:rowOff>
    </xdr:from>
    <xdr:ext cx="469744" cy="259045"/>
    <xdr:sp macro="" textlink="">
      <xdr:nvSpPr>
        <xdr:cNvPr id="346" name="【認定こども園・幼稚園・保育所】&#10;一人当たり面積最小値テキスト"/>
        <xdr:cNvSpPr txBox="1"/>
      </xdr:nvSpPr>
      <xdr:spPr>
        <a:xfrm>
          <a:off x="22250400"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0.124</a:t>
          </a:r>
          <a:endParaRPr kumimoji="1" lang="ja-JP" altLang="en-US" sz="1000" b="1">
            <a:latin typeface="ＭＳ Ｐゴシック"/>
          </a:endParaRPr>
        </a:p>
      </xdr:txBody>
    </xdr:sp>
    <xdr:clientData/>
  </xdr:oneCellAnchor>
  <xdr:twoCellAnchor>
    <xdr:from>
      <xdr:col>32</xdr:col>
      <xdr:colOff>98425</xdr:colOff>
      <xdr:row>39</xdr:row>
      <xdr:rowOff>80010</xdr:rowOff>
    </xdr:from>
    <xdr:to>
      <xdr:col>32</xdr:col>
      <xdr:colOff>276225</xdr:colOff>
      <xdr:row>39</xdr:row>
      <xdr:rowOff>80010</xdr:rowOff>
    </xdr:to>
    <xdr:cxnSp macro="">
      <xdr:nvCxnSpPr>
        <xdr:cNvPr id="347" name="直線コネクタ 346"/>
        <xdr:cNvCxnSpPr/>
      </xdr:nvCxnSpPr>
      <xdr:spPr>
        <a:xfrm>
          <a:off x="22072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45737</xdr:rowOff>
    </xdr:from>
    <xdr:ext cx="469744" cy="259045"/>
    <xdr:sp macro="" textlink="">
      <xdr:nvSpPr>
        <xdr:cNvPr id="348" name="【認定こども園・幼稚園・保育所】&#10;一人当たり面積最大値テキスト"/>
        <xdr:cNvSpPr txBox="1"/>
      </xdr:nvSpPr>
      <xdr:spPr>
        <a:xfrm>
          <a:off x="22250400" y="553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0.389</a:t>
          </a:r>
          <a:endParaRPr kumimoji="1" lang="ja-JP" altLang="en-US" sz="1000" b="1">
            <a:latin typeface="ＭＳ Ｐゴシック"/>
          </a:endParaRPr>
        </a:p>
      </xdr:txBody>
    </xdr:sp>
    <xdr:clientData/>
  </xdr:oneCellAnchor>
  <xdr:twoCellAnchor>
    <xdr:from>
      <xdr:col>32</xdr:col>
      <xdr:colOff>98425</xdr:colOff>
      <xdr:row>33</xdr:row>
      <xdr:rowOff>99060</xdr:rowOff>
    </xdr:from>
    <xdr:to>
      <xdr:col>32</xdr:col>
      <xdr:colOff>276225</xdr:colOff>
      <xdr:row>33</xdr:row>
      <xdr:rowOff>99060</xdr:rowOff>
    </xdr:to>
    <xdr:cxnSp macro="">
      <xdr:nvCxnSpPr>
        <xdr:cNvPr id="349" name="直線コネクタ 348"/>
        <xdr:cNvCxnSpPr/>
      </xdr:nvCxnSpPr>
      <xdr:spPr>
        <a:xfrm>
          <a:off x="22072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11447</xdr:rowOff>
    </xdr:from>
    <xdr:ext cx="469744" cy="259045"/>
    <xdr:sp macro="" textlink="">
      <xdr:nvSpPr>
        <xdr:cNvPr id="350" name="【認定こども園・幼稚園・保育所】&#10;一人当たり面積平均値テキスト"/>
        <xdr:cNvSpPr txBox="1"/>
      </xdr:nvSpPr>
      <xdr:spPr>
        <a:xfrm>
          <a:off x="22250400" y="6183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33020</xdr:rowOff>
    </xdr:from>
    <xdr:to>
      <xdr:col>32</xdr:col>
      <xdr:colOff>238125</xdr:colOff>
      <xdr:row>36</xdr:row>
      <xdr:rowOff>134620</xdr:rowOff>
    </xdr:to>
    <xdr:sp macro="" textlink="">
      <xdr:nvSpPr>
        <xdr:cNvPr id="351" name="フローチャート : 判断 350"/>
        <xdr:cNvSpPr/>
      </xdr:nvSpPr>
      <xdr:spPr>
        <a:xfrm>
          <a:off x="221107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10160</xdr:rowOff>
    </xdr:from>
    <xdr:to>
      <xdr:col>31</xdr:col>
      <xdr:colOff>85725</xdr:colOff>
      <xdr:row>35</xdr:row>
      <xdr:rowOff>111760</xdr:rowOff>
    </xdr:to>
    <xdr:sp macro="" textlink="">
      <xdr:nvSpPr>
        <xdr:cNvPr id="352" name="フローチャート : 判断 351"/>
        <xdr:cNvSpPr/>
      </xdr:nvSpPr>
      <xdr:spPr>
        <a:xfrm>
          <a:off x="21272500" y="601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3" name="テキスト ボックス 3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4" name="テキスト ボックス 3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5" name="テキスト ボックス 3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6" name="テキスト ボックス 3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7" name="テキスト ボックス 3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86360</xdr:rowOff>
    </xdr:from>
    <xdr:to>
      <xdr:col>31</xdr:col>
      <xdr:colOff>85725</xdr:colOff>
      <xdr:row>41</xdr:row>
      <xdr:rowOff>16510</xdr:rowOff>
    </xdr:to>
    <xdr:sp macro="" textlink="">
      <xdr:nvSpPr>
        <xdr:cNvPr id="358" name="円/楕円 357"/>
        <xdr:cNvSpPr/>
      </xdr:nvSpPr>
      <xdr:spPr>
        <a:xfrm>
          <a:off x="21272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33</xdr:row>
      <xdr:rowOff>128287</xdr:rowOff>
    </xdr:from>
    <xdr:ext cx="469744" cy="259045"/>
    <xdr:sp macro="" textlink="">
      <xdr:nvSpPr>
        <xdr:cNvPr id="359" name="n_1aveValue【認定こども園・幼稚園・保育所】&#10;一人当たり面積"/>
        <xdr:cNvSpPr txBox="1"/>
      </xdr:nvSpPr>
      <xdr:spPr>
        <a:xfrm>
          <a:off x="21075727" y="578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0.309</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7637</xdr:rowOff>
    </xdr:from>
    <xdr:ext cx="469744" cy="259045"/>
    <xdr:sp macro="" textlink="">
      <xdr:nvSpPr>
        <xdr:cNvPr id="360" name="n_1mainValue【認定こども園・幼稚園・保育所】&#10;一人当たり面積"/>
        <xdr:cNvSpPr txBox="1"/>
      </xdr:nvSpPr>
      <xdr:spPr>
        <a:xfrm>
          <a:off x="210757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1" name="正方形/長方形 3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2" name="正方形/長方形 3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3" name="正方形/長方形 3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4" name="正方形/長方形 3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5" name="正方形/長方形 3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6" name="正方形/長方形 3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7" name="正方形/長方形 3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8" name="正方形/長方形 3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9" name="テキスト ボックス 3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0" name="直線コネクタ 3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71" name="直線コネクタ 37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72" name="テキスト ボックス 371"/>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3" name="直線コネクタ 37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4" name="テキスト ボックス 37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5" name="直線コネクタ 37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6" name="テキスト ボックス 37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7" name="直線コネクタ 37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8" name="テキスト ボックス 37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9" name="直線コネクタ 37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0" name="テキスト ボックス 37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2" name="テキスト ボックス 38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66675</xdr:rowOff>
    </xdr:from>
    <xdr:to>
      <xdr:col>23</xdr:col>
      <xdr:colOff>516889</xdr:colOff>
      <xdr:row>64</xdr:row>
      <xdr:rowOff>57150</xdr:rowOff>
    </xdr:to>
    <xdr:cxnSp macro="">
      <xdr:nvCxnSpPr>
        <xdr:cNvPr id="384" name="直線コネクタ 383"/>
        <xdr:cNvCxnSpPr/>
      </xdr:nvCxnSpPr>
      <xdr:spPr>
        <a:xfrm flipV="1">
          <a:off x="16318864" y="949642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60977</xdr:rowOff>
    </xdr:from>
    <xdr:ext cx="340478" cy="259045"/>
    <xdr:sp macro="" textlink="">
      <xdr:nvSpPr>
        <xdr:cNvPr id="385" name="【学校施設】&#10;有形固定資産減価償却率最小値テキスト"/>
        <xdr:cNvSpPr txBox="1"/>
      </xdr:nvSpPr>
      <xdr:spPr>
        <a:xfrm>
          <a:off x="16408400" y="1103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23</xdr:col>
      <xdr:colOff>428625</xdr:colOff>
      <xdr:row>64</xdr:row>
      <xdr:rowOff>57150</xdr:rowOff>
    </xdr:from>
    <xdr:to>
      <xdr:col>23</xdr:col>
      <xdr:colOff>606425</xdr:colOff>
      <xdr:row>64</xdr:row>
      <xdr:rowOff>57150</xdr:rowOff>
    </xdr:to>
    <xdr:cxnSp macro="">
      <xdr:nvCxnSpPr>
        <xdr:cNvPr id="386" name="直線コネクタ 385"/>
        <xdr:cNvCxnSpPr/>
      </xdr:nvCxnSpPr>
      <xdr:spPr>
        <a:xfrm>
          <a:off x="16230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13352</xdr:rowOff>
    </xdr:from>
    <xdr:ext cx="405111" cy="259045"/>
    <xdr:sp macro="" textlink="">
      <xdr:nvSpPr>
        <xdr:cNvPr id="387" name="【学校施設】&#10;有形固定資産減価償却率最大値テキスト"/>
        <xdr:cNvSpPr txBox="1"/>
      </xdr:nvSpPr>
      <xdr:spPr>
        <a:xfrm>
          <a:off x="16408400" y="9271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55</xdr:row>
      <xdr:rowOff>66675</xdr:rowOff>
    </xdr:from>
    <xdr:to>
      <xdr:col>23</xdr:col>
      <xdr:colOff>606425</xdr:colOff>
      <xdr:row>55</xdr:row>
      <xdr:rowOff>66675</xdr:rowOff>
    </xdr:to>
    <xdr:cxnSp macro="">
      <xdr:nvCxnSpPr>
        <xdr:cNvPr id="388" name="直線コネクタ 387"/>
        <xdr:cNvCxnSpPr/>
      </xdr:nvCxnSpPr>
      <xdr:spPr>
        <a:xfrm>
          <a:off x="16230600" y="94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68597</xdr:rowOff>
    </xdr:from>
    <xdr:ext cx="405111" cy="259045"/>
    <xdr:sp macro="" textlink="">
      <xdr:nvSpPr>
        <xdr:cNvPr id="389" name="【学校施設】&#10;有形固定資産減価償却率平均値テキスト"/>
        <xdr:cNvSpPr txBox="1"/>
      </xdr:nvSpPr>
      <xdr:spPr>
        <a:xfrm>
          <a:off x="16408400" y="9841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90170</xdr:rowOff>
    </xdr:from>
    <xdr:to>
      <xdr:col>23</xdr:col>
      <xdr:colOff>568325</xdr:colOff>
      <xdr:row>58</xdr:row>
      <xdr:rowOff>20320</xdr:rowOff>
    </xdr:to>
    <xdr:sp macro="" textlink="">
      <xdr:nvSpPr>
        <xdr:cNvPr id="390" name="フローチャート : 判断 389"/>
        <xdr:cNvSpPr/>
      </xdr:nvSpPr>
      <xdr:spPr>
        <a:xfrm>
          <a:off x="16268700" y="986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38735</xdr:rowOff>
    </xdr:from>
    <xdr:to>
      <xdr:col>22</xdr:col>
      <xdr:colOff>415925</xdr:colOff>
      <xdr:row>57</xdr:row>
      <xdr:rowOff>140335</xdr:rowOff>
    </xdr:to>
    <xdr:sp macro="" textlink="">
      <xdr:nvSpPr>
        <xdr:cNvPr id="391" name="フローチャート : 判断 390"/>
        <xdr:cNvSpPr/>
      </xdr:nvSpPr>
      <xdr:spPr>
        <a:xfrm>
          <a:off x="15430500" y="98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2" name="テキスト ボックス 3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3" name="テキスト ボックス 3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4" name="テキスト ボックス 3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5" name="テキスト ボックス 3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6" name="テキスト ボックス 3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156845</xdr:rowOff>
    </xdr:from>
    <xdr:to>
      <xdr:col>22</xdr:col>
      <xdr:colOff>415925</xdr:colOff>
      <xdr:row>57</xdr:row>
      <xdr:rowOff>86995</xdr:rowOff>
    </xdr:to>
    <xdr:sp macro="" textlink="">
      <xdr:nvSpPr>
        <xdr:cNvPr id="397" name="円/楕円 396"/>
        <xdr:cNvSpPr/>
      </xdr:nvSpPr>
      <xdr:spPr>
        <a:xfrm>
          <a:off x="15430500" y="97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131462</xdr:rowOff>
    </xdr:from>
    <xdr:ext cx="405111" cy="259045"/>
    <xdr:sp macro="" textlink="">
      <xdr:nvSpPr>
        <xdr:cNvPr id="398" name="n_1aveValue【学校施設】&#10;有形固定資産減価償却率"/>
        <xdr:cNvSpPr txBox="1"/>
      </xdr:nvSpPr>
      <xdr:spPr>
        <a:xfrm>
          <a:off x="15266043" y="9904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103522</xdr:rowOff>
    </xdr:from>
    <xdr:ext cx="405111" cy="259045"/>
    <xdr:sp macro="" textlink="">
      <xdr:nvSpPr>
        <xdr:cNvPr id="399" name="n_1mainValue【学校施設】&#10;有形固定資産減価償却率"/>
        <xdr:cNvSpPr txBox="1"/>
      </xdr:nvSpPr>
      <xdr:spPr>
        <a:xfrm>
          <a:off x="15266043" y="953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0" name="テキスト ボックス 40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11" name="直線コネクタ 41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2" name="テキスト ボックス 41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3" name="直線コネクタ 41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4" name="テキスト ボックス 41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5" name="直線コネクタ 41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6" name="テキスト ボックス 41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7" name="直線コネクタ 41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8" name="テキスト ボックス 41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9" name="直線コネクタ 4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0" name="テキスト ボックス 4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113843</xdr:rowOff>
    </xdr:from>
    <xdr:to>
      <xdr:col>32</xdr:col>
      <xdr:colOff>186689</xdr:colOff>
      <xdr:row>63</xdr:row>
      <xdr:rowOff>103784</xdr:rowOff>
    </xdr:to>
    <xdr:cxnSp macro="">
      <xdr:nvCxnSpPr>
        <xdr:cNvPr id="422" name="直線コネクタ 421"/>
        <xdr:cNvCxnSpPr/>
      </xdr:nvCxnSpPr>
      <xdr:spPr>
        <a:xfrm flipV="1">
          <a:off x="22160864" y="9886493"/>
          <a:ext cx="0" cy="10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107611</xdr:rowOff>
    </xdr:from>
    <xdr:ext cx="469744" cy="259045"/>
    <xdr:sp macro="" textlink="">
      <xdr:nvSpPr>
        <xdr:cNvPr id="423" name="【学校施設】&#10;一人当たり面積最小値テキスト"/>
        <xdr:cNvSpPr txBox="1"/>
      </xdr:nvSpPr>
      <xdr:spPr>
        <a:xfrm>
          <a:off x="22250400" y="1090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1.148</a:t>
          </a:r>
          <a:endParaRPr kumimoji="1" lang="ja-JP" altLang="en-US" sz="1000" b="1">
            <a:latin typeface="ＭＳ Ｐゴシック"/>
          </a:endParaRPr>
        </a:p>
      </xdr:txBody>
    </xdr:sp>
    <xdr:clientData/>
  </xdr:oneCellAnchor>
  <xdr:twoCellAnchor>
    <xdr:from>
      <xdr:col>32</xdr:col>
      <xdr:colOff>98425</xdr:colOff>
      <xdr:row>63</xdr:row>
      <xdr:rowOff>103784</xdr:rowOff>
    </xdr:from>
    <xdr:to>
      <xdr:col>32</xdr:col>
      <xdr:colOff>276225</xdr:colOff>
      <xdr:row>63</xdr:row>
      <xdr:rowOff>103784</xdr:rowOff>
    </xdr:to>
    <xdr:cxnSp macro="">
      <xdr:nvCxnSpPr>
        <xdr:cNvPr id="424" name="直線コネクタ 423"/>
        <xdr:cNvCxnSpPr/>
      </xdr:nvCxnSpPr>
      <xdr:spPr>
        <a:xfrm>
          <a:off x="22072600" y="1090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60520</xdr:rowOff>
    </xdr:from>
    <xdr:ext cx="469744" cy="259045"/>
    <xdr:sp macro="" textlink="">
      <xdr:nvSpPr>
        <xdr:cNvPr id="425" name="【学校施設】&#10;一人当たり面積最大値テキスト"/>
        <xdr:cNvSpPr txBox="1"/>
      </xdr:nvSpPr>
      <xdr:spPr>
        <a:xfrm>
          <a:off x="22250400" y="966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3.376</a:t>
          </a:r>
          <a:endParaRPr kumimoji="1" lang="ja-JP" altLang="en-US" sz="1000" b="1">
            <a:latin typeface="ＭＳ Ｐゴシック"/>
          </a:endParaRPr>
        </a:p>
      </xdr:txBody>
    </xdr:sp>
    <xdr:clientData/>
  </xdr:oneCellAnchor>
  <xdr:twoCellAnchor>
    <xdr:from>
      <xdr:col>32</xdr:col>
      <xdr:colOff>98425</xdr:colOff>
      <xdr:row>57</xdr:row>
      <xdr:rowOff>113843</xdr:rowOff>
    </xdr:from>
    <xdr:to>
      <xdr:col>32</xdr:col>
      <xdr:colOff>276225</xdr:colOff>
      <xdr:row>57</xdr:row>
      <xdr:rowOff>113843</xdr:rowOff>
    </xdr:to>
    <xdr:cxnSp macro="">
      <xdr:nvCxnSpPr>
        <xdr:cNvPr id="426" name="直線コネクタ 425"/>
        <xdr:cNvCxnSpPr/>
      </xdr:nvCxnSpPr>
      <xdr:spPr>
        <a:xfrm>
          <a:off x="22072600" y="988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118280</xdr:rowOff>
    </xdr:from>
    <xdr:ext cx="469744" cy="259045"/>
    <xdr:sp macro="" textlink="">
      <xdr:nvSpPr>
        <xdr:cNvPr id="427" name="【学校施設】&#10;一人当たり面積平均値テキスト"/>
        <xdr:cNvSpPr txBox="1"/>
      </xdr:nvSpPr>
      <xdr:spPr>
        <a:xfrm>
          <a:off x="22250400" y="10405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139853</xdr:rowOff>
    </xdr:from>
    <xdr:to>
      <xdr:col>32</xdr:col>
      <xdr:colOff>238125</xdr:colOff>
      <xdr:row>61</xdr:row>
      <xdr:rowOff>70003</xdr:rowOff>
    </xdr:to>
    <xdr:sp macro="" textlink="">
      <xdr:nvSpPr>
        <xdr:cNvPr id="428" name="フローチャート : 判断 427"/>
        <xdr:cNvSpPr/>
      </xdr:nvSpPr>
      <xdr:spPr>
        <a:xfrm>
          <a:off x="22110700" y="104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70815</xdr:rowOff>
    </xdr:from>
    <xdr:to>
      <xdr:col>31</xdr:col>
      <xdr:colOff>85725</xdr:colOff>
      <xdr:row>61</xdr:row>
      <xdr:rowOff>965</xdr:rowOff>
    </xdr:to>
    <xdr:sp macro="" textlink="">
      <xdr:nvSpPr>
        <xdr:cNvPr id="429" name="フローチャート : 判断 428"/>
        <xdr:cNvSpPr/>
      </xdr:nvSpPr>
      <xdr:spPr>
        <a:xfrm>
          <a:off x="21272500" y="103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64871</xdr:rowOff>
    </xdr:from>
    <xdr:to>
      <xdr:col>31</xdr:col>
      <xdr:colOff>85725</xdr:colOff>
      <xdr:row>62</xdr:row>
      <xdr:rowOff>166471</xdr:rowOff>
    </xdr:to>
    <xdr:sp macro="" textlink="">
      <xdr:nvSpPr>
        <xdr:cNvPr id="435" name="円/楕円 434"/>
        <xdr:cNvSpPr/>
      </xdr:nvSpPr>
      <xdr:spPr>
        <a:xfrm>
          <a:off x="21272500" y="1069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17492</xdr:rowOff>
    </xdr:from>
    <xdr:ext cx="469744" cy="259045"/>
    <xdr:sp macro="" textlink="">
      <xdr:nvSpPr>
        <xdr:cNvPr id="436" name="n_1aveValue【学校施設】&#10;一人当たり面積"/>
        <xdr:cNvSpPr txBox="1"/>
      </xdr:nvSpPr>
      <xdr:spPr>
        <a:xfrm>
          <a:off x="21075727" y="1013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157598</xdr:rowOff>
    </xdr:from>
    <xdr:ext cx="469744" cy="259045"/>
    <xdr:sp macro="" textlink="">
      <xdr:nvSpPr>
        <xdr:cNvPr id="437" name="n_1mainValue【学校施設】&#10;一人当たり面積"/>
        <xdr:cNvSpPr txBox="1"/>
      </xdr:nvSpPr>
      <xdr:spPr>
        <a:xfrm>
          <a:off x="21075727" y="10787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6" name="テキスト ボックス 44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7" name="直線コネクタ 44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48" name="直線コネクタ 44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49" name="テキスト ボックス 44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0" name="直線コネクタ 44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1" name="テキスト ボックス 45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2" name="直線コネクタ 45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3" name="テキスト ボックス 45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4" name="直線コネクタ 45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5" name="テキスト ボックス 45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6" name="直線コネクタ 45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7" name="テキスト ボックス 45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58" name="直線コネクタ 45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59" name="テキスト ボックス 45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0" name="直線コネクタ 45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1" name="テキスト ボックス 46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100149</xdr:rowOff>
    </xdr:from>
    <xdr:to>
      <xdr:col>23</xdr:col>
      <xdr:colOff>516889</xdr:colOff>
      <xdr:row>86</xdr:row>
      <xdr:rowOff>80555</xdr:rowOff>
    </xdr:to>
    <xdr:cxnSp macro="">
      <xdr:nvCxnSpPr>
        <xdr:cNvPr id="463" name="直線コネクタ 462"/>
        <xdr:cNvCxnSpPr/>
      </xdr:nvCxnSpPr>
      <xdr:spPr>
        <a:xfrm flipV="1">
          <a:off x="16318864" y="1330179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84382</xdr:rowOff>
    </xdr:from>
    <xdr:ext cx="340478" cy="259045"/>
    <xdr:sp macro="" textlink="">
      <xdr:nvSpPr>
        <xdr:cNvPr id="464" name="【児童館】&#10;有形固定資産減価償却率最小値テキスト"/>
        <xdr:cNvSpPr txBox="1"/>
      </xdr:nvSpPr>
      <xdr:spPr>
        <a:xfrm>
          <a:off x="16408400" y="1482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86</xdr:row>
      <xdr:rowOff>80555</xdr:rowOff>
    </xdr:from>
    <xdr:to>
      <xdr:col>23</xdr:col>
      <xdr:colOff>606425</xdr:colOff>
      <xdr:row>86</xdr:row>
      <xdr:rowOff>80555</xdr:rowOff>
    </xdr:to>
    <xdr:cxnSp macro="">
      <xdr:nvCxnSpPr>
        <xdr:cNvPr id="465" name="直線コネクタ 464"/>
        <xdr:cNvCxnSpPr/>
      </xdr:nvCxnSpPr>
      <xdr:spPr>
        <a:xfrm>
          <a:off x="16230600" y="1482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46826</xdr:rowOff>
    </xdr:from>
    <xdr:ext cx="405111" cy="259045"/>
    <xdr:sp macro="" textlink="">
      <xdr:nvSpPr>
        <xdr:cNvPr id="466" name="【児童館】&#10;有形固定資産減価償却率最大値テキスト"/>
        <xdr:cNvSpPr txBox="1"/>
      </xdr:nvSpPr>
      <xdr:spPr>
        <a:xfrm>
          <a:off x="16408400" y="1307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23</xdr:col>
      <xdr:colOff>428625</xdr:colOff>
      <xdr:row>77</xdr:row>
      <xdr:rowOff>100149</xdr:rowOff>
    </xdr:from>
    <xdr:to>
      <xdr:col>23</xdr:col>
      <xdr:colOff>606425</xdr:colOff>
      <xdr:row>77</xdr:row>
      <xdr:rowOff>100149</xdr:rowOff>
    </xdr:to>
    <xdr:cxnSp macro="">
      <xdr:nvCxnSpPr>
        <xdr:cNvPr id="467" name="直線コネクタ 466"/>
        <xdr:cNvCxnSpPr/>
      </xdr:nvCxnSpPr>
      <xdr:spPr>
        <a:xfrm>
          <a:off x="16230600" y="1330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146975</xdr:rowOff>
    </xdr:from>
    <xdr:ext cx="405111" cy="259045"/>
    <xdr:sp macro="" textlink="">
      <xdr:nvSpPr>
        <xdr:cNvPr id="468" name="【児童館】&#10;有形固定資産減価償却率平均値テキスト"/>
        <xdr:cNvSpPr txBox="1"/>
      </xdr:nvSpPr>
      <xdr:spPr>
        <a:xfrm>
          <a:off x="16408400" y="14034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168548</xdr:rowOff>
    </xdr:from>
    <xdr:to>
      <xdr:col>23</xdr:col>
      <xdr:colOff>568325</xdr:colOff>
      <xdr:row>82</xdr:row>
      <xdr:rowOff>98698</xdr:rowOff>
    </xdr:to>
    <xdr:sp macro="" textlink="">
      <xdr:nvSpPr>
        <xdr:cNvPr id="469" name="フローチャート : 判断 468"/>
        <xdr:cNvSpPr/>
      </xdr:nvSpPr>
      <xdr:spPr>
        <a:xfrm>
          <a:off x="162687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134257</xdr:rowOff>
    </xdr:from>
    <xdr:to>
      <xdr:col>22</xdr:col>
      <xdr:colOff>415925</xdr:colOff>
      <xdr:row>81</xdr:row>
      <xdr:rowOff>64407</xdr:rowOff>
    </xdr:to>
    <xdr:sp macro="" textlink="">
      <xdr:nvSpPr>
        <xdr:cNvPr id="470" name="フローチャート : 判断 469"/>
        <xdr:cNvSpPr/>
      </xdr:nvSpPr>
      <xdr:spPr>
        <a:xfrm>
          <a:off x="15430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1" name="テキスト ボックス 4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2" name="テキスト ボックス 4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3" name="テキスト ボックス 4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4" name="テキスト ボックス 4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5" name="テキスト ボックス 4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28121</xdr:rowOff>
    </xdr:from>
    <xdr:to>
      <xdr:col>22</xdr:col>
      <xdr:colOff>415925</xdr:colOff>
      <xdr:row>77</xdr:row>
      <xdr:rowOff>129721</xdr:rowOff>
    </xdr:to>
    <xdr:sp macro="" textlink="">
      <xdr:nvSpPr>
        <xdr:cNvPr id="476" name="円/楕円 475"/>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55534</xdr:rowOff>
    </xdr:from>
    <xdr:ext cx="405111" cy="259045"/>
    <xdr:sp macro="" textlink="">
      <xdr:nvSpPr>
        <xdr:cNvPr id="477" name="n_1aveValue【児童館】&#10;有形固定資産減価償却率"/>
        <xdr:cNvSpPr txBox="1"/>
      </xdr:nvSpPr>
      <xdr:spPr>
        <a:xfrm>
          <a:off x="15266043"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22</xdr:col>
      <xdr:colOff>117552</xdr:colOff>
      <xdr:row>75</xdr:row>
      <xdr:rowOff>146248</xdr:rowOff>
    </xdr:from>
    <xdr:ext cx="469744" cy="259045"/>
    <xdr:sp macro="" textlink="">
      <xdr:nvSpPr>
        <xdr:cNvPr id="478" name="n_1mainValue【児童館】&#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9" name="正方形/長方形 4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0" name="正方形/長方形 4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1" name="正方形/長方形 4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2" name="正方形/長方形 4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3" name="正方形/長方形 4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4" name="正方形/長方形 4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5" name="正方形/長方形 4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6" name="正方形/長方形 4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7" name="テキスト ボックス 4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8" name="直線コネクタ 4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89" name="テキスト ボックス 488"/>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90" name="直線コネクタ 4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1" name="テキスト ボックス 4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2" name="直線コネクタ 4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3" name="テキスト ボックス 4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4" name="直線コネクタ 4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5" name="テキスト ボックス 4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6" name="直線コネクタ 4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7" name="テキスト ボックス 4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8" name="直線コネクタ 4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99" name="テキスト ボックス 4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0" name="直線コネクタ 4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1" name="テキスト ボックス 5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19050</xdr:rowOff>
    </xdr:from>
    <xdr:to>
      <xdr:col>32</xdr:col>
      <xdr:colOff>186689</xdr:colOff>
      <xdr:row>86</xdr:row>
      <xdr:rowOff>152400</xdr:rowOff>
    </xdr:to>
    <xdr:cxnSp macro="">
      <xdr:nvCxnSpPr>
        <xdr:cNvPr id="503" name="直線コネクタ 502"/>
        <xdr:cNvCxnSpPr/>
      </xdr:nvCxnSpPr>
      <xdr:spPr>
        <a:xfrm flipV="1">
          <a:off x="22160864" y="132207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156227</xdr:rowOff>
    </xdr:from>
    <xdr:ext cx="469744" cy="259045"/>
    <xdr:sp macro="" textlink="">
      <xdr:nvSpPr>
        <xdr:cNvPr id="504" name="【児童館】&#10;一人当たり面積最小値テキスト"/>
        <xdr:cNvSpPr txBox="1"/>
      </xdr:nvSpPr>
      <xdr:spPr>
        <a:xfrm>
          <a:off x="222504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86</xdr:row>
      <xdr:rowOff>152400</xdr:rowOff>
    </xdr:from>
    <xdr:to>
      <xdr:col>32</xdr:col>
      <xdr:colOff>276225</xdr:colOff>
      <xdr:row>86</xdr:row>
      <xdr:rowOff>152400</xdr:rowOff>
    </xdr:to>
    <xdr:cxnSp macro="">
      <xdr:nvCxnSpPr>
        <xdr:cNvPr id="505" name="直線コネクタ 504"/>
        <xdr:cNvCxnSpPr/>
      </xdr:nvCxnSpPr>
      <xdr:spPr>
        <a:xfrm>
          <a:off x="22072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75</xdr:row>
      <xdr:rowOff>137177</xdr:rowOff>
    </xdr:from>
    <xdr:ext cx="469744" cy="259045"/>
    <xdr:sp macro="" textlink="">
      <xdr:nvSpPr>
        <xdr:cNvPr id="506" name="【児童館】&#10;一人当たり面積最大値テキスト"/>
        <xdr:cNvSpPr txBox="1"/>
      </xdr:nvSpPr>
      <xdr:spPr>
        <a:xfrm>
          <a:off x="222504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0.106</a:t>
          </a:r>
          <a:endParaRPr kumimoji="1" lang="ja-JP" altLang="en-US" sz="1000" b="1">
            <a:latin typeface="ＭＳ Ｐゴシック"/>
          </a:endParaRPr>
        </a:p>
      </xdr:txBody>
    </xdr:sp>
    <xdr:clientData/>
  </xdr:oneCellAnchor>
  <xdr:twoCellAnchor>
    <xdr:from>
      <xdr:col>32</xdr:col>
      <xdr:colOff>98425</xdr:colOff>
      <xdr:row>77</xdr:row>
      <xdr:rowOff>19050</xdr:rowOff>
    </xdr:from>
    <xdr:to>
      <xdr:col>32</xdr:col>
      <xdr:colOff>276225</xdr:colOff>
      <xdr:row>77</xdr:row>
      <xdr:rowOff>19050</xdr:rowOff>
    </xdr:to>
    <xdr:cxnSp macro="">
      <xdr:nvCxnSpPr>
        <xdr:cNvPr id="507" name="直線コネクタ 506"/>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137177</xdr:rowOff>
    </xdr:from>
    <xdr:ext cx="469744" cy="259045"/>
    <xdr:sp macro="" textlink="">
      <xdr:nvSpPr>
        <xdr:cNvPr id="508" name="【児童館】&#10;一人当たり面積平均値テキスト"/>
        <xdr:cNvSpPr txBox="1"/>
      </xdr:nvSpPr>
      <xdr:spPr>
        <a:xfrm>
          <a:off x="222504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509" name="フローチャート : 判断 508"/>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25400</xdr:rowOff>
    </xdr:from>
    <xdr:to>
      <xdr:col>31</xdr:col>
      <xdr:colOff>85725</xdr:colOff>
      <xdr:row>84</xdr:row>
      <xdr:rowOff>127000</xdr:rowOff>
    </xdr:to>
    <xdr:sp macro="" textlink="">
      <xdr:nvSpPr>
        <xdr:cNvPr id="510" name="フローチャート : 判断 509"/>
        <xdr:cNvSpPr/>
      </xdr:nvSpPr>
      <xdr:spPr>
        <a:xfrm>
          <a:off x="21272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1" name="テキスト ボックス 5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2" name="テキスト ボックス 5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3" name="テキスト ボックス 5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4" name="テキスト ボックス 5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5" name="テキスト ボックス 5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86</xdr:row>
      <xdr:rowOff>139700</xdr:rowOff>
    </xdr:from>
    <xdr:to>
      <xdr:col>31</xdr:col>
      <xdr:colOff>85725</xdr:colOff>
      <xdr:row>87</xdr:row>
      <xdr:rowOff>69850</xdr:rowOff>
    </xdr:to>
    <xdr:sp macro="" textlink="">
      <xdr:nvSpPr>
        <xdr:cNvPr id="516" name="円/楕円 515"/>
        <xdr:cNvSpPr/>
      </xdr:nvSpPr>
      <xdr:spPr>
        <a:xfrm>
          <a:off x="21272500" y="148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143527</xdr:rowOff>
    </xdr:from>
    <xdr:ext cx="469744" cy="259045"/>
    <xdr:sp macro="" textlink="">
      <xdr:nvSpPr>
        <xdr:cNvPr id="517" name="n_1aveValue【児童館】&#10;一人当たり面積"/>
        <xdr:cNvSpPr txBox="1"/>
      </xdr:nvSpPr>
      <xdr:spPr>
        <a:xfrm>
          <a:off x="210757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30</xdr:col>
      <xdr:colOff>473152</xdr:colOff>
      <xdr:row>87</xdr:row>
      <xdr:rowOff>60977</xdr:rowOff>
    </xdr:from>
    <xdr:ext cx="469744" cy="259045"/>
    <xdr:sp macro="" textlink="">
      <xdr:nvSpPr>
        <xdr:cNvPr id="518" name="n_1mainValue【児童館】&#10;一人当たり面積"/>
        <xdr:cNvSpPr txBox="1"/>
      </xdr:nvSpPr>
      <xdr:spPr>
        <a:xfrm>
          <a:off x="21075727" y="1497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9" name="正方形/長方形 5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0" name="正方形/長方形 5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1" name="正方形/長方形 5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2" name="正方形/長方形 5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3" name="正方形/長方形 5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4" name="正方形/長方形 5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5" name="正方形/長方形 5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6" name="正方形/長方形 5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7" name="テキスト ボックス 5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8" name="直線コネクタ 5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29" name="テキスト ボックス 52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30" name="直線コネクタ 52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31" name="テキスト ボックス 53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2" name="直線コネクタ 53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3" name="テキスト ボックス 53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4" name="直線コネクタ 53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5" name="テキスト ボックス 53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6" name="直線コネクタ 53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37" name="テキスト ボックス 53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38" name="直線コネクタ 53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39" name="テキスト ボックス 53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0" name="直線コネクタ 5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41" name="テキスト ボックス 54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60961</xdr:rowOff>
    </xdr:from>
    <xdr:to>
      <xdr:col>23</xdr:col>
      <xdr:colOff>516889</xdr:colOff>
      <xdr:row>108</xdr:row>
      <xdr:rowOff>72389</xdr:rowOff>
    </xdr:to>
    <xdr:cxnSp macro="">
      <xdr:nvCxnSpPr>
        <xdr:cNvPr id="543" name="直線コネクタ 542"/>
        <xdr:cNvCxnSpPr/>
      </xdr:nvCxnSpPr>
      <xdr:spPr>
        <a:xfrm flipV="1">
          <a:off x="16318864" y="17205961"/>
          <a:ext cx="0" cy="1383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76216</xdr:rowOff>
    </xdr:from>
    <xdr:ext cx="405111" cy="259045"/>
    <xdr:sp macro="" textlink="">
      <xdr:nvSpPr>
        <xdr:cNvPr id="544" name="【公民館】&#10;有形固定資産減価償却率最小値テキスト"/>
        <xdr:cNvSpPr txBox="1"/>
      </xdr:nvSpPr>
      <xdr:spPr>
        <a:xfrm>
          <a:off x="16408400" y="1859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23</xdr:col>
      <xdr:colOff>428625</xdr:colOff>
      <xdr:row>108</xdr:row>
      <xdr:rowOff>72389</xdr:rowOff>
    </xdr:from>
    <xdr:to>
      <xdr:col>23</xdr:col>
      <xdr:colOff>606425</xdr:colOff>
      <xdr:row>108</xdr:row>
      <xdr:rowOff>72389</xdr:rowOff>
    </xdr:to>
    <xdr:cxnSp macro="">
      <xdr:nvCxnSpPr>
        <xdr:cNvPr id="545" name="直線コネクタ 544"/>
        <xdr:cNvCxnSpPr/>
      </xdr:nvCxnSpPr>
      <xdr:spPr>
        <a:xfrm>
          <a:off x="16230600" y="1858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7638</xdr:rowOff>
    </xdr:from>
    <xdr:ext cx="405111" cy="259045"/>
    <xdr:sp macro="" textlink="">
      <xdr:nvSpPr>
        <xdr:cNvPr id="546" name="【公民館】&#10;有形固定資産減価償却率最大値テキスト"/>
        <xdr:cNvSpPr txBox="1"/>
      </xdr:nvSpPr>
      <xdr:spPr>
        <a:xfrm>
          <a:off x="16408400" y="1698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a:t>
          </a:r>
          <a:endParaRPr kumimoji="1" lang="ja-JP" altLang="en-US" sz="1000" b="1">
            <a:latin typeface="ＭＳ Ｐゴシック"/>
          </a:endParaRPr>
        </a:p>
      </xdr:txBody>
    </xdr:sp>
    <xdr:clientData/>
  </xdr:oneCellAnchor>
  <xdr:twoCellAnchor>
    <xdr:from>
      <xdr:col>23</xdr:col>
      <xdr:colOff>428625</xdr:colOff>
      <xdr:row>100</xdr:row>
      <xdr:rowOff>60961</xdr:rowOff>
    </xdr:from>
    <xdr:to>
      <xdr:col>23</xdr:col>
      <xdr:colOff>606425</xdr:colOff>
      <xdr:row>100</xdr:row>
      <xdr:rowOff>60961</xdr:rowOff>
    </xdr:to>
    <xdr:cxnSp macro="">
      <xdr:nvCxnSpPr>
        <xdr:cNvPr id="547" name="直線コネクタ 546"/>
        <xdr:cNvCxnSpPr/>
      </xdr:nvCxnSpPr>
      <xdr:spPr>
        <a:xfrm>
          <a:off x="16230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57166</xdr:rowOff>
    </xdr:from>
    <xdr:ext cx="405111" cy="259045"/>
    <xdr:sp macro="" textlink="">
      <xdr:nvSpPr>
        <xdr:cNvPr id="548" name="【公民館】&#10;有形固定資産減価償却率平均値テキスト"/>
        <xdr:cNvSpPr txBox="1"/>
      </xdr:nvSpPr>
      <xdr:spPr>
        <a:xfrm>
          <a:off x="16408400" y="1788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78739</xdr:rowOff>
    </xdr:from>
    <xdr:to>
      <xdr:col>23</xdr:col>
      <xdr:colOff>568325</xdr:colOff>
      <xdr:row>105</xdr:row>
      <xdr:rowOff>8889</xdr:rowOff>
    </xdr:to>
    <xdr:sp macro="" textlink="">
      <xdr:nvSpPr>
        <xdr:cNvPr id="549" name="フローチャート : 判断 548"/>
        <xdr:cNvSpPr/>
      </xdr:nvSpPr>
      <xdr:spPr>
        <a:xfrm>
          <a:off x="162687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154939</xdr:rowOff>
    </xdr:from>
    <xdr:to>
      <xdr:col>22</xdr:col>
      <xdr:colOff>415925</xdr:colOff>
      <xdr:row>103</xdr:row>
      <xdr:rowOff>85089</xdr:rowOff>
    </xdr:to>
    <xdr:sp macro="" textlink="">
      <xdr:nvSpPr>
        <xdr:cNvPr id="550" name="フローチャート : 判断 549"/>
        <xdr:cNvSpPr/>
      </xdr:nvSpPr>
      <xdr:spPr>
        <a:xfrm>
          <a:off x="15430500" y="1764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1" name="テキスト ボックス 5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2" name="テキスト ボックス 5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3" name="テキスト ボックス 5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4" name="テキスト ボックス 5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5" name="テキスト ボックス 5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109220</xdr:rowOff>
    </xdr:from>
    <xdr:to>
      <xdr:col>22</xdr:col>
      <xdr:colOff>415925</xdr:colOff>
      <xdr:row>102</xdr:row>
      <xdr:rowOff>39370</xdr:rowOff>
    </xdr:to>
    <xdr:sp macro="" textlink="">
      <xdr:nvSpPr>
        <xdr:cNvPr id="556" name="円/楕円 555"/>
        <xdr:cNvSpPr/>
      </xdr:nvSpPr>
      <xdr:spPr>
        <a:xfrm>
          <a:off x="15430500" y="1742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76216</xdr:rowOff>
    </xdr:from>
    <xdr:ext cx="405111" cy="259045"/>
    <xdr:sp macro="" textlink="">
      <xdr:nvSpPr>
        <xdr:cNvPr id="557" name="n_1aveValue【公民館】&#10;有形固定資産減価償却率"/>
        <xdr:cNvSpPr txBox="1"/>
      </xdr:nvSpPr>
      <xdr:spPr>
        <a:xfrm>
          <a:off x="15266043" y="1773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55897</xdr:rowOff>
    </xdr:from>
    <xdr:ext cx="405111" cy="259045"/>
    <xdr:sp macro="" textlink="">
      <xdr:nvSpPr>
        <xdr:cNvPr id="558" name="n_1mainValue【公民館】&#10;有形固定資産減価償却率"/>
        <xdr:cNvSpPr txBox="1"/>
      </xdr:nvSpPr>
      <xdr:spPr>
        <a:xfrm>
          <a:off x="15266043" y="1720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9" name="正方形/長方形 5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0" name="正方形/長方形 5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1" name="正方形/長方形 5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2" name="正方形/長方形 5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3" name="正方形/長方形 5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4" name="正方形/長方形 5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5" name="正方形/長方形 5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6" name="正方形/長方形 5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7" name="テキスト ボックス 5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8" name="直線コネクタ 5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76200</xdr:rowOff>
    </xdr:from>
    <xdr:to>
      <xdr:col>33</xdr:col>
      <xdr:colOff>314325</xdr:colOff>
      <xdr:row>109</xdr:row>
      <xdr:rowOff>76200</xdr:rowOff>
    </xdr:to>
    <xdr:cxnSp macro="">
      <xdr:nvCxnSpPr>
        <xdr:cNvPr id="569" name="直線コネクタ 568"/>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105427</xdr:rowOff>
    </xdr:from>
    <xdr:ext cx="467179" cy="259045"/>
    <xdr:sp macro="" textlink="">
      <xdr:nvSpPr>
        <xdr:cNvPr id="570" name="テキスト ボックス 569"/>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133350</xdr:rowOff>
    </xdr:from>
    <xdr:to>
      <xdr:col>33</xdr:col>
      <xdr:colOff>314325</xdr:colOff>
      <xdr:row>107</xdr:row>
      <xdr:rowOff>133350</xdr:rowOff>
    </xdr:to>
    <xdr:cxnSp macro="">
      <xdr:nvCxnSpPr>
        <xdr:cNvPr id="571" name="直線コネクタ 570"/>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162577</xdr:rowOff>
    </xdr:from>
    <xdr:ext cx="467179" cy="259045"/>
    <xdr:sp macro="" textlink="">
      <xdr:nvSpPr>
        <xdr:cNvPr id="572" name="テキスト ボックス 571"/>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19050</xdr:rowOff>
    </xdr:from>
    <xdr:to>
      <xdr:col>33</xdr:col>
      <xdr:colOff>314325</xdr:colOff>
      <xdr:row>106</xdr:row>
      <xdr:rowOff>19050</xdr:rowOff>
    </xdr:to>
    <xdr:cxnSp macro="">
      <xdr:nvCxnSpPr>
        <xdr:cNvPr id="573" name="直線コネクタ 572"/>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48277</xdr:rowOff>
    </xdr:from>
    <xdr:ext cx="467179" cy="259045"/>
    <xdr:sp macro="" textlink="">
      <xdr:nvSpPr>
        <xdr:cNvPr id="574" name="テキスト ボックス 573"/>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5" name="直線コネクタ 57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6" name="テキスト ボックス 57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133350</xdr:rowOff>
    </xdr:from>
    <xdr:to>
      <xdr:col>33</xdr:col>
      <xdr:colOff>314325</xdr:colOff>
      <xdr:row>102</xdr:row>
      <xdr:rowOff>133350</xdr:rowOff>
    </xdr:to>
    <xdr:cxnSp macro="">
      <xdr:nvCxnSpPr>
        <xdr:cNvPr id="577" name="直線コネクタ 576"/>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162577</xdr:rowOff>
    </xdr:from>
    <xdr:ext cx="467179" cy="259045"/>
    <xdr:sp macro="" textlink="">
      <xdr:nvSpPr>
        <xdr:cNvPr id="578" name="テキスト ボックス 577"/>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19050</xdr:rowOff>
    </xdr:from>
    <xdr:to>
      <xdr:col>33</xdr:col>
      <xdr:colOff>314325</xdr:colOff>
      <xdr:row>101</xdr:row>
      <xdr:rowOff>19050</xdr:rowOff>
    </xdr:to>
    <xdr:cxnSp macro="">
      <xdr:nvCxnSpPr>
        <xdr:cNvPr id="579" name="直線コネクタ 578"/>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48277</xdr:rowOff>
    </xdr:from>
    <xdr:ext cx="467179" cy="259045"/>
    <xdr:sp macro="" textlink="">
      <xdr:nvSpPr>
        <xdr:cNvPr id="580" name="テキスト ボックス 579"/>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76200</xdr:rowOff>
    </xdr:from>
    <xdr:to>
      <xdr:col>33</xdr:col>
      <xdr:colOff>314325</xdr:colOff>
      <xdr:row>99</xdr:row>
      <xdr:rowOff>76200</xdr:rowOff>
    </xdr:to>
    <xdr:cxnSp macro="">
      <xdr:nvCxnSpPr>
        <xdr:cNvPr id="581" name="直線コネクタ 580"/>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105427</xdr:rowOff>
    </xdr:from>
    <xdr:ext cx="467179" cy="259045"/>
    <xdr:sp macro="" textlink="">
      <xdr:nvSpPr>
        <xdr:cNvPr id="582" name="テキスト ボックス 581"/>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3" name="直線コネクタ 5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4" name="テキスト ボックス 5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61913</xdr:rowOff>
    </xdr:from>
    <xdr:to>
      <xdr:col>32</xdr:col>
      <xdr:colOff>186689</xdr:colOff>
      <xdr:row>108</xdr:row>
      <xdr:rowOff>67627</xdr:rowOff>
    </xdr:to>
    <xdr:cxnSp macro="">
      <xdr:nvCxnSpPr>
        <xdr:cNvPr id="586" name="直線コネクタ 585"/>
        <xdr:cNvCxnSpPr/>
      </xdr:nvCxnSpPr>
      <xdr:spPr>
        <a:xfrm flipV="1">
          <a:off x="22160864" y="17206913"/>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71454</xdr:rowOff>
    </xdr:from>
    <xdr:ext cx="469744" cy="259045"/>
    <xdr:sp macro="" textlink="">
      <xdr:nvSpPr>
        <xdr:cNvPr id="587" name="【公民館】&#10;一人当たり面積最小値テキスト"/>
        <xdr:cNvSpPr txBox="1"/>
      </xdr:nvSpPr>
      <xdr:spPr>
        <a:xfrm>
          <a:off x="22250400" y="1858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108</xdr:row>
      <xdr:rowOff>67627</xdr:rowOff>
    </xdr:from>
    <xdr:to>
      <xdr:col>32</xdr:col>
      <xdr:colOff>276225</xdr:colOff>
      <xdr:row>108</xdr:row>
      <xdr:rowOff>67627</xdr:rowOff>
    </xdr:to>
    <xdr:cxnSp macro="">
      <xdr:nvCxnSpPr>
        <xdr:cNvPr id="588" name="直線コネクタ 587"/>
        <xdr:cNvCxnSpPr/>
      </xdr:nvCxnSpPr>
      <xdr:spPr>
        <a:xfrm>
          <a:off x="22072600" y="1858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8590</xdr:rowOff>
    </xdr:from>
    <xdr:ext cx="469744" cy="259045"/>
    <xdr:sp macro="" textlink="">
      <xdr:nvSpPr>
        <xdr:cNvPr id="589" name="【公民館】&#10;一人当たり面積最大値テキスト"/>
        <xdr:cNvSpPr txBox="1"/>
      </xdr:nvSpPr>
      <xdr:spPr>
        <a:xfrm>
          <a:off x="22250400" y="1698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0.545</a:t>
          </a:r>
          <a:endParaRPr kumimoji="1" lang="ja-JP" altLang="en-US" sz="1000" b="1">
            <a:latin typeface="ＭＳ Ｐゴシック"/>
          </a:endParaRPr>
        </a:p>
      </xdr:txBody>
    </xdr:sp>
    <xdr:clientData/>
  </xdr:oneCellAnchor>
  <xdr:twoCellAnchor>
    <xdr:from>
      <xdr:col>32</xdr:col>
      <xdr:colOff>98425</xdr:colOff>
      <xdr:row>100</xdr:row>
      <xdr:rowOff>61913</xdr:rowOff>
    </xdr:from>
    <xdr:to>
      <xdr:col>32</xdr:col>
      <xdr:colOff>276225</xdr:colOff>
      <xdr:row>100</xdr:row>
      <xdr:rowOff>61913</xdr:rowOff>
    </xdr:to>
    <xdr:cxnSp macro="">
      <xdr:nvCxnSpPr>
        <xdr:cNvPr id="590" name="直線コネクタ 589"/>
        <xdr:cNvCxnSpPr/>
      </xdr:nvCxnSpPr>
      <xdr:spPr>
        <a:xfrm>
          <a:off x="22072600" y="1720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69550</xdr:rowOff>
    </xdr:from>
    <xdr:ext cx="469744" cy="259045"/>
    <xdr:sp macro="" textlink="">
      <xdr:nvSpPr>
        <xdr:cNvPr id="591" name="【公民館】&#10;一人当たり面積平均値テキスト"/>
        <xdr:cNvSpPr txBox="1"/>
      </xdr:nvSpPr>
      <xdr:spPr>
        <a:xfrm>
          <a:off x="22250400" y="17900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91123</xdr:rowOff>
    </xdr:from>
    <xdr:to>
      <xdr:col>32</xdr:col>
      <xdr:colOff>238125</xdr:colOff>
      <xdr:row>105</xdr:row>
      <xdr:rowOff>21273</xdr:rowOff>
    </xdr:to>
    <xdr:sp macro="" textlink="">
      <xdr:nvSpPr>
        <xdr:cNvPr id="592" name="フローチャート : 判断 591"/>
        <xdr:cNvSpPr/>
      </xdr:nvSpPr>
      <xdr:spPr>
        <a:xfrm>
          <a:off x="22110700" y="1792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128270</xdr:rowOff>
    </xdr:from>
    <xdr:to>
      <xdr:col>31</xdr:col>
      <xdr:colOff>85725</xdr:colOff>
      <xdr:row>105</xdr:row>
      <xdr:rowOff>58420</xdr:rowOff>
    </xdr:to>
    <xdr:sp macro="" textlink="">
      <xdr:nvSpPr>
        <xdr:cNvPr id="593" name="フローチャート : 判断 592"/>
        <xdr:cNvSpPr/>
      </xdr:nvSpPr>
      <xdr:spPr>
        <a:xfrm>
          <a:off x="2127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4" name="テキスト ボックス 5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5" name="テキスト ボックス 5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6" name="テキスト ボックス 5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7" name="テキスト ボックス 5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8" name="テキスト ボックス 5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16827</xdr:rowOff>
    </xdr:from>
    <xdr:to>
      <xdr:col>31</xdr:col>
      <xdr:colOff>85725</xdr:colOff>
      <xdr:row>107</xdr:row>
      <xdr:rowOff>118427</xdr:rowOff>
    </xdr:to>
    <xdr:sp macro="" textlink="">
      <xdr:nvSpPr>
        <xdr:cNvPr id="599" name="円/楕円 598"/>
        <xdr:cNvSpPr/>
      </xdr:nvSpPr>
      <xdr:spPr>
        <a:xfrm>
          <a:off x="21272500" y="1836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74947</xdr:rowOff>
    </xdr:from>
    <xdr:ext cx="469744" cy="259045"/>
    <xdr:sp macro="" textlink="">
      <xdr:nvSpPr>
        <xdr:cNvPr id="600" name="n_1aveValue【公民館】&#10;一人当たり面積"/>
        <xdr:cNvSpPr txBox="1"/>
      </xdr:nvSpPr>
      <xdr:spPr>
        <a:xfrm>
          <a:off x="2107572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0.264</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109554</xdr:rowOff>
    </xdr:from>
    <xdr:ext cx="469744" cy="259045"/>
    <xdr:sp macro="" textlink="">
      <xdr:nvSpPr>
        <xdr:cNvPr id="601" name="n_1mainValue【公民館】&#10;一人当たり面積"/>
        <xdr:cNvSpPr txBox="1"/>
      </xdr:nvSpPr>
      <xdr:spPr>
        <a:xfrm>
          <a:off x="21075727" y="1845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2" name="正方形/長方形 6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3" name="正方形/長方形 6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4" name="テキスト ボックス 6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道路の有形固定資産減価償却率は類似団体平均と大きな乖離はないが、一人当たり延長は２倍近くなっている。これは山林率の高い本県の状況を反映したものと考えられ、今後の維持管理費用の増大も想定しておく必要がある。また、認定こども園・幼稚園・保育所については、有形固定資産減価償却率が類似団体平均を大きく上回っているものの、公立保育所２園のうち１園が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年度より新築移転していることから、今後減少することが想定される。</a:t>
          </a:r>
          <a:endParaRPr lang="ja-JP" altLang="ja-JP" sz="13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高知県佐川町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13,223
13,194
100.80
7,756,594
7,368,442
288,701
4,007,443
4,612,475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41910</xdr:rowOff>
    </xdr:from>
    <xdr:to>
      <xdr:col>6</xdr:col>
      <xdr:colOff>510540</xdr:colOff>
      <xdr:row>41</xdr:row>
      <xdr:rowOff>69342</xdr:rowOff>
    </xdr:to>
    <xdr:cxnSp macro="">
      <xdr:nvCxnSpPr>
        <xdr:cNvPr id="55" name="直線コネクタ 54"/>
        <xdr:cNvCxnSpPr/>
      </xdr:nvCxnSpPr>
      <xdr:spPr>
        <a:xfrm flipV="1">
          <a:off x="4634865" y="569976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73169</xdr:rowOff>
    </xdr:from>
    <xdr:ext cx="405111" cy="259045"/>
    <xdr:sp macro="" textlink="">
      <xdr:nvSpPr>
        <xdr:cNvPr id="56" name="【図書館】&#10;有形固定資産減価償却率最小値テキスト"/>
        <xdr:cNvSpPr txBox="1"/>
      </xdr:nvSpPr>
      <xdr:spPr>
        <a:xfrm>
          <a:off x="4724400" y="710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6</xdr:col>
      <xdr:colOff>422275</xdr:colOff>
      <xdr:row>41</xdr:row>
      <xdr:rowOff>69342</xdr:rowOff>
    </xdr:from>
    <xdr:to>
      <xdr:col>6</xdr:col>
      <xdr:colOff>600075</xdr:colOff>
      <xdr:row>41</xdr:row>
      <xdr:rowOff>69342</xdr:rowOff>
    </xdr:to>
    <xdr:cxnSp macro="">
      <xdr:nvCxnSpPr>
        <xdr:cNvPr id="57" name="直線コネクタ 56"/>
        <xdr:cNvCxnSpPr/>
      </xdr:nvCxnSpPr>
      <xdr:spPr>
        <a:xfrm>
          <a:off x="4546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160037</xdr:rowOff>
    </xdr:from>
    <xdr:ext cx="405111" cy="259045"/>
    <xdr:sp macro="" textlink="">
      <xdr:nvSpPr>
        <xdr:cNvPr id="58" name="【図書館】&#10;有形固定資産減価償却率最大値テキスト"/>
        <xdr:cNvSpPr txBox="1"/>
      </xdr:nvSpPr>
      <xdr:spPr>
        <a:xfrm>
          <a:off x="47244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33</xdr:row>
      <xdr:rowOff>41910</xdr:rowOff>
    </xdr:from>
    <xdr:to>
      <xdr:col>6</xdr:col>
      <xdr:colOff>600075</xdr:colOff>
      <xdr:row>33</xdr:row>
      <xdr:rowOff>41910</xdr:rowOff>
    </xdr:to>
    <xdr:cxnSp macro="">
      <xdr:nvCxnSpPr>
        <xdr:cNvPr id="59" name="直線コネクタ 58"/>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83837</xdr:rowOff>
    </xdr:from>
    <xdr:ext cx="405111" cy="259045"/>
    <xdr:sp macro="" textlink="">
      <xdr:nvSpPr>
        <xdr:cNvPr id="60" name="【図書館】&#10;有形固定資産減価償却率平均値テキスト"/>
        <xdr:cNvSpPr txBox="1"/>
      </xdr:nvSpPr>
      <xdr:spPr>
        <a:xfrm>
          <a:off x="4724400" y="625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105410</xdr:rowOff>
    </xdr:from>
    <xdr:to>
      <xdr:col>6</xdr:col>
      <xdr:colOff>561975</xdr:colOff>
      <xdr:row>37</xdr:row>
      <xdr:rowOff>35560</xdr:rowOff>
    </xdr:to>
    <xdr:sp macro="" textlink="">
      <xdr:nvSpPr>
        <xdr:cNvPr id="61" name="フローチャート : 判断 60"/>
        <xdr:cNvSpPr/>
      </xdr:nvSpPr>
      <xdr:spPr>
        <a:xfrm>
          <a:off x="4584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4826</xdr:rowOff>
    </xdr:from>
    <xdr:to>
      <xdr:col>5</xdr:col>
      <xdr:colOff>409575</xdr:colOff>
      <xdr:row>38</xdr:row>
      <xdr:rowOff>106426</xdr:rowOff>
    </xdr:to>
    <xdr:sp macro="" textlink="">
      <xdr:nvSpPr>
        <xdr:cNvPr id="62" name="フローチャート : 判断 61"/>
        <xdr:cNvSpPr/>
      </xdr:nvSpPr>
      <xdr:spPr>
        <a:xfrm>
          <a:off x="3746500" y="651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97553</xdr:rowOff>
    </xdr:from>
    <xdr:ext cx="405111" cy="259045"/>
    <xdr:sp macro="" textlink="">
      <xdr:nvSpPr>
        <xdr:cNvPr id="63" name="n_1aveValue【図書館】&#10;有形固定資産減価償却率"/>
        <xdr:cNvSpPr txBox="1"/>
      </xdr:nvSpPr>
      <xdr:spPr>
        <a:xfrm>
          <a:off x="3582043" y="661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114554</xdr:rowOff>
    </xdr:from>
    <xdr:to>
      <xdr:col>5</xdr:col>
      <xdr:colOff>409575</xdr:colOff>
      <xdr:row>36</xdr:row>
      <xdr:rowOff>44704</xdr:rowOff>
    </xdr:to>
    <xdr:sp macro="" textlink="">
      <xdr:nvSpPr>
        <xdr:cNvPr id="69" name="円/楕円 68"/>
        <xdr:cNvSpPr/>
      </xdr:nvSpPr>
      <xdr:spPr>
        <a:xfrm>
          <a:off x="3746500" y="611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61231</xdr:rowOff>
    </xdr:from>
    <xdr:ext cx="405111" cy="259045"/>
    <xdr:sp macro="" textlink="">
      <xdr:nvSpPr>
        <xdr:cNvPr id="70" name="n_1mainValue【図書館】&#10;有形固定資産減価償却率"/>
        <xdr:cNvSpPr txBox="1"/>
      </xdr:nvSpPr>
      <xdr:spPr>
        <a:xfrm>
          <a:off x="3582043" y="589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4" name="テキスト ボックス 8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6" name="テキスト ボックス 8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8" name="テキスト ボックス 8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0" name="テキスト ボックス 8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125730</xdr:rowOff>
    </xdr:from>
    <xdr:to>
      <xdr:col>15</xdr:col>
      <xdr:colOff>180340</xdr:colOff>
      <xdr:row>41</xdr:row>
      <xdr:rowOff>152400</xdr:rowOff>
    </xdr:to>
    <xdr:cxnSp macro="">
      <xdr:nvCxnSpPr>
        <xdr:cNvPr id="94" name="直線コネクタ 93"/>
        <xdr:cNvCxnSpPr/>
      </xdr:nvCxnSpPr>
      <xdr:spPr>
        <a:xfrm flipV="1">
          <a:off x="10476865" y="578358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156227</xdr:rowOff>
    </xdr:from>
    <xdr:ext cx="469744" cy="259045"/>
    <xdr:sp macro="" textlink="">
      <xdr:nvSpPr>
        <xdr:cNvPr id="95" name="【図書館】&#10;一人当たり面積最小値テキスト"/>
        <xdr:cNvSpPr txBox="1"/>
      </xdr:nvSpPr>
      <xdr:spPr>
        <a:xfrm>
          <a:off x="10566400" y="71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41</xdr:row>
      <xdr:rowOff>152400</xdr:rowOff>
    </xdr:from>
    <xdr:to>
      <xdr:col>15</xdr:col>
      <xdr:colOff>269875</xdr:colOff>
      <xdr:row>41</xdr:row>
      <xdr:rowOff>152400</xdr:rowOff>
    </xdr:to>
    <xdr:cxnSp macro="">
      <xdr:nvCxnSpPr>
        <xdr:cNvPr id="96" name="直線コネクタ 95"/>
        <xdr:cNvCxnSpPr/>
      </xdr:nvCxnSpPr>
      <xdr:spPr>
        <a:xfrm>
          <a:off x="10388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72407</xdr:rowOff>
    </xdr:from>
    <xdr:ext cx="469744" cy="259045"/>
    <xdr:sp macro="" textlink="">
      <xdr:nvSpPr>
        <xdr:cNvPr id="97" name="【図書館】&#10;一人当たり面積最大値テキスト"/>
        <xdr:cNvSpPr txBox="1"/>
      </xdr:nvSpPr>
      <xdr:spPr>
        <a:xfrm>
          <a:off x="10566400" y="55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0.382</a:t>
          </a:r>
          <a:endParaRPr kumimoji="1" lang="ja-JP" altLang="en-US" sz="1000" b="1">
            <a:latin typeface="ＭＳ Ｐゴシック"/>
          </a:endParaRPr>
        </a:p>
      </xdr:txBody>
    </xdr:sp>
    <xdr:clientData/>
  </xdr:oneCellAnchor>
  <xdr:twoCellAnchor>
    <xdr:from>
      <xdr:col>15</xdr:col>
      <xdr:colOff>92075</xdr:colOff>
      <xdr:row>33</xdr:row>
      <xdr:rowOff>125730</xdr:rowOff>
    </xdr:from>
    <xdr:to>
      <xdr:col>15</xdr:col>
      <xdr:colOff>269875</xdr:colOff>
      <xdr:row>33</xdr:row>
      <xdr:rowOff>125730</xdr:rowOff>
    </xdr:to>
    <xdr:cxnSp macro="">
      <xdr:nvCxnSpPr>
        <xdr:cNvPr id="98" name="直線コネクタ 97"/>
        <xdr:cNvCxnSpPr/>
      </xdr:nvCxnSpPr>
      <xdr:spPr>
        <a:xfrm>
          <a:off x="10388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144797</xdr:rowOff>
    </xdr:from>
    <xdr:ext cx="469744" cy="259045"/>
    <xdr:sp macro="" textlink="">
      <xdr:nvSpPr>
        <xdr:cNvPr id="99" name="【図書館】&#10;一人当たり面積平均値テキスト"/>
        <xdr:cNvSpPr txBox="1"/>
      </xdr:nvSpPr>
      <xdr:spPr>
        <a:xfrm>
          <a:off x="10566400" y="6659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166370</xdr:rowOff>
    </xdr:from>
    <xdr:to>
      <xdr:col>15</xdr:col>
      <xdr:colOff>231775</xdr:colOff>
      <xdr:row>39</xdr:row>
      <xdr:rowOff>96520</xdr:rowOff>
    </xdr:to>
    <xdr:sp macro="" textlink="">
      <xdr:nvSpPr>
        <xdr:cNvPr id="100" name="フローチャート : 判断 99"/>
        <xdr:cNvSpPr/>
      </xdr:nvSpPr>
      <xdr:spPr>
        <a:xfrm>
          <a:off x="10426700" y="668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25400</xdr:rowOff>
    </xdr:from>
    <xdr:to>
      <xdr:col>14</xdr:col>
      <xdr:colOff>79375</xdr:colOff>
      <xdr:row>39</xdr:row>
      <xdr:rowOff>127000</xdr:rowOff>
    </xdr:to>
    <xdr:sp macro="" textlink="">
      <xdr:nvSpPr>
        <xdr:cNvPr id="101" name="フローチャート : 判断 100"/>
        <xdr:cNvSpPr/>
      </xdr:nvSpPr>
      <xdr:spPr>
        <a:xfrm>
          <a:off x="9588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143527</xdr:rowOff>
    </xdr:from>
    <xdr:ext cx="469744" cy="259045"/>
    <xdr:sp macro="" textlink="">
      <xdr:nvSpPr>
        <xdr:cNvPr id="102" name="n_1aveValue【図書館】&#10;一人当たり面積"/>
        <xdr:cNvSpPr txBox="1"/>
      </xdr:nvSpPr>
      <xdr:spPr>
        <a:xfrm>
          <a:off x="93917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0.125</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36830</xdr:rowOff>
    </xdr:from>
    <xdr:to>
      <xdr:col>14</xdr:col>
      <xdr:colOff>79375</xdr:colOff>
      <xdr:row>41</xdr:row>
      <xdr:rowOff>138430</xdr:rowOff>
    </xdr:to>
    <xdr:sp macro="" textlink="">
      <xdr:nvSpPr>
        <xdr:cNvPr id="108" name="円/楕円 107"/>
        <xdr:cNvSpPr/>
      </xdr:nvSpPr>
      <xdr:spPr>
        <a:xfrm>
          <a:off x="9588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129557</xdr:rowOff>
    </xdr:from>
    <xdr:ext cx="469744" cy="259045"/>
    <xdr:sp macro="" textlink="">
      <xdr:nvSpPr>
        <xdr:cNvPr id="109" name="n_1mainValue【図書館】&#10;一人当たり面積"/>
        <xdr:cNvSpPr txBox="1"/>
      </xdr:nvSpPr>
      <xdr:spPr>
        <a:xfrm>
          <a:off x="93917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0" name="テキスト ボックス 12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97155</xdr:rowOff>
    </xdr:to>
    <xdr:cxnSp macro="">
      <xdr:nvCxnSpPr>
        <xdr:cNvPr id="134" name="直線コネクタ 133"/>
        <xdr:cNvCxnSpPr/>
      </xdr:nvCxnSpPr>
      <xdr:spPr>
        <a:xfrm flipV="1">
          <a:off x="4634865" y="9538335"/>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100982</xdr:rowOff>
    </xdr:from>
    <xdr:ext cx="405111" cy="259045"/>
    <xdr:sp macro="" textlink="">
      <xdr:nvSpPr>
        <xdr:cNvPr id="135" name="【体育館・プール】&#10;有形固定資産減価償却率最小値テキスト"/>
        <xdr:cNvSpPr txBox="1"/>
      </xdr:nvSpPr>
      <xdr:spPr>
        <a:xfrm>
          <a:off x="47244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422275</xdr:colOff>
      <xdr:row>63</xdr:row>
      <xdr:rowOff>97155</xdr:rowOff>
    </xdr:from>
    <xdr:to>
      <xdr:col>6</xdr:col>
      <xdr:colOff>600075</xdr:colOff>
      <xdr:row>63</xdr:row>
      <xdr:rowOff>97155</xdr:rowOff>
    </xdr:to>
    <xdr:cxnSp macro="">
      <xdr:nvCxnSpPr>
        <xdr:cNvPr id="136" name="直線コネクタ 135"/>
        <xdr:cNvCxnSpPr/>
      </xdr:nvCxnSpPr>
      <xdr:spPr>
        <a:xfrm>
          <a:off x="4546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37" name="【体育館・プー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38" name="直線コネクタ 137"/>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9542</xdr:rowOff>
    </xdr:from>
    <xdr:ext cx="405111" cy="259045"/>
    <xdr:sp macro="" textlink="">
      <xdr:nvSpPr>
        <xdr:cNvPr id="139" name="【体育館・プール】&#10;有形固定資産減価償却率平均値テキスト"/>
        <xdr:cNvSpPr txBox="1"/>
      </xdr:nvSpPr>
      <xdr:spPr>
        <a:xfrm>
          <a:off x="4724400" y="1029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31115</xdr:rowOff>
    </xdr:from>
    <xdr:to>
      <xdr:col>6</xdr:col>
      <xdr:colOff>561975</xdr:colOff>
      <xdr:row>60</xdr:row>
      <xdr:rowOff>132715</xdr:rowOff>
    </xdr:to>
    <xdr:sp macro="" textlink="">
      <xdr:nvSpPr>
        <xdr:cNvPr id="140" name="フローチャート : 判断 139"/>
        <xdr:cNvSpPr/>
      </xdr:nvSpPr>
      <xdr:spPr>
        <a:xfrm>
          <a:off x="45847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118745</xdr:rowOff>
    </xdr:from>
    <xdr:to>
      <xdr:col>5</xdr:col>
      <xdr:colOff>409575</xdr:colOff>
      <xdr:row>60</xdr:row>
      <xdr:rowOff>48895</xdr:rowOff>
    </xdr:to>
    <xdr:sp macro="" textlink="">
      <xdr:nvSpPr>
        <xdr:cNvPr id="141" name="フローチャート : 判断 140"/>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40022</xdr:rowOff>
    </xdr:from>
    <xdr:ext cx="405111" cy="259045"/>
    <xdr:sp macro="" textlink="">
      <xdr:nvSpPr>
        <xdr:cNvPr id="142" name="n_1aveValue【体育館・プール】&#10;有形固定資産減価償却率"/>
        <xdr:cNvSpPr txBox="1"/>
      </xdr:nvSpPr>
      <xdr:spPr>
        <a:xfrm>
          <a:off x="3582043"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156845</xdr:rowOff>
    </xdr:from>
    <xdr:to>
      <xdr:col>5</xdr:col>
      <xdr:colOff>409575</xdr:colOff>
      <xdr:row>58</xdr:row>
      <xdr:rowOff>86995</xdr:rowOff>
    </xdr:to>
    <xdr:sp macro="" textlink="">
      <xdr:nvSpPr>
        <xdr:cNvPr id="148" name="円/楕円 147"/>
        <xdr:cNvSpPr/>
      </xdr:nvSpPr>
      <xdr:spPr>
        <a:xfrm>
          <a:off x="3746500" y="99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103522</xdr:rowOff>
    </xdr:from>
    <xdr:ext cx="405111" cy="259045"/>
    <xdr:sp macro="" textlink="">
      <xdr:nvSpPr>
        <xdr:cNvPr id="149" name="n_1mainValue【体育館・プール】&#10;有形固定資産減価償却率"/>
        <xdr:cNvSpPr txBox="1"/>
      </xdr:nvSpPr>
      <xdr:spPr>
        <a:xfrm>
          <a:off x="3582043"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1" name="テキスト ボックス 16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3" name="テキスト ボックス 16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5" name="テキスト ボックス 16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7" name="テキスト ボックス 16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9" name="テキスト ボックス 16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81915</xdr:rowOff>
    </xdr:from>
    <xdr:to>
      <xdr:col>15</xdr:col>
      <xdr:colOff>180340</xdr:colOff>
      <xdr:row>62</xdr:row>
      <xdr:rowOff>102870</xdr:rowOff>
    </xdr:to>
    <xdr:cxnSp macro="">
      <xdr:nvCxnSpPr>
        <xdr:cNvPr id="173" name="直線コネクタ 172"/>
        <xdr:cNvCxnSpPr/>
      </xdr:nvCxnSpPr>
      <xdr:spPr>
        <a:xfrm flipV="1">
          <a:off x="10476865" y="9683115"/>
          <a:ext cx="0" cy="1049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106697</xdr:rowOff>
    </xdr:from>
    <xdr:ext cx="469744" cy="259045"/>
    <xdr:sp macro="" textlink="">
      <xdr:nvSpPr>
        <xdr:cNvPr id="174" name="【体育館・プール】&#10;一人当たり面積最小値テキスト"/>
        <xdr:cNvSpPr txBox="1"/>
      </xdr:nvSpPr>
      <xdr:spPr>
        <a:xfrm>
          <a:off x="10566400"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15</xdr:col>
      <xdr:colOff>92075</xdr:colOff>
      <xdr:row>62</xdr:row>
      <xdr:rowOff>102870</xdr:rowOff>
    </xdr:from>
    <xdr:to>
      <xdr:col>15</xdr:col>
      <xdr:colOff>269875</xdr:colOff>
      <xdr:row>62</xdr:row>
      <xdr:rowOff>102870</xdr:rowOff>
    </xdr:to>
    <xdr:cxnSp macro="">
      <xdr:nvCxnSpPr>
        <xdr:cNvPr id="175" name="直線コネクタ 174"/>
        <xdr:cNvCxnSpPr/>
      </xdr:nvCxnSpPr>
      <xdr:spPr>
        <a:xfrm>
          <a:off x="10388600" y="1073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28592</xdr:rowOff>
    </xdr:from>
    <xdr:ext cx="469744" cy="259045"/>
    <xdr:sp macro="" textlink="">
      <xdr:nvSpPr>
        <xdr:cNvPr id="176" name="【体育館・プール】&#10;一人当たり面積最大値テキスト"/>
        <xdr:cNvSpPr txBox="1"/>
      </xdr:nvSpPr>
      <xdr:spPr>
        <a:xfrm>
          <a:off x="10566400" y="9458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0.717</a:t>
          </a:r>
          <a:endParaRPr kumimoji="1" lang="ja-JP" altLang="en-US" sz="1000" b="1">
            <a:latin typeface="ＭＳ Ｐゴシック"/>
          </a:endParaRPr>
        </a:p>
      </xdr:txBody>
    </xdr:sp>
    <xdr:clientData/>
  </xdr:oneCellAnchor>
  <xdr:twoCellAnchor>
    <xdr:from>
      <xdr:col>15</xdr:col>
      <xdr:colOff>92075</xdr:colOff>
      <xdr:row>56</xdr:row>
      <xdr:rowOff>81915</xdr:rowOff>
    </xdr:from>
    <xdr:to>
      <xdr:col>15</xdr:col>
      <xdr:colOff>269875</xdr:colOff>
      <xdr:row>56</xdr:row>
      <xdr:rowOff>81915</xdr:rowOff>
    </xdr:to>
    <xdr:cxnSp macro="">
      <xdr:nvCxnSpPr>
        <xdr:cNvPr id="177" name="直線コネクタ 176"/>
        <xdr:cNvCxnSpPr/>
      </xdr:nvCxnSpPr>
      <xdr:spPr>
        <a:xfrm>
          <a:off x="10388600" y="968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104792</xdr:rowOff>
    </xdr:from>
    <xdr:ext cx="469744" cy="259045"/>
    <xdr:sp macro="" textlink="">
      <xdr:nvSpPr>
        <xdr:cNvPr id="178" name="【体育館・プール】&#10;一人当たり面積平均値テキスト"/>
        <xdr:cNvSpPr txBox="1"/>
      </xdr:nvSpPr>
      <xdr:spPr>
        <a:xfrm>
          <a:off x="10566400" y="100488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126365</xdr:rowOff>
    </xdr:from>
    <xdr:to>
      <xdr:col>15</xdr:col>
      <xdr:colOff>231775</xdr:colOff>
      <xdr:row>59</xdr:row>
      <xdr:rowOff>56515</xdr:rowOff>
    </xdr:to>
    <xdr:sp macro="" textlink="">
      <xdr:nvSpPr>
        <xdr:cNvPr id="179" name="フローチャート : 判断 178"/>
        <xdr:cNvSpPr/>
      </xdr:nvSpPr>
      <xdr:spPr>
        <a:xfrm>
          <a:off x="104267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40640</xdr:rowOff>
    </xdr:from>
    <xdr:to>
      <xdr:col>14</xdr:col>
      <xdr:colOff>79375</xdr:colOff>
      <xdr:row>60</xdr:row>
      <xdr:rowOff>142240</xdr:rowOff>
    </xdr:to>
    <xdr:sp macro="" textlink="">
      <xdr:nvSpPr>
        <xdr:cNvPr id="180" name="フローチャート : 判断 179"/>
        <xdr:cNvSpPr/>
      </xdr:nvSpPr>
      <xdr:spPr>
        <a:xfrm>
          <a:off x="9588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158767</xdr:rowOff>
    </xdr:from>
    <xdr:ext cx="469744" cy="259045"/>
    <xdr:sp macro="" textlink="">
      <xdr:nvSpPr>
        <xdr:cNvPr id="181" name="n_1aveValue【体育館・プール】&#10;一人当たり面積"/>
        <xdr:cNvSpPr txBox="1"/>
      </xdr:nvSpPr>
      <xdr:spPr>
        <a:xfrm>
          <a:off x="93917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120650</xdr:rowOff>
    </xdr:from>
    <xdr:to>
      <xdr:col>14</xdr:col>
      <xdr:colOff>79375</xdr:colOff>
      <xdr:row>63</xdr:row>
      <xdr:rowOff>50800</xdr:rowOff>
    </xdr:to>
    <xdr:sp macro="" textlink="">
      <xdr:nvSpPr>
        <xdr:cNvPr id="187" name="円/楕円 186"/>
        <xdr:cNvSpPr/>
      </xdr:nvSpPr>
      <xdr:spPr>
        <a:xfrm>
          <a:off x="9588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41927</xdr:rowOff>
    </xdr:from>
    <xdr:ext cx="469744" cy="259045"/>
    <xdr:sp macro="" textlink="">
      <xdr:nvSpPr>
        <xdr:cNvPr id="188" name="n_1mainValue【体育館・プール】&#10;一人当たり面積"/>
        <xdr:cNvSpPr txBox="1"/>
      </xdr:nvSpPr>
      <xdr:spPr>
        <a:xfrm>
          <a:off x="93917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9" name="テキスト ボックス 20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11430</xdr:rowOff>
    </xdr:from>
    <xdr:to>
      <xdr:col>6</xdr:col>
      <xdr:colOff>510540</xdr:colOff>
      <xdr:row>85</xdr:row>
      <xdr:rowOff>64770</xdr:rowOff>
    </xdr:to>
    <xdr:cxnSp macro="">
      <xdr:nvCxnSpPr>
        <xdr:cNvPr id="213" name="直線コネクタ 212"/>
        <xdr:cNvCxnSpPr/>
      </xdr:nvCxnSpPr>
      <xdr:spPr>
        <a:xfrm flipV="1">
          <a:off x="4634865" y="1355598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68597</xdr:rowOff>
    </xdr:from>
    <xdr:ext cx="405111" cy="259045"/>
    <xdr:sp macro="" textlink="">
      <xdr:nvSpPr>
        <xdr:cNvPr id="214" name="【福祉施設】&#10;有形固定資産減価償却率最小値テキスト"/>
        <xdr:cNvSpPr txBox="1"/>
      </xdr:nvSpPr>
      <xdr:spPr>
        <a:xfrm>
          <a:off x="4724400"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55.8</a:t>
          </a:r>
          <a:endParaRPr kumimoji="1" lang="ja-JP" altLang="en-US" sz="1000" b="1">
            <a:latin typeface="ＭＳ Ｐゴシック"/>
          </a:endParaRPr>
        </a:p>
      </xdr:txBody>
    </xdr:sp>
    <xdr:clientData/>
  </xdr:oneCellAnchor>
  <xdr:twoCellAnchor>
    <xdr:from>
      <xdr:col>6</xdr:col>
      <xdr:colOff>422275</xdr:colOff>
      <xdr:row>85</xdr:row>
      <xdr:rowOff>64770</xdr:rowOff>
    </xdr:from>
    <xdr:to>
      <xdr:col>6</xdr:col>
      <xdr:colOff>600075</xdr:colOff>
      <xdr:row>85</xdr:row>
      <xdr:rowOff>64770</xdr:rowOff>
    </xdr:to>
    <xdr:cxnSp macro="">
      <xdr:nvCxnSpPr>
        <xdr:cNvPr id="215" name="直線コネクタ 214"/>
        <xdr:cNvCxnSpPr/>
      </xdr:nvCxnSpPr>
      <xdr:spPr>
        <a:xfrm>
          <a:off x="4546600" y="146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129557</xdr:rowOff>
    </xdr:from>
    <xdr:ext cx="405111" cy="259045"/>
    <xdr:sp macro="" textlink="">
      <xdr:nvSpPr>
        <xdr:cNvPr id="216" name="【福祉施設】&#10;有形固定資産減価償却率最大値テキスト"/>
        <xdr:cNvSpPr txBox="1"/>
      </xdr:nvSpPr>
      <xdr:spPr>
        <a:xfrm>
          <a:off x="47244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6</xdr:col>
      <xdr:colOff>422275</xdr:colOff>
      <xdr:row>79</xdr:row>
      <xdr:rowOff>11430</xdr:rowOff>
    </xdr:from>
    <xdr:to>
      <xdr:col>6</xdr:col>
      <xdr:colOff>600075</xdr:colOff>
      <xdr:row>79</xdr:row>
      <xdr:rowOff>11430</xdr:rowOff>
    </xdr:to>
    <xdr:cxnSp macro="">
      <xdr:nvCxnSpPr>
        <xdr:cNvPr id="217" name="直線コネクタ 216"/>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64788</xdr:rowOff>
    </xdr:from>
    <xdr:ext cx="405111" cy="259045"/>
    <xdr:sp macro="" textlink="">
      <xdr:nvSpPr>
        <xdr:cNvPr id="218" name="【福祉施設】&#10;有形固定資産減価償却率平均値テキスト"/>
        <xdr:cNvSpPr txBox="1"/>
      </xdr:nvSpPr>
      <xdr:spPr>
        <a:xfrm>
          <a:off x="4724400" y="14466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86361</xdr:rowOff>
    </xdr:from>
    <xdr:to>
      <xdr:col>6</xdr:col>
      <xdr:colOff>561975</xdr:colOff>
      <xdr:row>85</xdr:row>
      <xdr:rowOff>16511</xdr:rowOff>
    </xdr:to>
    <xdr:sp macro="" textlink="">
      <xdr:nvSpPr>
        <xdr:cNvPr id="219" name="フローチャート : 判断 218"/>
        <xdr:cNvSpPr/>
      </xdr:nvSpPr>
      <xdr:spPr>
        <a:xfrm>
          <a:off x="4584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44450</xdr:rowOff>
    </xdr:from>
    <xdr:to>
      <xdr:col>5</xdr:col>
      <xdr:colOff>409575</xdr:colOff>
      <xdr:row>84</xdr:row>
      <xdr:rowOff>146050</xdr:rowOff>
    </xdr:to>
    <xdr:sp macro="" textlink="">
      <xdr:nvSpPr>
        <xdr:cNvPr id="220" name="フローチャート : 判断 219"/>
        <xdr:cNvSpPr/>
      </xdr:nvSpPr>
      <xdr:spPr>
        <a:xfrm>
          <a:off x="3746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162577</xdr:rowOff>
    </xdr:from>
    <xdr:ext cx="405111" cy="259045"/>
    <xdr:sp macro="" textlink="">
      <xdr:nvSpPr>
        <xdr:cNvPr id="221" name="n_1aveValue【福祉施設】&#10;有形固定資産減価償却率"/>
        <xdr:cNvSpPr txBox="1"/>
      </xdr:nvSpPr>
      <xdr:spPr>
        <a:xfrm>
          <a:off x="3582043" y="1422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162561</xdr:rowOff>
    </xdr:from>
    <xdr:to>
      <xdr:col>5</xdr:col>
      <xdr:colOff>409575</xdr:colOff>
      <xdr:row>85</xdr:row>
      <xdr:rowOff>92711</xdr:rowOff>
    </xdr:to>
    <xdr:sp macro="" textlink="">
      <xdr:nvSpPr>
        <xdr:cNvPr id="227" name="円/楕円 226"/>
        <xdr:cNvSpPr/>
      </xdr:nvSpPr>
      <xdr:spPr>
        <a:xfrm>
          <a:off x="3746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83838</xdr:rowOff>
    </xdr:from>
    <xdr:ext cx="405111" cy="259045"/>
    <xdr:sp macro="" textlink="">
      <xdr:nvSpPr>
        <xdr:cNvPr id="228" name="n_1mainValue【福祉施設】&#10;有形固定資産減価償却率"/>
        <xdr:cNvSpPr txBox="1"/>
      </xdr:nvSpPr>
      <xdr:spPr>
        <a:xfrm>
          <a:off x="3582043"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9" name="直線コネクタ 23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0" name="テキスト ボックス 23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1" name="直線コネクタ 24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2" name="テキスト ボックス 24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3" name="直線コネクタ 24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4" name="テキスト ボックス 24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5" name="直線コネクタ 24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6" name="テキスト ボックス 24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88392</xdr:rowOff>
    </xdr:from>
    <xdr:to>
      <xdr:col>15</xdr:col>
      <xdr:colOff>180340</xdr:colOff>
      <xdr:row>85</xdr:row>
      <xdr:rowOff>166115</xdr:rowOff>
    </xdr:to>
    <xdr:cxnSp macro="">
      <xdr:nvCxnSpPr>
        <xdr:cNvPr id="250" name="直線コネクタ 249"/>
        <xdr:cNvCxnSpPr/>
      </xdr:nvCxnSpPr>
      <xdr:spPr>
        <a:xfrm flipV="1">
          <a:off x="10476865" y="13290042"/>
          <a:ext cx="0" cy="144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169942</xdr:rowOff>
    </xdr:from>
    <xdr:ext cx="469744" cy="259045"/>
    <xdr:sp macro="" textlink="">
      <xdr:nvSpPr>
        <xdr:cNvPr id="251" name="【福祉施設】&#10;一人当たり面積最小値テキスト"/>
        <xdr:cNvSpPr txBox="1"/>
      </xdr:nvSpPr>
      <xdr:spPr>
        <a:xfrm>
          <a:off x="10566400" y="1474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15</xdr:col>
      <xdr:colOff>92075</xdr:colOff>
      <xdr:row>85</xdr:row>
      <xdr:rowOff>166115</xdr:rowOff>
    </xdr:from>
    <xdr:to>
      <xdr:col>15</xdr:col>
      <xdr:colOff>269875</xdr:colOff>
      <xdr:row>85</xdr:row>
      <xdr:rowOff>166115</xdr:rowOff>
    </xdr:to>
    <xdr:cxnSp macro="">
      <xdr:nvCxnSpPr>
        <xdr:cNvPr id="252" name="直線コネクタ 251"/>
        <xdr:cNvCxnSpPr/>
      </xdr:nvCxnSpPr>
      <xdr:spPr>
        <a:xfrm>
          <a:off x="10388600" y="14739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35069</xdr:rowOff>
    </xdr:from>
    <xdr:ext cx="469744" cy="259045"/>
    <xdr:sp macro="" textlink="">
      <xdr:nvSpPr>
        <xdr:cNvPr id="253" name="【福祉施設】&#10;一人当たり面積最大値テキスト"/>
        <xdr:cNvSpPr txBox="1"/>
      </xdr:nvSpPr>
      <xdr:spPr>
        <a:xfrm>
          <a:off x="10566400" y="1306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0.653</a:t>
          </a:r>
          <a:endParaRPr kumimoji="1" lang="ja-JP" altLang="en-US" sz="1000" b="1">
            <a:latin typeface="ＭＳ Ｐゴシック"/>
          </a:endParaRPr>
        </a:p>
      </xdr:txBody>
    </xdr:sp>
    <xdr:clientData/>
  </xdr:oneCellAnchor>
  <xdr:twoCellAnchor>
    <xdr:from>
      <xdr:col>15</xdr:col>
      <xdr:colOff>92075</xdr:colOff>
      <xdr:row>77</xdr:row>
      <xdr:rowOff>88392</xdr:rowOff>
    </xdr:from>
    <xdr:to>
      <xdr:col>15</xdr:col>
      <xdr:colOff>269875</xdr:colOff>
      <xdr:row>77</xdr:row>
      <xdr:rowOff>88392</xdr:rowOff>
    </xdr:to>
    <xdr:cxnSp macro="">
      <xdr:nvCxnSpPr>
        <xdr:cNvPr id="254" name="直線コネクタ 253"/>
        <xdr:cNvCxnSpPr/>
      </xdr:nvCxnSpPr>
      <xdr:spPr>
        <a:xfrm>
          <a:off x="10388600" y="132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57166</xdr:rowOff>
    </xdr:from>
    <xdr:ext cx="469744" cy="259045"/>
    <xdr:sp macro="" textlink="">
      <xdr:nvSpPr>
        <xdr:cNvPr id="255" name="【福祉施設】&#10;一人当たり面積平均値テキスト"/>
        <xdr:cNvSpPr txBox="1"/>
      </xdr:nvSpPr>
      <xdr:spPr>
        <a:xfrm>
          <a:off x="10566400" y="1428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78739</xdr:rowOff>
    </xdr:from>
    <xdr:to>
      <xdr:col>15</xdr:col>
      <xdr:colOff>231775</xdr:colOff>
      <xdr:row>84</xdr:row>
      <xdr:rowOff>8889</xdr:rowOff>
    </xdr:to>
    <xdr:sp macro="" textlink="">
      <xdr:nvSpPr>
        <xdr:cNvPr id="256" name="フローチャート : 判断 255"/>
        <xdr:cNvSpPr/>
      </xdr:nvSpPr>
      <xdr:spPr>
        <a:xfrm>
          <a:off x="10426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78739</xdr:rowOff>
    </xdr:from>
    <xdr:to>
      <xdr:col>14</xdr:col>
      <xdr:colOff>79375</xdr:colOff>
      <xdr:row>84</xdr:row>
      <xdr:rowOff>8889</xdr:rowOff>
    </xdr:to>
    <xdr:sp macro="" textlink="">
      <xdr:nvSpPr>
        <xdr:cNvPr id="257" name="フローチャート : 判断 256"/>
        <xdr:cNvSpPr/>
      </xdr:nvSpPr>
      <xdr:spPr>
        <a:xfrm>
          <a:off x="95885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25416</xdr:rowOff>
    </xdr:from>
    <xdr:ext cx="469744" cy="259045"/>
    <xdr:sp macro="" textlink="">
      <xdr:nvSpPr>
        <xdr:cNvPr id="258" name="n_1aveValue【福祉施設】&#10;一人当たり面積"/>
        <xdr:cNvSpPr txBox="1"/>
      </xdr:nvSpPr>
      <xdr:spPr>
        <a:xfrm>
          <a:off x="9391727" y="1408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78739</xdr:rowOff>
    </xdr:from>
    <xdr:to>
      <xdr:col>14</xdr:col>
      <xdr:colOff>79375</xdr:colOff>
      <xdr:row>85</xdr:row>
      <xdr:rowOff>8889</xdr:rowOff>
    </xdr:to>
    <xdr:sp macro="" textlink="">
      <xdr:nvSpPr>
        <xdr:cNvPr id="264" name="円/楕円 263"/>
        <xdr:cNvSpPr/>
      </xdr:nvSpPr>
      <xdr:spPr>
        <a:xfrm>
          <a:off x="9588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16</xdr:rowOff>
    </xdr:from>
    <xdr:ext cx="469744" cy="259045"/>
    <xdr:sp macro="" textlink="">
      <xdr:nvSpPr>
        <xdr:cNvPr id="265" name="n_1mainValue【福祉施設】&#10;一人当たり面積"/>
        <xdr:cNvSpPr txBox="1"/>
      </xdr:nvSpPr>
      <xdr:spPr>
        <a:xfrm>
          <a:off x="9391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4" name="テキスト ボックス 27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5" name="直線コネクタ 27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6" name="テキスト ボックス 27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7" name="直線コネクタ 276"/>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78" name="テキスト ボックス 277"/>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9" name="直線コネクタ 278"/>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0" name="テキスト ボックス 279"/>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1" name="直線コネクタ 280"/>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2" name="テキスト ボックス 281"/>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3" name="直線コネクタ 282"/>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4" name="テキスト ボックス 283"/>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5" name="直線コネクタ 28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6" name="テキスト ボックス 28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48768</xdr:rowOff>
    </xdr:from>
    <xdr:to>
      <xdr:col>6</xdr:col>
      <xdr:colOff>510540</xdr:colOff>
      <xdr:row>108</xdr:row>
      <xdr:rowOff>76200</xdr:rowOff>
    </xdr:to>
    <xdr:cxnSp macro="">
      <xdr:nvCxnSpPr>
        <xdr:cNvPr id="288" name="直線コネクタ 287"/>
        <xdr:cNvCxnSpPr/>
      </xdr:nvCxnSpPr>
      <xdr:spPr>
        <a:xfrm flipV="1">
          <a:off x="4634865" y="171937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80027</xdr:rowOff>
    </xdr:from>
    <xdr:ext cx="405111" cy="259045"/>
    <xdr:sp macro="" textlink="">
      <xdr:nvSpPr>
        <xdr:cNvPr id="289" name="【市民会館】&#10;有形固定資産減価償却率最小値テキスト"/>
        <xdr:cNvSpPr txBox="1"/>
      </xdr:nvSpPr>
      <xdr:spPr>
        <a:xfrm>
          <a:off x="47244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6</xdr:col>
      <xdr:colOff>422275</xdr:colOff>
      <xdr:row>108</xdr:row>
      <xdr:rowOff>76200</xdr:rowOff>
    </xdr:from>
    <xdr:to>
      <xdr:col>6</xdr:col>
      <xdr:colOff>600075</xdr:colOff>
      <xdr:row>108</xdr:row>
      <xdr:rowOff>76200</xdr:rowOff>
    </xdr:to>
    <xdr:cxnSp macro="">
      <xdr:nvCxnSpPr>
        <xdr:cNvPr id="290" name="直線コネクタ 289"/>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166895</xdr:rowOff>
    </xdr:from>
    <xdr:ext cx="405111" cy="259045"/>
    <xdr:sp macro="" textlink="">
      <xdr:nvSpPr>
        <xdr:cNvPr id="291" name="【市民会館】&#10;有形固定資産減価償却率最大値テキスト"/>
        <xdr:cNvSpPr txBox="1"/>
      </xdr:nvSpPr>
      <xdr:spPr>
        <a:xfrm>
          <a:off x="4724400" y="1696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70.6</a:t>
          </a:r>
          <a:endParaRPr kumimoji="1" lang="ja-JP" altLang="en-US" sz="1000" b="1">
            <a:latin typeface="ＭＳ Ｐゴシック"/>
          </a:endParaRPr>
        </a:p>
      </xdr:txBody>
    </xdr:sp>
    <xdr:clientData/>
  </xdr:oneCellAnchor>
  <xdr:twoCellAnchor>
    <xdr:from>
      <xdr:col>6</xdr:col>
      <xdr:colOff>422275</xdr:colOff>
      <xdr:row>100</xdr:row>
      <xdr:rowOff>48768</xdr:rowOff>
    </xdr:from>
    <xdr:to>
      <xdr:col>6</xdr:col>
      <xdr:colOff>600075</xdr:colOff>
      <xdr:row>100</xdr:row>
      <xdr:rowOff>48768</xdr:rowOff>
    </xdr:to>
    <xdr:cxnSp macro="">
      <xdr:nvCxnSpPr>
        <xdr:cNvPr id="292" name="直線コネクタ 291"/>
        <xdr:cNvCxnSpPr/>
      </xdr:nvCxnSpPr>
      <xdr:spPr>
        <a:xfrm>
          <a:off x="4546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90695</xdr:rowOff>
    </xdr:from>
    <xdr:ext cx="405111" cy="259045"/>
    <xdr:sp macro="" textlink="">
      <xdr:nvSpPr>
        <xdr:cNvPr id="293" name="【市民会館】&#10;有形固定資産減価償却率平均値テキスト"/>
        <xdr:cNvSpPr txBox="1"/>
      </xdr:nvSpPr>
      <xdr:spPr>
        <a:xfrm>
          <a:off x="4724400" y="175785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6</xdr:col>
      <xdr:colOff>460375</xdr:colOff>
      <xdr:row>102</xdr:row>
      <xdr:rowOff>112268</xdr:rowOff>
    </xdr:from>
    <xdr:to>
      <xdr:col>6</xdr:col>
      <xdr:colOff>561975</xdr:colOff>
      <xdr:row>103</xdr:row>
      <xdr:rowOff>42418</xdr:rowOff>
    </xdr:to>
    <xdr:sp macro="" textlink="">
      <xdr:nvSpPr>
        <xdr:cNvPr id="294" name="フローチャート : 判断 293"/>
        <xdr:cNvSpPr/>
      </xdr:nvSpPr>
      <xdr:spPr>
        <a:xfrm>
          <a:off x="45847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119126</xdr:rowOff>
    </xdr:from>
    <xdr:to>
      <xdr:col>5</xdr:col>
      <xdr:colOff>409575</xdr:colOff>
      <xdr:row>106</xdr:row>
      <xdr:rowOff>49276</xdr:rowOff>
    </xdr:to>
    <xdr:sp macro="" textlink="">
      <xdr:nvSpPr>
        <xdr:cNvPr id="295" name="フローチャート : 判断 294"/>
        <xdr:cNvSpPr/>
      </xdr:nvSpPr>
      <xdr:spPr>
        <a:xfrm>
          <a:off x="3746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40403</xdr:rowOff>
    </xdr:from>
    <xdr:ext cx="405111" cy="259045"/>
    <xdr:sp macro="" textlink="">
      <xdr:nvSpPr>
        <xdr:cNvPr id="296" name="n_1aveValue【市民会館】&#10;有形固定資産減価償却率"/>
        <xdr:cNvSpPr txBox="1"/>
      </xdr:nvSpPr>
      <xdr:spPr>
        <a:xfrm>
          <a:off x="3582043" y="1821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7" name="テキスト ボックス 2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8" name="テキスト ボックス 2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9" name="テキスト ボックス 2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0" name="テキスト ボックス 2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1" name="テキスト ボックス 3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102</xdr:row>
      <xdr:rowOff>25400</xdr:rowOff>
    </xdr:from>
    <xdr:to>
      <xdr:col>5</xdr:col>
      <xdr:colOff>409575</xdr:colOff>
      <xdr:row>102</xdr:row>
      <xdr:rowOff>127000</xdr:rowOff>
    </xdr:to>
    <xdr:sp macro="" textlink="">
      <xdr:nvSpPr>
        <xdr:cNvPr id="302" name="円/楕円 301"/>
        <xdr:cNvSpPr/>
      </xdr:nvSpPr>
      <xdr:spPr>
        <a:xfrm>
          <a:off x="3746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100</xdr:row>
      <xdr:rowOff>143527</xdr:rowOff>
    </xdr:from>
    <xdr:ext cx="405111" cy="259045"/>
    <xdr:sp macro="" textlink="">
      <xdr:nvSpPr>
        <xdr:cNvPr id="303" name="n_1mainValue【市民会館】&#10;有形固定資産減価償却率"/>
        <xdr:cNvSpPr txBox="1"/>
      </xdr:nvSpPr>
      <xdr:spPr>
        <a:xfrm>
          <a:off x="3582043"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4" name="正方形/長方形 3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5" name="正方形/長方形 3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6" name="正方形/長方形 3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7" name="正方形/長方形 3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8" name="正方形/長方形 3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9" name="正方形/長方形 3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0" name="正方形/長方形 3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1" name="正方形/長方形 31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2" name="テキスト ボックス 31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3" name="直線コネクタ 31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4" name="直線コネクタ 31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5" name="テキスト ボックス 31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6" name="直線コネクタ 31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7" name="テキスト ボックス 31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8" name="直線コネクタ 31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9" name="テキスト ボックス 31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0" name="直線コネクタ 31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1" name="テキスト ボックス 32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2" name="直線コネクタ 32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3" name="テキスト ボックス 32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4" name="直線コネクタ 32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5" name="テキスト ボックス 32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76200</xdr:rowOff>
    </xdr:from>
    <xdr:to>
      <xdr:col>15</xdr:col>
      <xdr:colOff>180340</xdr:colOff>
      <xdr:row>108</xdr:row>
      <xdr:rowOff>85725</xdr:rowOff>
    </xdr:to>
    <xdr:cxnSp macro="">
      <xdr:nvCxnSpPr>
        <xdr:cNvPr id="327" name="直線コネクタ 326"/>
        <xdr:cNvCxnSpPr/>
      </xdr:nvCxnSpPr>
      <xdr:spPr>
        <a:xfrm flipV="1">
          <a:off x="10476865" y="1739265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89552</xdr:rowOff>
    </xdr:from>
    <xdr:ext cx="469744" cy="259045"/>
    <xdr:sp macro="" textlink="">
      <xdr:nvSpPr>
        <xdr:cNvPr id="328" name="【市民会館】&#10;一人当たり面積最小値テキスト"/>
        <xdr:cNvSpPr txBox="1"/>
      </xdr:nvSpPr>
      <xdr:spPr>
        <a:xfrm>
          <a:off x="10566400" y="18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15</xdr:col>
      <xdr:colOff>92075</xdr:colOff>
      <xdr:row>108</xdr:row>
      <xdr:rowOff>85725</xdr:rowOff>
    </xdr:from>
    <xdr:to>
      <xdr:col>15</xdr:col>
      <xdr:colOff>269875</xdr:colOff>
      <xdr:row>108</xdr:row>
      <xdr:rowOff>85725</xdr:rowOff>
    </xdr:to>
    <xdr:cxnSp macro="">
      <xdr:nvCxnSpPr>
        <xdr:cNvPr id="329" name="直線コネクタ 328"/>
        <xdr:cNvCxnSpPr/>
      </xdr:nvCxnSpPr>
      <xdr:spPr>
        <a:xfrm>
          <a:off x="10388600" y="186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22877</xdr:rowOff>
    </xdr:from>
    <xdr:ext cx="469744" cy="259045"/>
    <xdr:sp macro="" textlink="">
      <xdr:nvSpPr>
        <xdr:cNvPr id="330" name="【市民会館】&#10;一人当たり面積最大値テキスト"/>
        <xdr:cNvSpPr txBox="1"/>
      </xdr:nvSpPr>
      <xdr:spPr>
        <a:xfrm>
          <a:off x="10566400" y="1716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0.670</a:t>
          </a:r>
          <a:endParaRPr kumimoji="1" lang="ja-JP" altLang="en-US" sz="1000" b="1">
            <a:latin typeface="ＭＳ Ｐゴシック"/>
          </a:endParaRPr>
        </a:p>
      </xdr:txBody>
    </xdr:sp>
    <xdr:clientData/>
  </xdr:oneCellAnchor>
  <xdr:twoCellAnchor>
    <xdr:from>
      <xdr:col>15</xdr:col>
      <xdr:colOff>92075</xdr:colOff>
      <xdr:row>101</xdr:row>
      <xdr:rowOff>76200</xdr:rowOff>
    </xdr:from>
    <xdr:to>
      <xdr:col>15</xdr:col>
      <xdr:colOff>269875</xdr:colOff>
      <xdr:row>101</xdr:row>
      <xdr:rowOff>76200</xdr:rowOff>
    </xdr:to>
    <xdr:cxnSp macro="">
      <xdr:nvCxnSpPr>
        <xdr:cNvPr id="331" name="直線コネクタ 330"/>
        <xdr:cNvCxnSpPr/>
      </xdr:nvCxnSpPr>
      <xdr:spPr>
        <a:xfrm>
          <a:off x="10388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95266</xdr:rowOff>
    </xdr:from>
    <xdr:ext cx="469744" cy="259045"/>
    <xdr:sp macro="" textlink="">
      <xdr:nvSpPr>
        <xdr:cNvPr id="332" name="【市民会館】&#10;一人当たり面積平均値テキスト"/>
        <xdr:cNvSpPr txBox="1"/>
      </xdr:nvSpPr>
      <xdr:spPr>
        <a:xfrm>
          <a:off x="10566400" y="1809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116839</xdr:rowOff>
    </xdr:from>
    <xdr:to>
      <xdr:col>15</xdr:col>
      <xdr:colOff>231775</xdr:colOff>
      <xdr:row>106</xdr:row>
      <xdr:rowOff>46989</xdr:rowOff>
    </xdr:to>
    <xdr:sp macro="" textlink="">
      <xdr:nvSpPr>
        <xdr:cNvPr id="333" name="フローチャート : 判断 332"/>
        <xdr:cNvSpPr/>
      </xdr:nvSpPr>
      <xdr:spPr>
        <a:xfrm>
          <a:off x="10426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160655</xdr:rowOff>
    </xdr:from>
    <xdr:to>
      <xdr:col>14</xdr:col>
      <xdr:colOff>79375</xdr:colOff>
      <xdr:row>105</xdr:row>
      <xdr:rowOff>90805</xdr:rowOff>
    </xdr:to>
    <xdr:sp macro="" textlink="">
      <xdr:nvSpPr>
        <xdr:cNvPr id="334" name="フローチャート : 判断 333"/>
        <xdr:cNvSpPr/>
      </xdr:nvSpPr>
      <xdr:spPr>
        <a:xfrm>
          <a:off x="9588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107332</xdr:rowOff>
    </xdr:from>
    <xdr:ext cx="469744" cy="259045"/>
    <xdr:sp macro="" textlink="">
      <xdr:nvSpPr>
        <xdr:cNvPr id="335" name="n_1aveValue【市民会館】&#10;一人当たり面積"/>
        <xdr:cNvSpPr txBox="1"/>
      </xdr:nvSpPr>
      <xdr:spPr>
        <a:xfrm>
          <a:off x="9391727" y="177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6" name="テキスト ボックス 33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7" name="テキスト ボックス 33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8" name="テキスト ボックス 33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9" name="テキスト ボックス 33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0" name="テキスト ボックス 33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44450</xdr:rowOff>
    </xdr:from>
    <xdr:to>
      <xdr:col>14</xdr:col>
      <xdr:colOff>79375</xdr:colOff>
      <xdr:row>106</xdr:row>
      <xdr:rowOff>146050</xdr:rowOff>
    </xdr:to>
    <xdr:sp macro="" textlink="">
      <xdr:nvSpPr>
        <xdr:cNvPr id="341" name="円/楕円 340"/>
        <xdr:cNvSpPr/>
      </xdr:nvSpPr>
      <xdr:spPr>
        <a:xfrm>
          <a:off x="9588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137177</xdr:rowOff>
    </xdr:from>
    <xdr:ext cx="469744" cy="259045"/>
    <xdr:sp macro="" textlink="">
      <xdr:nvSpPr>
        <xdr:cNvPr id="342" name="n_1mainValue【市民会館】&#10;一人当たり面積"/>
        <xdr:cNvSpPr txBox="1"/>
      </xdr:nvSpPr>
      <xdr:spPr>
        <a:xfrm>
          <a:off x="9391727" y="183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3" name="正方形/長方形 3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4" name="正方形/長方形 3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5" name="正方形/長方形 3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6" name="正方形/長方形 3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7" name="正方形/長方形 3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8" name="正方形/長方形 3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9" name="正方形/長方形 3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0" name="正方形/長方形 34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51" name="正方形/長方形 3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2" name="正方形/長方形 3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3" name="正方形/長方形 3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4" name="正方形/長方形 3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5" name="正方形/長方形 3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6" name="正方形/長方形 3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7" name="正方形/長方形 3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38,768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8" name="正方形/長方形 35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59" name="正方形/長方形 3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0" name="正方形/長方形 3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1" name="正方形/長方形 3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2" name="正方形/長方形 3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3" name="正方形/長方形 3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4" name="正方形/長方形 3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5" name="正方形/長方形 3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6" name="正方形/長方形 3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7" name="テキスト ボックス 3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8" name="直線コネクタ 3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9" name="テキスト ボックス 36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0" name="直線コネクタ 36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1" name="テキスト ボックス 37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2" name="直線コネクタ 37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3" name="テキスト ボックス 37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4" name="直線コネクタ 37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5" name="テキスト ボックス 37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6" name="直線コネクタ 37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7" name="テキスト ボックス 37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8" name="直線コネクタ 37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9" name="テキスト ボックス 37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0" name="直線コネクタ 3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1" name="テキスト ボックス 38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125730</xdr:rowOff>
    </xdr:from>
    <xdr:to>
      <xdr:col>23</xdr:col>
      <xdr:colOff>516889</xdr:colOff>
      <xdr:row>63</xdr:row>
      <xdr:rowOff>87630</xdr:rowOff>
    </xdr:to>
    <xdr:cxnSp macro="">
      <xdr:nvCxnSpPr>
        <xdr:cNvPr id="383" name="直線コネクタ 382"/>
        <xdr:cNvCxnSpPr/>
      </xdr:nvCxnSpPr>
      <xdr:spPr>
        <a:xfrm flipV="1">
          <a:off x="16318864" y="97269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91457</xdr:rowOff>
    </xdr:from>
    <xdr:ext cx="405111" cy="259045"/>
    <xdr:sp macro="" textlink="">
      <xdr:nvSpPr>
        <xdr:cNvPr id="384" name="【保健センター・保健所】&#10;有形固定資産減価償却率最小値テキスト"/>
        <xdr:cNvSpPr txBox="1"/>
      </xdr:nvSpPr>
      <xdr:spPr>
        <a:xfrm>
          <a:off x="164084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23</xdr:col>
      <xdr:colOff>428625</xdr:colOff>
      <xdr:row>63</xdr:row>
      <xdr:rowOff>87630</xdr:rowOff>
    </xdr:from>
    <xdr:to>
      <xdr:col>23</xdr:col>
      <xdr:colOff>606425</xdr:colOff>
      <xdr:row>63</xdr:row>
      <xdr:rowOff>87630</xdr:rowOff>
    </xdr:to>
    <xdr:cxnSp macro="">
      <xdr:nvCxnSpPr>
        <xdr:cNvPr id="385" name="直線コネクタ 384"/>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72407</xdr:rowOff>
    </xdr:from>
    <xdr:ext cx="405111" cy="259045"/>
    <xdr:sp macro="" textlink="">
      <xdr:nvSpPr>
        <xdr:cNvPr id="386" name="【保健センター・保健所】&#10;有形固定資産減価償却率最大値テキスト"/>
        <xdr:cNvSpPr txBox="1"/>
      </xdr:nvSpPr>
      <xdr:spPr>
        <a:xfrm>
          <a:off x="164084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428625</xdr:colOff>
      <xdr:row>56</xdr:row>
      <xdr:rowOff>125730</xdr:rowOff>
    </xdr:from>
    <xdr:to>
      <xdr:col>23</xdr:col>
      <xdr:colOff>606425</xdr:colOff>
      <xdr:row>56</xdr:row>
      <xdr:rowOff>125730</xdr:rowOff>
    </xdr:to>
    <xdr:cxnSp macro="">
      <xdr:nvCxnSpPr>
        <xdr:cNvPr id="387" name="直線コネクタ 386"/>
        <xdr:cNvCxnSpPr/>
      </xdr:nvCxnSpPr>
      <xdr:spPr>
        <a:xfrm>
          <a:off x="16230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3827</xdr:rowOff>
    </xdr:from>
    <xdr:ext cx="405111" cy="259045"/>
    <xdr:sp macro="" textlink="">
      <xdr:nvSpPr>
        <xdr:cNvPr id="388" name="【保健センター・保健所】&#10;有形固定資産減価償却率平均値テキスト"/>
        <xdr:cNvSpPr txBox="1"/>
      </xdr:nvSpPr>
      <xdr:spPr>
        <a:xfrm>
          <a:off x="16408400" y="9776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25400</xdr:rowOff>
    </xdr:from>
    <xdr:to>
      <xdr:col>23</xdr:col>
      <xdr:colOff>568325</xdr:colOff>
      <xdr:row>57</xdr:row>
      <xdr:rowOff>127000</xdr:rowOff>
    </xdr:to>
    <xdr:sp macro="" textlink="">
      <xdr:nvSpPr>
        <xdr:cNvPr id="389" name="フローチャート : 判断 388"/>
        <xdr:cNvSpPr/>
      </xdr:nvSpPr>
      <xdr:spPr>
        <a:xfrm>
          <a:off x="16268700" y="9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128270</xdr:rowOff>
    </xdr:from>
    <xdr:to>
      <xdr:col>22</xdr:col>
      <xdr:colOff>415925</xdr:colOff>
      <xdr:row>61</xdr:row>
      <xdr:rowOff>58420</xdr:rowOff>
    </xdr:to>
    <xdr:sp macro="" textlink="">
      <xdr:nvSpPr>
        <xdr:cNvPr id="390" name="フローチャート : 判断 389"/>
        <xdr:cNvSpPr/>
      </xdr:nvSpPr>
      <xdr:spPr>
        <a:xfrm>
          <a:off x="15430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49547</xdr:rowOff>
    </xdr:from>
    <xdr:ext cx="405111" cy="259045"/>
    <xdr:sp macro="" textlink="">
      <xdr:nvSpPr>
        <xdr:cNvPr id="391" name="n_1aveValue【保健センター・保健所】&#10;有形固定資産減価償却率"/>
        <xdr:cNvSpPr txBox="1"/>
      </xdr:nvSpPr>
      <xdr:spPr>
        <a:xfrm>
          <a:off x="15266043"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2" name="テキスト ボックス 3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3" name="テキスト ボックス 3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4" name="テキスト ボックス 3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5" name="テキスト ボックス 3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6" name="テキスト ボックス 3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10160</xdr:rowOff>
    </xdr:from>
    <xdr:to>
      <xdr:col>22</xdr:col>
      <xdr:colOff>415925</xdr:colOff>
      <xdr:row>59</xdr:row>
      <xdr:rowOff>111760</xdr:rowOff>
    </xdr:to>
    <xdr:sp macro="" textlink="">
      <xdr:nvSpPr>
        <xdr:cNvPr id="397" name="円/楕円 396"/>
        <xdr:cNvSpPr/>
      </xdr:nvSpPr>
      <xdr:spPr>
        <a:xfrm>
          <a:off x="15430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128287</xdr:rowOff>
    </xdr:from>
    <xdr:ext cx="405111" cy="259045"/>
    <xdr:sp macro="" textlink="">
      <xdr:nvSpPr>
        <xdr:cNvPr id="398" name="n_1mainValue【保健センター・保健所】&#10;有形固定資産減価償却率"/>
        <xdr:cNvSpPr txBox="1"/>
      </xdr:nvSpPr>
      <xdr:spPr>
        <a:xfrm>
          <a:off x="15266043"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9" name="正方形/長方形 3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0" name="正方形/長方形 3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1" name="正方形/長方形 4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2" name="正方形/長方形 4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3" name="正方形/長方形 4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4" name="正方形/長方形 4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5" name="正方形/長方形 4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6" name="正方形/長方形 4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7" name="テキスト ボックス 4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8" name="直線コネクタ 4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9" name="テキスト ボックス 40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0" name="直線コネクタ 40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1" name="テキスト ボックス 41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2" name="直線コネクタ 41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3" name="テキスト ボックス 41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4" name="直線コネクタ 41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5" name="テキスト ボックス 41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6" name="直線コネクタ 41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7" name="テキスト ボックス 41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8" name="直線コネクタ 41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9" name="テキスト ボックス 41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0" name="直線コネクタ 4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1" name="テキスト ボックス 4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148590</xdr:rowOff>
    </xdr:from>
    <xdr:to>
      <xdr:col>32</xdr:col>
      <xdr:colOff>186689</xdr:colOff>
      <xdr:row>64</xdr:row>
      <xdr:rowOff>106680</xdr:rowOff>
    </xdr:to>
    <xdr:cxnSp macro="">
      <xdr:nvCxnSpPr>
        <xdr:cNvPr id="423" name="直線コネクタ 422"/>
        <xdr:cNvCxnSpPr/>
      </xdr:nvCxnSpPr>
      <xdr:spPr>
        <a:xfrm flipV="1">
          <a:off x="22160864" y="957834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110507</xdr:rowOff>
    </xdr:from>
    <xdr:ext cx="469744" cy="259045"/>
    <xdr:sp macro="" textlink="">
      <xdr:nvSpPr>
        <xdr:cNvPr id="424" name="【保健センター・保健所】&#10;一人当たり面積最小値テキスト"/>
        <xdr:cNvSpPr txBox="1"/>
      </xdr:nvSpPr>
      <xdr:spPr>
        <a:xfrm>
          <a:off x="22250400"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64</xdr:row>
      <xdr:rowOff>106680</xdr:rowOff>
    </xdr:from>
    <xdr:to>
      <xdr:col>32</xdr:col>
      <xdr:colOff>276225</xdr:colOff>
      <xdr:row>64</xdr:row>
      <xdr:rowOff>106680</xdr:rowOff>
    </xdr:to>
    <xdr:cxnSp macro="">
      <xdr:nvCxnSpPr>
        <xdr:cNvPr id="425" name="直線コネクタ 424"/>
        <xdr:cNvCxnSpPr/>
      </xdr:nvCxnSpPr>
      <xdr:spPr>
        <a:xfrm>
          <a:off x="22072600" y="110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95267</xdr:rowOff>
    </xdr:from>
    <xdr:ext cx="469744" cy="259045"/>
    <xdr:sp macro="" textlink="">
      <xdr:nvSpPr>
        <xdr:cNvPr id="426" name="【保健センター・保健所】&#10;一人当たり面積最大値テキスト"/>
        <xdr:cNvSpPr txBox="1"/>
      </xdr:nvSpPr>
      <xdr:spPr>
        <a:xfrm>
          <a:off x="222504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0.243</a:t>
          </a:r>
          <a:endParaRPr kumimoji="1" lang="ja-JP" altLang="en-US" sz="1000" b="1">
            <a:latin typeface="ＭＳ Ｐゴシック"/>
          </a:endParaRPr>
        </a:p>
      </xdr:txBody>
    </xdr:sp>
    <xdr:clientData/>
  </xdr:oneCellAnchor>
  <xdr:twoCellAnchor>
    <xdr:from>
      <xdr:col>32</xdr:col>
      <xdr:colOff>98425</xdr:colOff>
      <xdr:row>55</xdr:row>
      <xdr:rowOff>148590</xdr:rowOff>
    </xdr:from>
    <xdr:to>
      <xdr:col>32</xdr:col>
      <xdr:colOff>276225</xdr:colOff>
      <xdr:row>55</xdr:row>
      <xdr:rowOff>148590</xdr:rowOff>
    </xdr:to>
    <xdr:cxnSp macro="">
      <xdr:nvCxnSpPr>
        <xdr:cNvPr id="427" name="直線コネクタ 426"/>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22877</xdr:rowOff>
    </xdr:from>
    <xdr:ext cx="469744" cy="259045"/>
    <xdr:sp macro="" textlink="">
      <xdr:nvSpPr>
        <xdr:cNvPr id="428" name="【保健センター・保健所】&#10;一人当たり面積平均値テキスト"/>
        <xdr:cNvSpPr txBox="1"/>
      </xdr:nvSpPr>
      <xdr:spPr>
        <a:xfrm>
          <a:off x="222504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0.115</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44450</xdr:rowOff>
    </xdr:from>
    <xdr:to>
      <xdr:col>32</xdr:col>
      <xdr:colOff>238125</xdr:colOff>
      <xdr:row>61</xdr:row>
      <xdr:rowOff>146050</xdr:rowOff>
    </xdr:to>
    <xdr:sp macro="" textlink="">
      <xdr:nvSpPr>
        <xdr:cNvPr id="429" name="フローチャート : 判断 428"/>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166370</xdr:rowOff>
    </xdr:from>
    <xdr:to>
      <xdr:col>31</xdr:col>
      <xdr:colOff>85725</xdr:colOff>
      <xdr:row>60</xdr:row>
      <xdr:rowOff>96520</xdr:rowOff>
    </xdr:to>
    <xdr:sp macro="" textlink="">
      <xdr:nvSpPr>
        <xdr:cNvPr id="430" name="フローチャート : 判断 429"/>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87647</xdr:rowOff>
    </xdr:from>
    <xdr:ext cx="469744" cy="259045"/>
    <xdr:sp macro="" textlink="">
      <xdr:nvSpPr>
        <xdr:cNvPr id="431" name="n_1aveValue【保健センター・保健所】&#10;一人当たり面積"/>
        <xdr:cNvSpPr txBox="1"/>
      </xdr:nvSpPr>
      <xdr:spPr>
        <a:xfrm>
          <a:off x="210757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2" name="テキスト ボックス 4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3" name="テキスト ボックス 4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4" name="テキスト ボックス 4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5" name="テキスト ボックス 4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6" name="テキスト ボックス 4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6350</xdr:rowOff>
    </xdr:from>
    <xdr:to>
      <xdr:col>31</xdr:col>
      <xdr:colOff>85725</xdr:colOff>
      <xdr:row>59</xdr:row>
      <xdr:rowOff>107950</xdr:rowOff>
    </xdr:to>
    <xdr:sp macro="" textlink="">
      <xdr:nvSpPr>
        <xdr:cNvPr id="437" name="円/楕円 436"/>
        <xdr:cNvSpPr/>
      </xdr:nvSpPr>
      <xdr:spPr>
        <a:xfrm>
          <a:off x="21272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124477</xdr:rowOff>
    </xdr:from>
    <xdr:ext cx="469744" cy="259045"/>
    <xdr:sp macro="" textlink="">
      <xdr:nvSpPr>
        <xdr:cNvPr id="438" name="n_1mainValue【保健センター・保健所】&#10;一人当たり面積"/>
        <xdr:cNvSpPr txBox="1"/>
      </xdr:nvSpPr>
      <xdr:spPr>
        <a:xfrm>
          <a:off x="210757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9" name="正方形/長方形 43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0" name="正方形/長方形 43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1" name="正方形/長方形 44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2" name="正方形/長方形 44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3" name="正方形/長方形 44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4" name="正方形/長方形 44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5" name="正方形/長方形 44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6" name="正方形/長方形 44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7" name="テキスト ボックス 44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8" name="直線コネクタ 44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49" name="直線コネクタ 44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50" name="テキスト ボックス 449"/>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1" name="直線コネクタ 45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2" name="テキスト ボックス 45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3" name="直線コネクタ 45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4" name="テキスト ボックス 45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5" name="直線コネクタ 45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6" name="テキスト ボックス 45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7" name="直線コネクタ 45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58" name="テキスト ボックス 45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9" name="直線コネクタ 4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0" name="テキスト ボックス 4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78105</xdr:rowOff>
    </xdr:from>
    <xdr:to>
      <xdr:col>23</xdr:col>
      <xdr:colOff>516889</xdr:colOff>
      <xdr:row>85</xdr:row>
      <xdr:rowOff>148589</xdr:rowOff>
    </xdr:to>
    <xdr:cxnSp macro="">
      <xdr:nvCxnSpPr>
        <xdr:cNvPr id="462" name="直線コネクタ 461"/>
        <xdr:cNvCxnSpPr/>
      </xdr:nvCxnSpPr>
      <xdr:spPr>
        <a:xfrm flipV="1">
          <a:off x="16318864" y="13451205"/>
          <a:ext cx="0" cy="1270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152416</xdr:rowOff>
    </xdr:from>
    <xdr:ext cx="340478" cy="259045"/>
    <xdr:sp macro="" textlink="">
      <xdr:nvSpPr>
        <xdr:cNvPr id="463" name="【消防施設】&#10;有形固定資産減価償却率最小値テキスト"/>
        <xdr:cNvSpPr txBox="1"/>
      </xdr:nvSpPr>
      <xdr:spPr>
        <a:xfrm>
          <a:off x="16408400" y="14725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428625</xdr:colOff>
      <xdr:row>85</xdr:row>
      <xdr:rowOff>148589</xdr:rowOff>
    </xdr:from>
    <xdr:to>
      <xdr:col>23</xdr:col>
      <xdr:colOff>606425</xdr:colOff>
      <xdr:row>85</xdr:row>
      <xdr:rowOff>148589</xdr:rowOff>
    </xdr:to>
    <xdr:cxnSp macro="">
      <xdr:nvCxnSpPr>
        <xdr:cNvPr id="464" name="直線コネクタ 463"/>
        <xdr:cNvCxnSpPr/>
      </xdr:nvCxnSpPr>
      <xdr:spPr>
        <a:xfrm>
          <a:off x="16230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24782</xdr:rowOff>
    </xdr:from>
    <xdr:ext cx="405111" cy="259045"/>
    <xdr:sp macro="" textlink="">
      <xdr:nvSpPr>
        <xdr:cNvPr id="465" name="【消防施設】&#10;有形固定資産減価償却率最大値テキスト"/>
        <xdr:cNvSpPr txBox="1"/>
      </xdr:nvSpPr>
      <xdr:spPr>
        <a:xfrm>
          <a:off x="164084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23</xdr:col>
      <xdr:colOff>428625</xdr:colOff>
      <xdr:row>78</xdr:row>
      <xdr:rowOff>78105</xdr:rowOff>
    </xdr:from>
    <xdr:to>
      <xdr:col>23</xdr:col>
      <xdr:colOff>606425</xdr:colOff>
      <xdr:row>78</xdr:row>
      <xdr:rowOff>78105</xdr:rowOff>
    </xdr:to>
    <xdr:cxnSp macro="">
      <xdr:nvCxnSpPr>
        <xdr:cNvPr id="466" name="直線コネクタ 465"/>
        <xdr:cNvCxnSpPr/>
      </xdr:nvCxnSpPr>
      <xdr:spPr>
        <a:xfrm>
          <a:off x="16230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110507</xdr:rowOff>
    </xdr:from>
    <xdr:ext cx="405111" cy="259045"/>
    <xdr:sp macro="" textlink="">
      <xdr:nvSpPr>
        <xdr:cNvPr id="467" name="【消防施設】&#10;有形固定資産減価償却率平均値テキスト"/>
        <xdr:cNvSpPr txBox="1"/>
      </xdr:nvSpPr>
      <xdr:spPr>
        <a:xfrm>
          <a:off x="16408400" y="13483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132080</xdr:rowOff>
    </xdr:from>
    <xdr:to>
      <xdr:col>23</xdr:col>
      <xdr:colOff>568325</xdr:colOff>
      <xdr:row>79</xdr:row>
      <xdr:rowOff>62230</xdr:rowOff>
    </xdr:to>
    <xdr:sp macro="" textlink="">
      <xdr:nvSpPr>
        <xdr:cNvPr id="468" name="フローチャート : 判断 467"/>
        <xdr:cNvSpPr/>
      </xdr:nvSpPr>
      <xdr:spPr>
        <a:xfrm>
          <a:off x="16268700" y="13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17780</xdr:rowOff>
    </xdr:from>
    <xdr:to>
      <xdr:col>22</xdr:col>
      <xdr:colOff>415925</xdr:colOff>
      <xdr:row>79</xdr:row>
      <xdr:rowOff>119380</xdr:rowOff>
    </xdr:to>
    <xdr:sp macro="" textlink="">
      <xdr:nvSpPr>
        <xdr:cNvPr id="469" name="フローチャート : 判断 468"/>
        <xdr:cNvSpPr/>
      </xdr:nvSpPr>
      <xdr:spPr>
        <a:xfrm>
          <a:off x="15430500" y="1356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110507</xdr:rowOff>
    </xdr:from>
    <xdr:ext cx="405111" cy="259045"/>
    <xdr:sp macro="" textlink="">
      <xdr:nvSpPr>
        <xdr:cNvPr id="470" name="n_1aveValue【消防施設】&#10;有形固定資産減価償却率"/>
        <xdr:cNvSpPr txBox="1"/>
      </xdr:nvSpPr>
      <xdr:spPr>
        <a:xfrm>
          <a:off x="15266043" y="13655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1" name="テキスト ボックス 4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2" name="テキスト ボックス 4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3" name="テキスト ボックス 4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4" name="テキスト ボックス 4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5" name="テキスト ボックス 4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156845</xdr:rowOff>
    </xdr:from>
    <xdr:to>
      <xdr:col>22</xdr:col>
      <xdr:colOff>415925</xdr:colOff>
      <xdr:row>78</xdr:row>
      <xdr:rowOff>86995</xdr:rowOff>
    </xdr:to>
    <xdr:sp macro="" textlink="">
      <xdr:nvSpPr>
        <xdr:cNvPr id="476" name="円/楕円 475"/>
        <xdr:cNvSpPr/>
      </xdr:nvSpPr>
      <xdr:spPr>
        <a:xfrm>
          <a:off x="15430500" y="1335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76</xdr:row>
      <xdr:rowOff>103522</xdr:rowOff>
    </xdr:from>
    <xdr:ext cx="405111" cy="259045"/>
    <xdr:sp macro="" textlink="">
      <xdr:nvSpPr>
        <xdr:cNvPr id="477" name="n_1mainValue【消防施設】&#10;有形固定資産減価償却率"/>
        <xdr:cNvSpPr txBox="1"/>
      </xdr:nvSpPr>
      <xdr:spPr>
        <a:xfrm>
          <a:off x="15266043" y="1313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8" name="正方形/長方形 4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9" name="正方形/長方形 4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0" name="正方形/長方形 4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1" name="正方形/長方形 4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2" name="正方形/長方形 4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3" name="正方形/長方形 4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4" name="正方形/長方形 4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5" name="正方形/長方形 4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6" name="テキスト ボックス 4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7" name="直線コネクタ 4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88" name="直線コネクタ 48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89" name="テキスト ボックス 48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0" name="直線コネクタ 48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1" name="テキスト ボックス 49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2" name="直線コネクタ 49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93" name="テキスト ボックス 49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94" name="直線コネクタ 49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95" name="テキスト ボックス 49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96" name="直線コネクタ 49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97" name="テキスト ボックス 49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98" name="直線コネクタ 49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99" name="テキスト ボックス 49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0" name="直線コネクタ 4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1" name="テキスト ボックス 5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111579</xdr:rowOff>
    </xdr:from>
    <xdr:to>
      <xdr:col>32</xdr:col>
      <xdr:colOff>186689</xdr:colOff>
      <xdr:row>86</xdr:row>
      <xdr:rowOff>146957</xdr:rowOff>
    </xdr:to>
    <xdr:cxnSp macro="">
      <xdr:nvCxnSpPr>
        <xdr:cNvPr id="503" name="直線コネクタ 502"/>
        <xdr:cNvCxnSpPr/>
      </xdr:nvCxnSpPr>
      <xdr:spPr>
        <a:xfrm flipV="1">
          <a:off x="22160864" y="13313229"/>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150784</xdr:rowOff>
    </xdr:from>
    <xdr:ext cx="469744" cy="259045"/>
    <xdr:sp macro="" textlink="">
      <xdr:nvSpPr>
        <xdr:cNvPr id="504" name="【消防施設】&#10;一人当たり面積最小値テキスト"/>
        <xdr:cNvSpPr txBox="1"/>
      </xdr:nvSpPr>
      <xdr:spPr>
        <a:xfrm>
          <a:off x="222504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32</xdr:col>
      <xdr:colOff>98425</xdr:colOff>
      <xdr:row>86</xdr:row>
      <xdr:rowOff>146957</xdr:rowOff>
    </xdr:from>
    <xdr:to>
      <xdr:col>32</xdr:col>
      <xdr:colOff>276225</xdr:colOff>
      <xdr:row>86</xdr:row>
      <xdr:rowOff>146957</xdr:rowOff>
    </xdr:to>
    <xdr:cxnSp macro="">
      <xdr:nvCxnSpPr>
        <xdr:cNvPr id="505" name="直線コネクタ 504"/>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58256</xdr:rowOff>
    </xdr:from>
    <xdr:ext cx="469744" cy="259045"/>
    <xdr:sp macro="" textlink="">
      <xdr:nvSpPr>
        <xdr:cNvPr id="506" name="【消防施設】&#10;一人当たり面積最大値テキスト"/>
        <xdr:cNvSpPr txBox="1"/>
      </xdr:nvSpPr>
      <xdr:spPr>
        <a:xfrm>
          <a:off x="22250400" y="130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1.470</a:t>
          </a:r>
          <a:endParaRPr kumimoji="1" lang="ja-JP" altLang="en-US" sz="1000" b="1">
            <a:latin typeface="ＭＳ Ｐゴシック"/>
          </a:endParaRPr>
        </a:p>
      </xdr:txBody>
    </xdr:sp>
    <xdr:clientData/>
  </xdr:oneCellAnchor>
  <xdr:twoCellAnchor>
    <xdr:from>
      <xdr:col>32</xdr:col>
      <xdr:colOff>98425</xdr:colOff>
      <xdr:row>77</xdr:row>
      <xdr:rowOff>111579</xdr:rowOff>
    </xdr:from>
    <xdr:to>
      <xdr:col>32</xdr:col>
      <xdr:colOff>276225</xdr:colOff>
      <xdr:row>77</xdr:row>
      <xdr:rowOff>111579</xdr:rowOff>
    </xdr:to>
    <xdr:cxnSp macro="">
      <xdr:nvCxnSpPr>
        <xdr:cNvPr id="507" name="直線コネクタ 506"/>
        <xdr:cNvCxnSpPr/>
      </xdr:nvCxnSpPr>
      <xdr:spPr>
        <a:xfrm>
          <a:off x="22072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87647</xdr:rowOff>
    </xdr:from>
    <xdr:ext cx="469744" cy="259045"/>
    <xdr:sp macro="" textlink="">
      <xdr:nvSpPr>
        <xdr:cNvPr id="508" name="【消防施設】&#10;一人当たり面積平均値テキスト"/>
        <xdr:cNvSpPr txBox="1"/>
      </xdr:nvSpPr>
      <xdr:spPr>
        <a:xfrm>
          <a:off x="22250400" y="1448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0.323</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109220</xdr:rowOff>
    </xdr:from>
    <xdr:to>
      <xdr:col>32</xdr:col>
      <xdr:colOff>238125</xdr:colOff>
      <xdr:row>85</xdr:row>
      <xdr:rowOff>39370</xdr:rowOff>
    </xdr:to>
    <xdr:sp macro="" textlink="">
      <xdr:nvSpPr>
        <xdr:cNvPr id="509" name="フローチャート : 判断 508"/>
        <xdr:cNvSpPr/>
      </xdr:nvSpPr>
      <xdr:spPr>
        <a:xfrm>
          <a:off x="221107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85</xdr:row>
      <xdr:rowOff>152219</xdr:rowOff>
    </xdr:from>
    <xdr:to>
      <xdr:col>31</xdr:col>
      <xdr:colOff>85725</xdr:colOff>
      <xdr:row>86</xdr:row>
      <xdr:rowOff>82369</xdr:rowOff>
    </xdr:to>
    <xdr:sp macro="" textlink="">
      <xdr:nvSpPr>
        <xdr:cNvPr id="510" name="フローチャート : 判断 509"/>
        <xdr:cNvSpPr/>
      </xdr:nvSpPr>
      <xdr:spPr>
        <a:xfrm>
          <a:off x="21272500" y="147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98896</xdr:rowOff>
    </xdr:from>
    <xdr:ext cx="469744" cy="259045"/>
    <xdr:sp macro="" textlink="">
      <xdr:nvSpPr>
        <xdr:cNvPr id="511" name="n_1aveValue【消防施設】&#10;一人当たり面積"/>
        <xdr:cNvSpPr txBox="1"/>
      </xdr:nvSpPr>
      <xdr:spPr>
        <a:xfrm>
          <a:off x="21075727" y="1450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2" name="テキスト ボックス 5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3" name="テキスト ボックス 5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4" name="テキスト ボックス 5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5" name="テキスト ボックス 5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6" name="テキスト ボックス 5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86</xdr:row>
      <xdr:rowOff>56969</xdr:rowOff>
    </xdr:from>
    <xdr:to>
      <xdr:col>31</xdr:col>
      <xdr:colOff>85725</xdr:colOff>
      <xdr:row>86</xdr:row>
      <xdr:rowOff>158569</xdr:rowOff>
    </xdr:to>
    <xdr:sp macro="" textlink="">
      <xdr:nvSpPr>
        <xdr:cNvPr id="517" name="円/楕円 516"/>
        <xdr:cNvSpPr/>
      </xdr:nvSpPr>
      <xdr:spPr>
        <a:xfrm>
          <a:off x="21272500" y="1480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86</xdr:row>
      <xdr:rowOff>149696</xdr:rowOff>
    </xdr:from>
    <xdr:ext cx="469744" cy="259045"/>
    <xdr:sp macro="" textlink="">
      <xdr:nvSpPr>
        <xdr:cNvPr id="518" name="n_1mainValue【消防施設】&#10;一人当たり面積"/>
        <xdr:cNvSpPr txBox="1"/>
      </xdr:nvSpPr>
      <xdr:spPr>
        <a:xfrm>
          <a:off x="21075727" y="1489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9" name="正方形/長方形 5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0" name="正方形/長方形 5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1" name="正方形/長方形 5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2" name="正方形/長方形 5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3" name="正方形/長方形 5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4" name="正方形/長方形 5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5" name="正方形/長方形 5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6" name="正方形/長方形 5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7" name="テキスト ボックス 5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8" name="直線コネクタ 5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29" name="テキスト ボックス 52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30" name="直線コネクタ 52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31" name="テキスト ボックス 530"/>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2" name="直線コネクタ 53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3" name="テキスト ボックス 53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4" name="直線コネクタ 53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5" name="テキスト ボックス 53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6" name="直線コネクタ 53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7" name="テキスト ボックス 53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8" name="直線コネクタ 53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39" name="テキスト ボックス 53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0" name="直線コネクタ 53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41" name="テキスト ボックス 540"/>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2" name="直線コネクタ 5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3" name="テキスト ボックス 5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115388</xdr:rowOff>
    </xdr:from>
    <xdr:to>
      <xdr:col>23</xdr:col>
      <xdr:colOff>516889</xdr:colOff>
      <xdr:row>109</xdr:row>
      <xdr:rowOff>61505</xdr:rowOff>
    </xdr:to>
    <xdr:cxnSp macro="">
      <xdr:nvCxnSpPr>
        <xdr:cNvPr id="545" name="直線コネクタ 544"/>
        <xdr:cNvCxnSpPr/>
      </xdr:nvCxnSpPr>
      <xdr:spPr>
        <a:xfrm flipV="1">
          <a:off x="16318864" y="17260388"/>
          <a:ext cx="0" cy="1489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65332</xdr:rowOff>
    </xdr:from>
    <xdr:ext cx="405111" cy="259045"/>
    <xdr:sp macro="" textlink="">
      <xdr:nvSpPr>
        <xdr:cNvPr id="546" name="【庁舎】&#10;有形固定資産減価償却率最小値テキスト"/>
        <xdr:cNvSpPr txBox="1"/>
      </xdr:nvSpPr>
      <xdr:spPr>
        <a:xfrm>
          <a:off x="16408400" y="18753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109</xdr:row>
      <xdr:rowOff>61505</xdr:rowOff>
    </xdr:from>
    <xdr:to>
      <xdr:col>23</xdr:col>
      <xdr:colOff>606425</xdr:colOff>
      <xdr:row>109</xdr:row>
      <xdr:rowOff>61505</xdr:rowOff>
    </xdr:to>
    <xdr:cxnSp macro="">
      <xdr:nvCxnSpPr>
        <xdr:cNvPr id="547" name="直線コネクタ 546"/>
        <xdr:cNvCxnSpPr/>
      </xdr:nvCxnSpPr>
      <xdr:spPr>
        <a:xfrm>
          <a:off x="16230600" y="18749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62065</xdr:rowOff>
    </xdr:from>
    <xdr:ext cx="405111" cy="259045"/>
    <xdr:sp macro="" textlink="">
      <xdr:nvSpPr>
        <xdr:cNvPr id="548" name="【庁舎】&#10;有形固定資産減価償却率最大値テキスト"/>
        <xdr:cNvSpPr txBox="1"/>
      </xdr:nvSpPr>
      <xdr:spPr>
        <a:xfrm>
          <a:off x="16408400" y="1703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a:t>
          </a:r>
          <a:endParaRPr kumimoji="1" lang="ja-JP" altLang="en-US" sz="1000" b="1">
            <a:latin typeface="ＭＳ Ｐゴシック"/>
          </a:endParaRPr>
        </a:p>
      </xdr:txBody>
    </xdr:sp>
    <xdr:clientData/>
  </xdr:oneCellAnchor>
  <xdr:twoCellAnchor>
    <xdr:from>
      <xdr:col>23</xdr:col>
      <xdr:colOff>428625</xdr:colOff>
      <xdr:row>100</xdr:row>
      <xdr:rowOff>115388</xdr:rowOff>
    </xdr:from>
    <xdr:to>
      <xdr:col>23</xdr:col>
      <xdr:colOff>606425</xdr:colOff>
      <xdr:row>100</xdr:row>
      <xdr:rowOff>115388</xdr:rowOff>
    </xdr:to>
    <xdr:cxnSp macro="">
      <xdr:nvCxnSpPr>
        <xdr:cNvPr id="549" name="直線コネクタ 548"/>
        <xdr:cNvCxnSpPr/>
      </xdr:nvCxnSpPr>
      <xdr:spPr>
        <a:xfrm>
          <a:off x="16230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154050</xdr:rowOff>
    </xdr:from>
    <xdr:ext cx="405111" cy="259045"/>
    <xdr:sp macro="" textlink="">
      <xdr:nvSpPr>
        <xdr:cNvPr id="550" name="【庁舎】&#10;有形固定資産減価償却率平均値テキスト"/>
        <xdr:cNvSpPr txBox="1"/>
      </xdr:nvSpPr>
      <xdr:spPr>
        <a:xfrm>
          <a:off x="16408400" y="1798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4173</xdr:rowOff>
    </xdr:from>
    <xdr:to>
      <xdr:col>23</xdr:col>
      <xdr:colOff>568325</xdr:colOff>
      <xdr:row>105</xdr:row>
      <xdr:rowOff>105773</xdr:rowOff>
    </xdr:to>
    <xdr:sp macro="" textlink="">
      <xdr:nvSpPr>
        <xdr:cNvPr id="551" name="フローチャート : 判断 550"/>
        <xdr:cNvSpPr/>
      </xdr:nvSpPr>
      <xdr:spPr>
        <a:xfrm>
          <a:off x="162687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35198</xdr:rowOff>
    </xdr:from>
    <xdr:to>
      <xdr:col>22</xdr:col>
      <xdr:colOff>415925</xdr:colOff>
      <xdr:row>106</xdr:row>
      <xdr:rowOff>136798</xdr:rowOff>
    </xdr:to>
    <xdr:sp macro="" textlink="">
      <xdr:nvSpPr>
        <xdr:cNvPr id="552" name="フローチャート : 判断 551"/>
        <xdr:cNvSpPr/>
      </xdr:nvSpPr>
      <xdr:spPr>
        <a:xfrm>
          <a:off x="154305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127925</xdr:rowOff>
    </xdr:from>
    <xdr:ext cx="405111" cy="259045"/>
    <xdr:sp macro="" textlink="">
      <xdr:nvSpPr>
        <xdr:cNvPr id="553" name="n_1aveValue【庁舎】&#10;有形固定資産減価償却率"/>
        <xdr:cNvSpPr txBox="1"/>
      </xdr:nvSpPr>
      <xdr:spPr>
        <a:xfrm>
          <a:off x="15266043"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4" name="テキスト ボックス 5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5" name="テキスト ボックス 5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6" name="テキスト ボックス 5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7" name="テキスト ボックス 5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8" name="テキスト ボックス 5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40095</xdr:rowOff>
    </xdr:from>
    <xdr:to>
      <xdr:col>22</xdr:col>
      <xdr:colOff>415925</xdr:colOff>
      <xdr:row>103</xdr:row>
      <xdr:rowOff>141695</xdr:rowOff>
    </xdr:to>
    <xdr:sp macro="" textlink="">
      <xdr:nvSpPr>
        <xdr:cNvPr id="559" name="円/楕円 558"/>
        <xdr:cNvSpPr/>
      </xdr:nvSpPr>
      <xdr:spPr>
        <a:xfrm>
          <a:off x="15430500" y="176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158222</xdr:rowOff>
    </xdr:from>
    <xdr:ext cx="405111" cy="259045"/>
    <xdr:sp macro="" textlink="">
      <xdr:nvSpPr>
        <xdr:cNvPr id="560" name="n_1mainValue【庁舎】&#10;有形固定資産減価償却率"/>
        <xdr:cNvSpPr txBox="1"/>
      </xdr:nvSpPr>
      <xdr:spPr>
        <a:xfrm>
          <a:off x="15266043"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1" name="正方形/長方形 5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2" name="正方形/長方形 5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3" name="正方形/長方形 5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4" name="正方形/長方形 5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5" name="正方形/長方形 5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6" name="正方形/長方形 5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7" name="正方形/長方形 5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8" name="正方形/長方形 5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9" name="テキスト ボックス 5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0" name="直線コネクタ 5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1" name="テキスト ボックス 57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72" name="直線コネクタ 57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3" name="テキスト ボックス 57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4" name="直線コネクタ 57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5" name="テキスト ボックス 57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6" name="直線コネクタ 57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77" name="テキスト ボックス 57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78" name="直線コネクタ 57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79" name="テキスト ボックス 57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0" name="直線コネクタ 57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1" name="テキスト ボックス 58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2" name="直線コネクタ 58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3" name="テキスト ボックス 58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4" name="直線コネクタ 5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5" name="テキスト ボックス 5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66402</xdr:rowOff>
    </xdr:from>
    <xdr:to>
      <xdr:col>32</xdr:col>
      <xdr:colOff>186689</xdr:colOff>
      <xdr:row>108</xdr:row>
      <xdr:rowOff>10886</xdr:rowOff>
    </xdr:to>
    <xdr:cxnSp macro="">
      <xdr:nvCxnSpPr>
        <xdr:cNvPr id="587" name="直線コネクタ 586"/>
        <xdr:cNvCxnSpPr/>
      </xdr:nvCxnSpPr>
      <xdr:spPr>
        <a:xfrm flipV="1">
          <a:off x="22160864" y="17211402"/>
          <a:ext cx="0" cy="1316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14713</xdr:rowOff>
    </xdr:from>
    <xdr:ext cx="469744" cy="259045"/>
    <xdr:sp macro="" textlink="">
      <xdr:nvSpPr>
        <xdr:cNvPr id="588" name="【庁舎】&#10;一人当たり面積最小値テキスト"/>
        <xdr:cNvSpPr txBox="1"/>
      </xdr:nvSpPr>
      <xdr:spPr>
        <a:xfrm>
          <a:off x="22250400"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0.260</a:t>
          </a:r>
          <a:endParaRPr kumimoji="1" lang="ja-JP" altLang="en-US" sz="1000" b="1">
            <a:latin typeface="ＭＳ Ｐゴシック"/>
          </a:endParaRPr>
        </a:p>
      </xdr:txBody>
    </xdr:sp>
    <xdr:clientData/>
  </xdr:oneCellAnchor>
  <xdr:twoCellAnchor>
    <xdr:from>
      <xdr:col>32</xdr:col>
      <xdr:colOff>98425</xdr:colOff>
      <xdr:row>108</xdr:row>
      <xdr:rowOff>10886</xdr:rowOff>
    </xdr:from>
    <xdr:to>
      <xdr:col>32</xdr:col>
      <xdr:colOff>276225</xdr:colOff>
      <xdr:row>108</xdr:row>
      <xdr:rowOff>10886</xdr:rowOff>
    </xdr:to>
    <xdr:cxnSp macro="">
      <xdr:nvCxnSpPr>
        <xdr:cNvPr id="589" name="直線コネクタ 588"/>
        <xdr:cNvCxnSpPr/>
      </xdr:nvCxnSpPr>
      <xdr:spPr>
        <a:xfrm>
          <a:off x="22072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13079</xdr:rowOff>
    </xdr:from>
    <xdr:ext cx="469744" cy="259045"/>
    <xdr:sp macro="" textlink="">
      <xdr:nvSpPr>
        <xdr:cNvPr id="590" name="【庁舎】&#10;一人当たり面積最大値テキスト"/>
        <xdr:cNvSpPr txBox="1"/>
      </xdr:nvSpPr>
      <xdr:spPr>
        <a:xfrm>
          <a:off x="22250400" y="1698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0.663</a:t>
          </a:r>
          <a:endParaRPr kumimoji="1" lang="ja-JP" altLang="en-US" sz="1000" b="1">
            <a:latin typeface="ＭＳ Ｐゴシック"/>
          </a:endParaRPr>
        </a:p>
      </xdr:txBody>
    </xdr:sp>
    <xdr:clientData/>
  </xdr:oneCellAnchor>
  <xdr:twoCellAnchor>
    <xdr:from>
      <xdr:col>32</xdr:col>
      <xdr:colOff>98425</xdr:colOff>
      <xdr:row>100</xdr:row>
      <xdr:rowOff>66402</xdr:rowOff>
    </xdr:from>
    <xdr:to>
      <xdr:col>32</xdr:col>
      <xdr:colOff>276225</xdr:colOff>
      <xdr:row>100</xdr:row>
      <xdr:rowOff>66402</xdr:rowOff>
    </xdr:to>
    <xdr:cxnSp macro="">
      <xdr:nvCxnSpPr>
        <xdr:cNvPr id="591" name="直線コネクタ 590"/>
        <xdr:cNvCxnSpPr/>
      </xdr:nvCxnSpPr>
      <xdr:spPr>
        <a:xfrm>
          <a:off x="22072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26688</xdr:rowOff>
    </xdr:from>
    <xdr:ext cx="469744" cy="259045"/>
    <xdr:sp macro="" textlink="">
      <xdr:nvSpPr>
        <xdr:cNvPr id="592" name="【庁舎】&#10;一人当たり面積平均値テキスト"/>
        <xdr:cNvSpPr txBox="1"/>
      </xdr:nvSpPr>
      <xdr:spPr>
        <a:xfrm>
          <a:off x="22250400" y="17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0.443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48261</xdr:rowOff>
    </xdr:from>
    <xdr:to>
      <xdr:col>32</xdr:col>
      <xdr:colOff>238125</xdr:colOff>
      <xdr:row>104</xdr:row>
      <xdr:rowOff>149861</xdr:rowOff>
    </xdr:to>
    <xdr:sp macro="" textlink="">
      <xdr:nvSpPr>
        <xdr:cNvPr id="593" name="フローチャート : 判断 592"/>
        <xdr:cNvSpPr/>
      </xdr:nvSpPr>
      <xdr:spPr>
        <a:xfrm>
          <a:off x="22110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154395</xdr:rowOff>
    </xdr:from>
    <xdr:to>
      <xdr:col>31</xdr:col>
      <xdr:colOff>85725</xdr:colOff>
      <xdr:row>106</xdr:row>
      <xdr:rowOff>84545</xdr:rowOff>
    </xdr:to>
    <xdr:sp macro="" textlink="">
      <xdr:nvSpPr>
        <xdr:cNvPr id="594" name="フローチャート : 判断 593"/>
        <xdr:cNvSpPr/>
      </xdr:nvSpPr>
      <xdr:spPr>
        <a:xfrm>
          <a:off x="21272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101072</xdr:rowOff>
    </xdr:from>
    <xdr:ext cx="469744" cy="259045"/>
    <xdr:sp macro="" textlink="">
      <xdr:nvSpPr>
        <xdr:cNvPr id="595" name="n_1aveValue【庁舎】&#10;一人当たり面積"/>
        <xdr:cNvSpPr txBox="1"/>
      </xdr:nvSpPr>
      <xdr:spPr>
        <a:xfrm>
          <a:off x="210757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0.358</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6" name="テキスト ボックス 5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7" name="テキスト ボックス 5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8" name="テキスト ボックス 5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9" name="テキスト ボックス 5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0" name="テキスト ボックス 5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109</xdr:row>
      <xdr:rowOff>17236</xdr:rowOff>
    </xdr:from>
    <xdr:to>
      <xdr:col>31</xdr:col>
      <xdr:colOff>85725</xdr:colOff>
      <xdr:row>109</xdr:row>
      <xdr:rowOff>118836</xdr:rowOff>
    </xdr:to>
    <xdr:sp macro="" textlink="">
      <xdr:nvSpPr>
        <xdr:cNvPr id="601" name="円/楕円 600"/>
        <xdr:cNvSpPr/>
      </xdr:nvSpPr>
      <xdr:spPr>
        <a:xfrm>
          <a:off x="21272500" y="1870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109</xdr:row>
      <xdr:rowOff>109963</xdr:rowOff>
    </xdr:from>
    <xdr:ext cx="469744" cy="259045"/>
    <xdr:sp macro="" textlink="">
      <xdr:nvSpPr>
        <xdr:cNvPr id="602" name="n_1mainValue【庁舎】&#10;一人当たり面積"/>
        <xdr:cNvSpPr txBox="1"/>
      </xdr:nvSpPr>
      <xdr:spPr>
        <a:xfrm>
          <a:off x="21075727" y="1879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3" name="正方形/長方形 6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4" name="正方形/長方形 6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5" name="テキスト ボックス 6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多くの類型において、有形固定資産減価償却率は類似団体平均を上回っているとおり、全体的に老朽化が進み維持管理費が増大していくことが予想される。</a:t>
          </a:r>
          <a:endParaRPr lang="ja-JP" altLang="ja-JP" sz="1300">
            <a:effectLst/>
          </a:endParaRPr>
        </a:p>
        <a:p>
          <a:r>
            <a:rPr kumimoji="1" lang="ja-JP" altLang="ja-JP" sz="1300">
              <a:solidFill>
                <a:schemeClr val="dk1"/>
              </a:solidFill>
              <a:effectLst/>
              <a:latin typeface="+mn-lt"/>
              <a:ea typeface="+mn-ea"/>
              <a:cs typeface="+mn-cs"/>
            </a:rPr>
            <a:t>このうち図書館については、元来法務局であった建物を譲り受けたものであり、現在移転及び博物館との統合も含めた新築の検討がされており、統合・新築となれば今後の維持管理費用の減少も見込まれる。</a:t>
          </a:r>
          <a:endParaRPr lang="ja-JP" altLang="ja-JP" sz="1300">
            <a:effectLst/>
          </a:endParaRPr>
        </a:p>
        <a:p>
          <a:r>
            <a:rPr kumimoji="1" lang="ja-JP" altLang="ja-JP" sz="1300">
              <a:solidFill>
                <a:schemeClr val="dk1"/>
              </a:solidFill>
              <a:effectLst/>
              <a:latin typeface="+mn-lt"/>
              <a:ea typeface="+mn-ea"/>
              <a:cs typeface="+mn-cs"/>
            </a:rPr>
            <a:t>また、本庁舎の有形固定資産減価償却率も類似団体平均を大きく上回っているが、既に耐震化を施工し、また非構造部材耐震化の検討を現在行っており、維持管理にかかる経費の増加に留意しつつ、引き続き、使用していく。</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高知県佐川町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13,223
13,194
100.80
7,756,594
7,368,442
288,701
4,007,443
4,612,475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人口の減少（</a:t>
          </a:r>
          <a:r>
            <a:rPr kumimoji="1" lang="en-US" altLang="ja-JP" sz="1200">
              <a:latin typeface="ＭＳ Ｐゴシック"/>
            </a:rPr>
            <a:t>22</a:t>
          </a:r>
          <a:r>
            <a:rPr kumimoji="1" lang="ja-JP" altLang="en-US" sz="1200">
              <a:latin typeface="ＭＳ Ｐゴシック"/>
            </a:rPr>
            <a:t>年国調 </a:t>
          </a:r>
          <a:r>
            <a:rPr kumimoji="1" lang="en-US" altLang="ja-JP" sz="1200">
              <a:latin typeface="ＭＳ Ｐゴシック"/>
            </a:rPr>
            <a:t>13,951</a:t>
          </a:r>
          <a:r>
            <a:rPr kumimoji="1" lang="ja-JP" altLang="en-US" sz="1200">
              <a:latin typeface="ＭＳ Ｐゴシック"/>
            </a:rPr>
            <a:t>人→</a:t>
          </a:r>
          <a:r>
            <a:rPr kumimoji="1" lang="en-US" altLang="ja-JP" sz="1200">
              <a:latin typeface="ＭＳ Ｐゴシック"/>
            </a:rPr>
            <a:t>27</a:t>
          </a:r>
          <a:r>
            <a:rPr kumimoji="1" lang="ja-JP" altLang="en-US" sz="1200">
              <a:latin typeface="ＭＳ Ｐゴシック"/>
            </a:rPr>
            <a:t>年国調 </a:t>
          </a:r>
          <a:r>
            <a:rPr kumimoji="1" lang="en-US" altLang="ja-JP" sz="1200">
              <a:latin typeface="ＭＳ Ｐゴシック"/>
            </a:rPr>
            <a:t>13,114</a:t>
          </a:r>
          <a:r>
            <a:rPr kumimoji="1" lang="ja-JP" altLang="en-US" sz="1200">
              <a:latin typeface="ＭＳ Ｐゴシック"/>
            </a:rPr>
            <a:t>人）や全国平均を上回る高齢化率（平成</a:t>
          </a:r>
          <a:r>
            <a:rPr kumimoji="1" lang="en-US" altLang="ja-JP" sz="1200">
              <a:latin typeface="ＭＳ Ｐゴシック"/>
            </a:rPr>
            <a:t>30</a:t>
          </a:r>
          <a:r>
            <a:rPr kumimoji="1" lang="ja-JP" altLang="en-US" sz="1200">
              <a:latin typeface="ＭＳ Ｐゴシック"/>
            </a:rPr>
            <a:t>年</a:t>
          </a:r>
          <a:r>
            <a:rPr kumimoji="1" lang="en-US" altLang="ja-JP" sz="1200">
              <a:latin typeface="ＭＳ Ｐゴシック"/>
            </a:rPr>
            <a:t>1</a:t>
          </a:r>
          <a:r>
            <a:rPr kumimoji="1" lang="ja-JP" altLang="en-US" sz="1200">
              <a:latin typeface="ＭＳ Ｐゴシック"/>
            </a:rPr>
            <a:t>月末</a:t>
          </a:r>
          <a:r>
            <a:rPr kumimoji="1" lang="en-US" altLang="ja-JP" sz="1200">
              <a:latin typeface="ＭＳ Ｐゴシック"/>
            </a:rPr>
            <a:t>37.8</a:t>
          </a:r>
          <a:r>
            <a:rPr kumimoji="1" lang="ja-JP" altLang="en-US" sz="1200">
              <a:latin typeface="ＭＳ Ｐゴシック"/>
            </a:rPr>
            <a:t>％）に加え、町内に中心となる産業がないこと等により、財政基盤が弱く、類似団体平均をかなり下回っている。今後、少子高齢社会の進行により、さらに扶助費や医療費の増加、また老朽インフラの長寿命化等対応に係る費用の増加が予測され、厳しい財政運営となることから、総合計画に基づく、将来のまちづくりを見据えた施策の推進及び多様化・高度化する住民ニーズに対応しつつ、使用料及び手数料の見直しを始め、税の徴収強化等により、歳入確保を図り、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118231</xdr:rowOff>
    </xdr:from>
    <xdr:to>
      <xdr:col>7</xdr:col>
      <xdr:colOff>152400</xdr:colOff>
      <xdr:row>43</xdr:row>
      <xdr:rowOff>129722</xdr:rowOff>
    </xdr:to>
    <xdr:cxnSp macro="">
      <xdr:nvCxnSpPr>
        <xdr:cNvPr id="69" name="直線コネクタ 68"/>
        <xdr:cNvCxnSpPr/>
      </xdr:nvCxnSpPr>
      <xdr:spPr>
        <a:xfrm flipV="1">
          <a:off x="4114800" y="74905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70"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43</xdr:row>
      <xdr:rowOff>141212</xdr:rowOff>
    </xdr:to>
    <xdr:cxnSp macro="">
      <xdr:nvCxnSpPr>
        <xdr:cNvPr id="72" name="直線コネクタ 71"/>
        <xdr:cNvCxnSpPr/>
      </xdr:nvCxnSpPr>
      <xdr:spPr>
        <a:xfrm flipV="1">
          <a:off x="3225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74" name="テキスト ボックス 73"/>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141212</xdr:rowOff>
    </xdr:from>
    <xdr:to>
      <xdr:col>4</xdr:col>
      <xdr:colOff>482600</xdr:colOff>
      <xdr:row>43</xdr:row>
      <xdr:rowOff>141212</xdr:rowOff>
    </xdr:to>
    <xdr:cxnSp macro="">
      <xdr:nvCxnSpPr>
        <xdr:cNvPr id="75" name="直線コネクタ 74"/>
        <xdr:cNvCxnSpPr/>
      </xdr:nvCxnSpPr>
      <xdr:spPr>
        <a:xfrm>
          <a:off x="2336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141212</xdr:rowOff>
    </xdr:from>
    <xdr:to>
      <xdr:col>3</xdr:col>
      <xdr:colOff>279400</xdr:colOff>
      <xdr:row>43</xdr:row>
      <xdr:rowOff>141212</xdr:rowOff>
    </xdr:to>
    <xdr:cxnSp macro="">
      <xdr:nvCxnSpPr>
        <xdr:cNvPr id="78" name="直線コネクタ 77"/>
        <xdr:cNvCxnSpPr/>
      </xdr:nvCxnSpPr>
      <xdr:spPr>
        <a:xfrm>
          <a:off x="1447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18342</xdr:rowOff>
    </xdr:from>
    <xdr:ext cx="762000" cy="259045"/>
    <xdr:sp macro="" textlink="">
      <xdr:nvSpPr>
        <xdr:cNvPr id="80" name="テキスト ボックス 79"/>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6851</xdr:rowOff>
    </xdr:from>
    <xdr:ext cx="762000" cy="259045"/>
    <xdr:sp macro="" textlink="">
      <xdr:nvSpPr>
        <xdr:cNvPr id="82" name="テキスト ボックス 81"/>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67431</xdr:rowOff>
    </xdr:from>
    <xdr:to>
      <xdr:col>7</xdr:col>
      <xdr:colOff>203200</xdr:colOff>
      <xdr:row>43</xdr:row>
      <xdr:rowOff>169031</xdr:rowOff>
    </xdr:to>
    <xdr:sp macro="" textlink="">
      <xdr:nvSpPr>
        <xdr:cNvPr id="88" name="円/楕円 87"/>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39508</xdr:rowOff>
    </xdr:from>
    <xdr:ext cx="762000" cy="259045"/>
    <xdr:sp macro="" textlink="">
      <xdr:nvSpPr>
        <xdr:cNvPr id="89" name="財政力該当値テキスト"/>
        <xdr:cNvSpPr txBox="1"/>
      </xdr:nvSpPr>
      <xdr:spPr>
        <a:xfrm>
          <a:off x="5041900" y="74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78922</xdr:rowOff>
    </xdr:from>
    <xdr:to>
      <xdr:col>6</xdr:col>
      <xdr:colOff>50800</xdr:colOff>
      <xdr:row>44</xdr:row>
      <xdr:rowOff>9072</xdr:rowOff>
    </xdr:to>
    <xdr:sp macro="" textlink="">
      <xdr:nvSpPr>
        <xdr:cNvPr id="90" name="円/楕円 89"/>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165299</xdr:rowOff>
    </xdr:from>
    <xdr:ext cx="736600" cy="259045"/>
    <xdr:sp macro="" textlink="">
      <xdr:nvSpPr>
        <xdr:cNvPr id="91" name="テキスト ボックス 90"/>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90412</xdr:rowOff>
    </xdr:from>
    <xdr:to>
      <xdr:col>4</xdr:col>
      <xdr:colOff>533400</xdr:colOff>
      <xdr:row>44</xdr:row>
      <xdr:rowOff>20562</xdr:rowOff>
    </xdr:to>
    <xdr:sp macro="" textlink="">
      <xdr:nvSpPr>
        <xdr:cNvPr id="92" name="円/楕円 91"/>
        <xdr:cNvSpPr/>
      </xdr:nvSpPr>
      <xdr:spPr>
        <a:xfrm>
          <a:off x="3175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5339</xdr:rowOff>
    </xdr:from>
    <xdr:ext cx="762000" cy="259045"/>
    <xdr:sp macro="" textlink="">
      <xdr:nvSpPr>
        <xdr:cNvPr id="93" name="テキスト ボックス 92"/>
        <xdr:cNvSpPr txBox="1"/>
      </xdr:nvSpPr>
      <xdr:spPr>
        <a:xfrm>
          <a:off x="2844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90412</xdr:rowOff>
    </xdr:from>
    <xdr:to>
      <xdr:col>3</xdr:col>
      <xdr:colOff>330200</xdr:colOff>
      <xdr:row>44</xdr:row>
      <xdr:rowOff>20562</xdr:rowOff>
    </xdr:to>
    <xdr:sp macro="" textlink="">
      <xdr:nvSpPr>
        <xdr:cNvPr id="94" name="円/楕円 93"/>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5339</xdr:rowOff>
    </xdr:from>
    <xdr:ext cx="762000" cy="259045"/>
    <xdr:sp macro="" textlink="">
      <xdr:nvSpPr>
        <xdr:cNvPr id="95" name="テキスト ボックス 94"/>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90412</xdr:rowOff>
    </xdr:from>
    <xdr:to>
      <xdr:col>2</xdr:col>
      <xdr:colOff>127000</xdr:colOff>
      <xdr:row>44</xdr:row>
      <xdr:rowOff>20562</xdr:rowOff>
    </xdr:to>
    <xdr:sp macro="" textlink="">
      <xdr:nvSpPr>
        <xdr:cNvPr id="96" name="円/楕円 95"/>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5339</xdr:rowOff>
    </xdr:from>
    <xdr:ext cx="762000" cy="259045"/>
    <xdr:sp macro="" textlink="">
      <xdr:nvSpPr>
        <xdr:cNvPr id="97" name="テキスト ボックス 96"/>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人件費（対前年度比</a:t>
          </a:r>
          <a:r>
            <a:rPr kumimoji="1" lang="en-US" altLang="ja-JP" sz="1200">
              <a:latin typeface="ＭＳ Ｐゴシック"/>
            </a:rPr>
            <a:t>0.9</a:t>
          </a:r>
          <a:r>
            <a:rPr kumimoji="1" lang="ja-JP" altLang="en-US" sz="1200">
              <a:latin typeface="ＭＳ Ｐゴシック"/>
            </a:rPr>
            <a:t>ポイント増）、扶助費（同</a:t>
          </a:r>
          <a:r>
            <a:rPr kumimoji="1" lang="en-US" altLang="ja-JP" sz="1200">
              <a:latin typeface="ＭＳ Ｐゴシック"/>
            </a:rPr>
            <a:t>0.9</a:t>
          </a:r>
          <a:r>
            <a:rPr kumimoji="1" lang="ja-JP" altLang="en-US" sz="1200">
              <a:latin typeface="ＭＳ Ｐゴシック"/>
            </a:rPr>
            <a:t>ポイント増）及び物件費（同</a:t>
          </a:r>
          <a:r>
            <a:rPr kumimoji="1" lang="en-US" altLang="ja-JP" sz="1200">
              <a:latin typeface="ＭＳ Ｐゴシック"/>
            </a:rPr>
            <a:t>2.7</a:t>
          </a:r>
          <a:r>
            <a:rPr kumimoji="1" lang="ja-JP" altLang="en-US" sz="1200">
              <a:latin typeface="ＭＳ Ｐゴシック"/>
            </a:rPr>
            <a:t>ポイント増）の増加により</a:t>
          </a:r>
          <a:r>
            <a:rPr kumimoji="1" lang="en-US" altLang="ja-JP" sz="1200">
              <a:latin typeface="ＭＳ Ｐゴシック"/>
            </a:rPr>
            <a:t>96.9</a:t>
          </a:r>
          <a:r>
            <a:rPr kumimoji="1" lang="ja-JP" altLang="en-US" sz="1200">
              <a:latin typeface="ＭＳ Ｐゴシック"/>
            </a:rPr>
            <a:t>％と類似団体平均を大きく上回っている。人件費については、地域おこし協力隊の増員による。扶助費については、対象者の増加等に伴い、福祉関係経費は年々増加している。また今回の急激な経常収支比率の上昇は、普通交付税・地方消費税交付金といった一般財源の大幅な減も一因となっている。今後とも、事務事業の見直しを更に進め、全ての事務事業の優先度を厳しく点検し、優先度の低い事務事業について計画的に廃止・縮小を進め、経常経費の削減を図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20828</xdr:rowOff>
    </xdr:from>
    <xdr:to>
      <xdr:col>7</xdr:col>
      <xdr:colOff>152400</xdr:colOff>
      <xdr:row>66</xdr:row>
      <xdr:rowOff>140462</xdr:rowOff>
    </xdr:to>
    <xdr:cxnSp macro="">
      <xdr:nvCxnSpPr>
        <xdr:cNvPr id="125" name="直線コネクタ 124"/>
        <xdr:cNvCxnSpPr/>
      </xdr:nvCxnSpPr>
      <xdr:spPr>
        <a:xfrm flipV="1">
          <a:off x="4953000" y="9964928"/>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66</xdr:row>
      <xdr:rowOff>140462</xdr:rowOff>
    </xdr:from>
    <xdr:to>
      <xdr:col>7</xdr:col>
      <xdr:colOff>241300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7</xdr:col>
      <xdr:colOff>63500</xdr:colOff>
      <xdr:row>58</xdr:row>
      <xdr:rowOff>20828</xdr:rowOff>
    </xdr:from>
    <xdr:to>
      <xdr:col>7</xdr:col>
      <xdr:colOff>241300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106934</xdr:rowOff>
    </xdr:from>
    <xdr:to>
      <xdr:col>7</xdr:col>
      <xdr:colOff>152400</xdr:colOff>
      <xdr:row>66</xdr:row>
      <xdr:rowOff>53594</xdr:rowOff>
    </xdr:to>
    <xdr:cxnSp macro="">
      <xdr:nvCxnSpPr>
        <xdr:cNvPr id="130" name="直線コネクタ 129"/>
        <xdr:cNvCxnSpPr/>
      </xdr:nvCxnSpPr>
      <xdr:spPr>
        <a:xfrm>
          <a:off x="4114800" y="11079734"/>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80027</xdr:rowOff>
    </xdr:from>
    <xdr:ext cx="762000" cy="259045"/>
    <xdr:sp macro="" textlink="">
      <xdr:nvSpPr>
        <xdr:cNvPr id="131"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2" name="フローチャート :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20066</xdr:rowOff>
    </xdr:from>
    <xdr:to>
      <xdr:col>6</xdr:col>
      <xdr:colOff>0</xdr:colOff>
      <xdr:row>64</xdr:row>
      <xdr:rowOff>106934</xdr:rowOff>
    </xdr:to>
    <xdr:cxnSp macro="">
      <xdr:nvCxnSpPr>
        <xdr:cNvPr id="133" name="直線コネクタ 132"/>
        <xdr:cNvCxnSpPr/>
      </xdr:nvCxnSpPr>
      <xdr:spPr>
        <a:xfrm>
          <a:off x="3225800" y="1099286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762</xdr:rowOff>
    </xdr:from>
    <xdr:to>
      <xdr:col>6</xdr:col>
      <xdr:colOff>50800</xdr:colOff>
      <xdr:row>63</xdr:row>
      <xdr:rowOff>102362</xdr:rowOff>
    </xdr:to>
    <xdr:sp macro="" textlink="">
      <xdr:nvSpPr>
        <xdr:cNvPr id="134" name="フローチャート : 判断 133"/>
        <xdr:cNvSpPr/>
      </xdr:nvSpPr>
      <xdr:spPr>
        <a:xfrm>
          <a:off x="4064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112539</xdr:rowOff>
    </xdr:from>
    <xdr:ext cx="736600" cy="259045"/>
    <xdr:sp macro="" textlink="">
      <xdr:nvSpPr>
        <xdr:cNvPr id="135" name="テキスト ボックス 134"/>
        <xdr:cNvSpPr txBox="1"/>
      </xdr:nvSpPr>
      <xdr:spPr>
        <a:xfrm>
          <a:off x="3733800" y="1057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41910</xdr:rowOff>
    </xdr:from>
    <xdr:to>
      <xdr:col>4</xdr:col>
      <xdr:colOff>482600</xdr:colOff>
      <xdr:row>64</xdr:row>
      <xdr:rowOff>20066</xdr:rowOff>
    </xdr:to>
    <xdr:cxnSp macro="">
      <xdr:nvCxnSpPr>
        <xdr:cNvPr id="136" name="直線コネクタ 135"/>
        <xdr:cNvCxnSpPr/>
      </xdr:nvCxnSpPr>
      <xdr:spPr>
        <a:xfrm>
          <a:off x="2336800" y="10843260"/>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7" name="フローチャート : 判断 136"/>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8" name="テキスト ボックス 137"/>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41910</xdr:rowOff>
    </xdr:from>
    <xdr:to>
      <xdr:col>3</xdr:col>
      <xdr:colOff>279400</xdr:colOff>
      <xdr:row>64</xdr:row>
      <xdr:rowOff>15240</xdr:rowOff>
    </xdr:to>
    <xdr:cxnSp macro="">
      <xdr:nvCxnSpPr>
        <xdr:cNvPr id="139" name="直線コネクタ 138"/>
        <xdr:cNvCxnSpPr/>
      </xdr:nvCxnSpPr>
      <xdr:spPr>
        <a:xfrm flipV="1">
          <a:off x="1447800" y="108432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0" name="フローチャート : 判断 139"/>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98061</xdr:rowOff>
    </xdr:from>
    <xdr:ext cx="762000" cy="259045"/>
    <xdr:sp macro="" textlink="">
      <xdr:nvSpPr>
        <xdr:cNvPr id="141" name="テキスト ボックス 140"/>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2" name="フローチャート : 判断 141"/>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151147</xdr:rowOff>
    </xdr:from>
    <xdr:ext cx="762000" cy="259045"/>
    <xdr:sp macro="" textlink="">
      <xdr:nvSpPr>
        <xdr:cNvPr id="143" name="テキスト ボックス 142"/>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2794</xdr:rowOff>
    </xdr:from>
    <xdr:to>
      <xdr:col>7</xdr:col>
      <xdr:colOff>203200</xdr:colOff>
      <xdr:row>66</xdr:row>
      <xdr:rowOff>104394</xdr:rowOff>
    </xdr:to>
    <xdr:sp macro="" textlink="">
      <xdr:nvSpPr>
        <xdr:cNvPr id="149" name="円/楕円 148"/>
        <xdr:cNvSpPr/>
      </xdr:nvSpPr>
      <xdr:spPr>
        <a:xfrm>
          <a:off x="49022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70121</xdr:rowOff>
    </xdr:from>
    <xdr:ext cx="762000" cy="259045"/>
    <xdr:sp macro="" textlink="">
      <xdr:nvSpPr>
        <xdr:cNvPr id="150" name="財政構造の弾力性該当値テキスト"/>
        <xdr:cNvSpPr txBox="1"/>
      </xdr:nvSpPr>
      <xdr:spPr>
        <a:xfrm>
          <a:off x="5041900" y="112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56134</xdr:rowOff>
    </xdr:from>
    <xdr:to>
      <xdr:col>6</xdr:col>
      <xdr:colOff>50800</xdr:colOff>
      <xdr:row>64</xdr:row>
      <xdr:rowOff>157734</xdr:rowOff>
    </xdr:to>
    <xdr:sp macro="" textlink="">
      <xdr:nvSpPr>
        <xdr:cNvPr id="151" name="円/楕円 150"/>
        <xdr:cNvSpPr/>
      </xdr:nvSpPr>
      <xdr:spPr>
        <a:xfrm>
          <a:off x="4064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142511</xdr:rowOff>
    </xdr:from>
    <xdr:ext cx="736600" cy="259045"/>
    <xdr:sp macro="" textlink="">
      <xdr:nvSpPr>
        <xdr:cNvPr id="152" name="テキスト ボックス 151"/>
        <xdr:cNvSpPr txBox="1"/>
      </xdr:nvSpPr>
      <xdr:spPr>
        <a:xfrm>
          <a:off x="3733800" y="1111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140716</xdr:rowOff>
    </xdr:from>
    <xdr:to>
      <xdr:col>4</xdr:col>
      <xdr:colOff>533400</xdr:colOff>
      <xdr:row>64</xdr:row>
      <xdr:rowOff>70866</xdr:rowOff>
    </xdr:to>
    <xdr:sp macro="" textlink="">
      <xdr:nvSpPr>
        <xdr:cNvPr id="153" name="円/楕円 152"/>
        <xdr:cNvSpPr/>
      </xdr:nvSpPr>
      <xdr:spPr>
        <a:xfrm>
          <a:off x="3175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55643</xdr:rowOff>
    </xdr:from>
    <xdr:ext cx="762000" cy="259045"/>
    <xdr:sp macro="" textlink="">
      <xdr:nvSpPr>
        <xdr:cNvPr id="154" name="テキスト ボックス 153"/>
        <xdr:cNvSpPr txBox="1"/>
      </xdr:nvSpPr>
      <xdr:spPr>
        <a:xfrm>
          <a:off x="2844800" y="110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162560</xdr:rowOff>
    </xdr:from>
    <xdr:to>
      <xdr:col>3</xdr:col>
      <xdr:colOff>330200</xdr:colOff>
      <xdr:row>63</xdr:row>
      <xdr:rowOff>92710</xdr:rowOff>
    </xdr:to>
    <xdr:sp macro="" textlink="">
      <xdr:nvSpPr>
        <xdr:cNvPr id="155" name="円/楕円 154"/>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77487</xdr:rowOff>
    </xdr:from>
    <xdr:ext cx="762000" cy="259045"/>
    <xdr:sp macro="" textlink="">
      <xdr:nvSpPr>
        <xdr:cNvPr id="156" name="テキスト ボックス 155"/>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57" name="円/楕円 156"/>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58" name="テキスト ボックス 157"/>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[151,456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人件費、物件費及び維持補修費の人口１人当たりの金額が類似団体平均を大幅に下回っているのは、主に人件費が要因となっている。これは、もともと職員数が他の団体と比べて少ないこと、初任給を抑制していることがあげられる。今後も、人件費については、平成</a:t>
          </a:r>
          <a:r>
            <a:rPr kumimoji="1" lang="en-US" altLang="ja-JP" sz="1150">
              <a:latin typeface="ＭＳ Ｐゴシック"/>
            </a:rPr>
            <a:t>29</a:t>
          </a:r>
          <a:r>
            <a:rPr kumimoji="1" lang="ja-JP" altLang="en-US" sz="1150">
              <a:latin typeface="ＭＳ Ｐゴシック"/>
            </a:rPr>
            <a:t>年度から運用開始となっている職員定員管理計画（</a:t>
          </a:r>
          <a:r>
            <a:rPr kumimoji="1" lang="en-US" altLang="ja-JP" sz="1150">
              <a:latin typeface="ＭＳ Ｐゴシック"/>
            </a:rPr>
            <a:t>H29</a:t>
          </a:r>
          <a:r>
            <a:rPr kumimoji="1" lang="ja-JP" altLang="en-US" sz="1150">
              <a:latin typeface="ＭＳ Ｐゴシック"/>
            </a:rPr>
            <a:t>～</a:t>
          </a:r>
          <a:r>
            <a:rPr kumimoji="1" lang="en-US" altLang="ja-JP" sz="1150">
              <a:latin typeface="ＭＳ Ｐゴシック"/>
            </a:rPr>
            <a:t>33</a:t>
          </a:r>
          <a:r>
            <a:rPr kumimoji="1" lang="ja-JP" altLang="en-US" sz="1150">
              <a:latin typeface="ＭＳ Ｐゴシック"/>
            </a:rPr>
            <a:t>）に基づき人件費の適正化に努める。物件費については、類似団体平均対比＋</a:t>
          </a:r>
          <a:r>
            <a:rPr kumimoji="1" lang="en-US" altLang="ja-JP" sz="1150">
              <a:latin typeface="ＭＳ Ｐゴシック"/>
            </a:rPr>
            <a:t>0.21</a:t>
          </a:r>
          <a:r>
            <a:rPr kumimoji="1" lang="ja-JP" altLang="en-US" sz="1150">
              <a:latin typeface="ＭＳ Ｐゴシック"/>
            </a:rPr>
            <a:t>％となっているが、これは、総合行政システムリプレース、家屋全棟調査委託（</a:t>
          </a:r>
          <a:r>
            <a:rPr kumimoji="1" lang="en-US" altLang="ja-JP" sz="1150">
              <a:latin typeface="ＭＳ Ｐゴシック"/>
            </a:rPr>
            <a:t>H27</a:t>
          </a:r>
          <a:r>
            <a:rPr kumimoji="1" lang="ja-JP" altLang="en-US" sz="1150">
              <a:latin typeface="ＭＳ Ｐゴシック"/>
            </a:rPr>
            <a:t>～</a:t>
          </a:r>
          <a:r>
            <a:rPr kumimoji="1" lang="en-US" altLang="ja-JP" sz="1150">
              <a:latin typeface="ＭＳ Ｐゴシック"/>
            </a:rPr>
            <a:t>29</a:t>
          </a:r>
          <a:r>
            <a:rPr kumimoji="1" lang="ja-JP" altLang="en-US" sz="1150">
              <a:latin typeface="ＭＳ Ｐゴシック"/>
            </a:rPr>
            <a:t>）などの事業が集中したことや、地域おこし協力隊増員に伴う物品購入費用の増によるものであり、今後とも、行政コスト削減のため、物件費の抑制に努める。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111371</xdr:rowOff>
    </xdr:from>
    <xdr:to>
      <xdr:col>7</xdr:col>
      <xdr:colOff>152400</xdr:colOff>
      <xdr:row>90</xdr:row>
      <xdr:rowOff>2135</xdr:rowOff>
    </xdr:to>
    <xdr:cxnSp macro="">
      <xdr:nvCxnSpPr>
        <xdr:cNvPr id="186" name="直線コネクタ 185"/>
        <xdr:cNvCxnSpPr/>
      </xdr:nvCxnSpPr>
      <xdr:spPr>
        <a:xfrm flipV="1">
          <a:off x="4953000" y="13827371"/>
          <a:ext cx="0" cy="1605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145662</xdr:rowOff>
    </xdr:from>
    <xdr:ext cx="762000" cy="259045"/>
    <xdr:sp macro="" textlink="">
      <xdr:nvSpPr>
        <xdr:cNvPr id="187" name="人件費・物件費等の状況最小値テキスト"/>
        <xdr:cNvSpPr txBox="1"/>
      </xdr:nvSpPr>
      <xdr:spPr>
        <a:xfrm>
          <a:off x="5041900" y="154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421,495</a:t>
          </a:r>
          <a:endParaRPr kumimoji="1" lang="ja-JP" altLang="en-US" sz="1000" b="1">
            <a:latin typeface="ＭＳ Ｐゴシック"/>
          </a:endParaRPr>
        </a:p>
      </xdr:txBody>
    </xdr:sp>
    <xdr:clientData/>
  </xdr:oneCellAnchor>
  <xdr:twoCellAnchor>
    <xdr:from>
      <xdr:col>7</xdr:col>
      <xdr:colOff>63500</xdr:colOff>
      <xdr:row>90</xdr:row>
      <xdr:rowOff>2135</xdr:rowOff>
    </xdr:from>
    <xdr:to>
      <xdr:col>7</xdr:col>
      <xdr:colOff>241300</xdr:colOff>
      <xdr:row>90</xdr:row>
      <xdr:rowOff>2135</xdr:rowOff>
    </xdr:to>
    <xdr:cxnSp macro="">
      <xdr:nvCxnSpPr>
        <xdr:cNvPr id="188" name="直線コネクタ 187"/>
        <xdr:cNvCxnSpPr/>
      </xdr:nvCxnSpPr>
      <xdr:spPr>
        <a:xfrm>
          <a:off x="4864100" y="1543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26298</xdr:rowOff>
    </xdr:from>
    <xdr:ext cx="762000" cy="259045"/>
    <xdr:sp macro="" textlink="">
      <xdr:nvSpPr>
        <xdr:cNvPr id="189" name="人件費・物件費等の状況最大値テキスト"/>
        <xdr:cNvSpPr txBox="1"/>
      </xdr:nvSpPr>
      <xdr:spPr>
        <a:xfrm>
          <a:off x="5041900" y="135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88,867</a:t>
          </a:r>
          <a:endParaRPr kumimoji="1" lang="ja-JP" altLang="en-US" sz="1000" b="1">
            <a:latin typeface="ＭＳ Ｐゴシック"/>
          </a:endParaRPr>
        </a:p>
      </xdr:txBody>
    </xdr:sp>
    <xdr:clientData/>
  </xdr:oneCellAnchor>
  <xdr:twoCellAnchor>
    <xdr:from>
      <xdr:col>7</xdr:col>
      <xdr:colOff>63500</xdr:colOff>
      <xdr:row>80</xdr:row>
      <xdr:rowOff>111371</xdr:rowOff>
    </xdr:from>
    <xdr:to>
      <xdr:col>7</xdr:col>
      <xdr:colOff>241300</xdr:colOff>
      <xdr:row>80</xdr:row>
      <xdr:rowOff>111371</xdr:rowOff>
    </xdr:to>
    <xdr:cxnSp macro="">
      <xdr:nvCxnSpPr>
        <xdr:cNvPr id="190" name="直線コネクタ 189"/>
        <xdr:cNvCxnSpPr/>
      </xdr:nvCxnSpPr>
      <xdr:spPr>
        <a:xfrm>
          <a:off x="4864100" y="1382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18734</xdr:rowOff>
    </xdr:from>
    <xdr:to>
      <xdr:col>7</xdr:col>
      <xdr:colOff>152400</xdr:colOff>
      <xdr:row>82</xdr:row>
      <xdr:rowOff>70526</xdr:rowOff>
    </xdr:to>
    <xdr:cxnSp macro="">
      <xdr:nvCxnSpPr>
        <xdr:cNvPr id="191" name="直線コネクタ 190"/>
        <xdr:cNvCxnSpPr/>
      </xdr:nvCxnSpPr>
      <xdr:spPr>
        <a:xfrm>
          <a:off x="4114800" y="14077634"/>
          <a:ext cx="838200" cy="5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54610</xdr:rowOff>
    </xdr:from>
    <xdr:ext cx="762000" cy="259045"/>
    <xdr:sp macro="" textlink="">
      <xdr:nvSpPr>
        <xdr:cNvPr id="192" name="人件費・物件費等の状況平均値テキスト"/>
        <xdr:cNvSpPr txBox="1"/>
      </xdr:nvSpPr>
      <xdr:spPr>
        <a:xfrm>
          <a:off x="5041900" y="14113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82533</xdr:rowOff>
    </xdr:from>
    <xdr:to>
      <xdr:col>7</xdr:col>
      <xdr:colOff>203200</xdr:colOff>
      <xdr:row>83</xdr:row>
      <xdr:rowOff>12683</xdr:rowOff>
    </xdr:to>
    <xdr:sp macro="" textlink="">
      <xdr:nvSpPr>
        <xdr:cNvPr id="193" name="フローチャート : 判断 192"/>
        <xdr:cNvSpPr/>
      </xdr:nvSpPr>
      <xdr:spPr>
        <a:xfrm>
          <a:off x="4902200" y="1414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156006</xdr:rowOff>
    </xdr:from>
    <xdr:to>
      <xdr:col>6</xdr:col>
      <xdr:colOff>0</xdr:colOff>
      <xdr:row>82</xdr:row>
      <xdr:rowOff>18734</xdr:rowOff>
    </xdr:to>
    <xdr:cxnSp macro="">
      <xdr:nvCxnSpPr>
        <xdr:cNvPr id="194" name="直線コネクタ 193"/>
        <xdr:cNvCxnSpPr/>
      </xdr:nvCxnSpPr>
      <xdr:spPr>
        <a:xfrm>
          <a:off x="3225800" y="14043456"/>
          <a:ext cx="889000" cy="3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87716</xdr:rowOff>
    </xdr:from>
    <xdr:to>
      <xdr:col>6</xdr:col>
      <xdr:colOff>50800</xdr:colOff>
      <xdr:row>83</xdr:row>
      <xdr:rowOff>17866</xdr:rowOff>
    </xdr:to>
    <xdr:sp macro="" textlink="">
      <xdr:nvSpPr>
        <xdr:cNvPr id="195" name="フローチャート : 判断 194"/>
        <xdr:cNvSpPr/>
      </xdr:nvSpPr>
      <xdr:spPr>
        <a:xfrm>
          <a:off x="40640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2643</xdr:rowOff>
    </xdr:from>
    <xdr:ext cx="736600" cy="259045"/>
    <xdr:sp macro="" textlink="">
      <xdr:nvSpPr>
        <xdr:cNvPr id="196" name="テキスト ボックス 195"/>
        <xdr:cNvSpPr txBox="1"/>
      </xdr:nvSpPr>
      <xdr:spPr>
        <a:xfrm>
          <a:off x="3733800" y="14232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88867</xdr:rowOff>
    </xdr:from>
    <xdr:to>
      <xdr:col>4</xdr:col>
      <xdr:colOff>482600</xdr:colOff>
      <xdr:row>81</xdr:row>
      <xdr:rowOff>156006</xdr:rowOff>
    </xdr:to>
    <xdr:cxnSp macro="">
      <xdr:nvCxnSpPr>
        <xdr:cNvPr id="197" name="直線コネクタ 196"/>
        <xdr:cNvCxnSpPr/>
      </xdr:nvCxnSpPr>
      <xdr:spPr>
        <a:xfrm>
          <a:off x="2336800" y="13976317"/>
          <a:ext cx="889000" cy="6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198" name="フローチャート : 判断 197"/>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162442</xdr:rowOff>
    </xdr:from>
    <xdr:ext cx="762000" cy="259045"/>
    <xdr:sp macro="" textlink="">
      <xdr:nvSpPr>
        <xdr:cNvPr id="199" name="テキスト ボックス 198"/>
        <xdr:cNvSpPr txBox="1"/>
      </xdr:nvSpPr>
      <xdr:spPr>
        <a:xfrm>
          <a:off x="2844800" y="142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67508</xdr:rowOff>
    </xdr:from>
    <xdr:to>
      <xdr:col>3</xdr:col>
      <xdr:colOff>279400</xdr:colOff>
      <xdr:row>81</xdr:row>
      <xdr:rowOff>88867</xdr:rowOff>
    </xdr:to>
    <xdr:cxnSp macro="">
      <xdr:nvCxnSpPr>
        <xdr:cNvPr id="200" name="直線コネクタ 199"/>
        <xdr:cNvCxnSpPr/>
      </xdr:nvCxnSpPr>
      <xdr:spPr>
        <a:xfrm>
          <a:off x="1447800" y="13954958"/>
          <a:ext cx="889000" cy="2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1" name="フローチャート : 判断 200"/>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126528</xdr:rowOff>
    </xdr:from>
    <xdr:ext cx="762000" cy="259045"/>
    <xdr:sp macro="" textlink="">
      <xdr:nvSpPr>
        <xdr:cNvPr id="202" name="テキスト ボックス 201"/>
        <xdr:cNvSpPr txBox="1"/>
      </xdr:nvSpPr>
      <xdr:spPr>
        <a:xfrm>
          <a:off x="1955800" y="1418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3" name="フローチャート : 判断 202"/>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120533</xdr:rowOff>
    </xdr:from>
    <xdr:ext cx="762000" cy="259045"/>
    <xdr:sp macro="" textlink="">
      <xdr:nvSpPr>
        <xdr:cNvPr id="204" name="テキスト ボックス 203"/>
        <xdr:cNvSpPr txBox="1"/>
      </xdr:nvSpPr>
      <xdr:spPr>
        <a:xfrm>
          <a:off x="1066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19726</xdr:rowOff>
    </xdr:from>
    <xdr:to>
      <xdr:col>7</xdr:col>
      <xdr:colOff>203200</xdr:colOff>
      <xdr:row>82</xdr:row>
      <xdr:rowOff>121326</xdr:rowOff>
    </xdr:to>
    <xdr:sp macro="" textlink="">
      <xdr:nvSpPr>
        <xdr:cNvPr id="210" name="円/楕円 209"/>
        <xdr:cNvSpPr/>
      </xdr:nvSpPr>
      <xdr:spPr>
        <a:xfrm>
          <a:off x="4902200" y="1407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36253</xdr:rowOff>
    </xdr:from>
    <xdr:ext cx="762000" cy="259045"/>
    <xdr:sp macro="" textlink="">
      <xdr:nvSpPr>
        <xdr:cNvPr id="211" name="人件費・物件費等の状況該当値テキスト"/>
        <xdr:cNvSpPr txBox="1"/>
      </xdr:nvSpPr>
      <xdr:spPr>
        <a:xfrm>
          <a:off x="5041900" y="1392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151,456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139384</xdr:rowOff>
    </xdr:from>
    <xdr:to>
      <xdr:col>6</xdr:col>
      <xdr:colOff>50800</xdr:colOff>
      <xdr:row>82</xdr:row>
      <xdr:rowOff>69534</xdr:rowOff>
    </xdr:to>
    <xdr:sp macro="" textlink="">
      <xdr:nvSpPr>
        <xdr:cNvPr id="212" name="円/楕円 211"/>
        <xdr:cNvSpPr/>
      </xdr:nvSpPr>
      <xdr:spPr>
        <a:xfrm>
          <a:off x="4064000" y="1402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79711</xdr:rowOff>
    </xdr:from>
    <xdr:ext cx="736600" cy="259045"/>
    <xdr:sp macro="" textlink="">
      <xdr:nvSpPr>
        <xdr:cNvPr id="213" name="テキスト ボックス 212"/>
        <xdr:cNvSpPr txBox="1"/>
      </xdr:nvSpPr>
      <xdr:spPr>
        <a:xfrm>
          <a:off x="3733800" y="13795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140,724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105206</xdr:rowOff>
    </xdr:from>
    <xdr:to>
      <xdr:col>4</xdr:col>
      <xdr:colOff>533400</xdr:colOff>
      <xdr:row>82</xdr:row>
      <xdr:rowOff>35356</xdr:rowOff>
    </xdr:to>
    <xdr:sp macro="" textlink="">
      <xdr:nvSpPr>
        <xdr:cNvPr id="214" name="円/楕円 213"/>
        <xdr:cNvSpPr/>
      </xdr:nvSpPr>
      <xdr:spPr>
        <a:xfrm>
          <a:off x="3175000" y="1399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45533</xdr:rowOff>
    </xdr:from>
    <xdr:ext cx="762000" cy="259045"/>
    <xdr:sp macro="" textlink="">
      <xdr:nvSpPr>
        <xdr:cNvPr id="215" name="テキスト ボックス 214"/>
        <xdr:cNvSpPr txBox="1"/>
      </xdr:nvSpPr>
      <xdr:spPr>
        <a:xfrm>
          <a:off x="2844800" y="1376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133,642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38067</xdr:rowOff>
    </xdr:from>
    <xdr:to>
      <xdr:col>3</xdr:col>
      <xdr:colOff>330200</xdr:colOff>
      <xdr:row>81</xdr:row>
      <xdr:rowOff>139667</xdr:rowOff>
    </xdr:to>
    <xdr:sp macro="" textlink="">
      <xdr:nvSpPr>
        <xdr:cNvPr id="216" name="円/楕円 215"/>
        <xdr:cNvSpPr/>
      </xdr:nvSpPr>
      <xdr:spPr>
        <a:xfrm>
          <a:off x="2286000" y="1392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149844</xdr:rowOff>
    </xdr:from>
    <xdr:ext cx="762000" cy="259045"/>
    <xdr:sp macro="" textlink="">
      <xdr:nvSpPr>
        <xdr:cNvPr id="217" name="テキスト ボックス 216"/>
        <xdr:cNvSpPr txBox="1"/>
      </xdr:nvSpPr>
      <xdr:spPr>
        <a:xfrm>
          <a:off x="1955800" y="13694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119,730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16708</xdr:rowOff>
    </xdr:from>
    <xdr:to>
      <xdr:col>2</xdr:col>
      <xdr:colOff>127000</xdr:colOff>
      <xdr:row>81</xdr:row>
      <xdr:rowOff>118308</xdr:rowOff>
    </xdr:to>
    <xdr:sp macro="" textlink="">
      <xdr:nvSpPr>
        <xdr:cNvPr id="218" name="円/楕円 217"/>
        <xdr:cNvSpPr/>
      </xdr:nvSpPr>
      <xdr:spPr>
        <a:xfrm>
          <a:off x="1397000" y="1390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128485</xdr:rowOff>
    </xdr:from>
    <xdr:ext cx="762000" cy="259045"/>
    <xdr:sp macro="" textlink="">
      <xdr:nvSpPr>
        <xdr:cNvPr id="219" name="テキスト ボックス 218"/>
        <xdr:cNvSpPr txBox="1"/>
      </xdr:nvSpPr>
      <xdr:spPr>
        <a:xfrm>
          <a:off x="1066800" y="13673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115,304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前年度と同じ</a:t>
          </a:r>
          <a:r>
            <a:rPr kumimoji="1" lang="en-US" altLang="ja-JP" sz="1300">
              <a:latin typeface="ＭＳ Ｐゴシック"/>
            </a:rPr>
            <a:t>92.2</a:t>
          </a:r>
          <a:r>
            <a:rPr kumimoji="1" lang="ja-JP" altLang="en-US" sz="1300">
              <a:latin typeface="ＭＳ Ｐゴシック"/>
            </a:rPr>
            <a:t>であり、類似団体平均との比較でも引き続き▲</a:t>
          </a:r>
          <a:r>
            <a:rPr kumimoji="1" lang="en-US" altLang="ja-JP" sz="1300">
              <a:latin typeface="ＭＳ Ｐゴシック"/>
            </a:rPr>
            <a:t>4.2</a:t>
          </a:r>
          <a:r>
            <a:rPr kumimoji="1" lang="ja-JP" altLang="en-US" sz="1300">
              <a:latin typeface="ＭＳ Ｐゴシック"/>
            </a:rPr>
            <a:t>ポイントと大幅に低く、最低水準にある。これは、初任給の抑制をしてきたことによるもので、今後も給与の適正化を図ることにより、引き続き縮減に努める。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88</xdr:row>
      <xdr:rowOff>16087</xdr:rowOff>
    </xdr:to>
    <xdr:cxnSp macro="">
      <xdr:nvCxnSpPr>
        <xdr:cNvPr id="248" name="直線コネクタ 247"/>
        <xdr:cNvCxnSpPr/>
      </xdr:nvCxnSpPr>
      <xdr:spPr>
        <a:xfrm flipV="1">
          <a:off x="17018000" y="14009793"/>
          <a:ext cx="0" cy="1093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49"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0" name="直線コネクタ 249"/>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1"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2" name="直線コネクタ 251"/>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149437</xdr:rowOff>
    </xdr:from>
    <xdr:to>
      <xdr:col>24</xdr:col>
      <xdr:colOff>558800</xdr:colOff>
      <xdr:row>83</xdr:row>
      <xdr:rowOff>149437</xdr:rowOff>
    </xdr:to>
    <xdr:cxnSp macro="">
      <xdr:nvCxnSpPr>
        <xdr:cNvPr id="253" name="直線コネクタ 252"/>
        <xdr:cNvCxnSpPr/>
      </xdr:nvCxnSpPr>
      <xdr:spPr>
        <a:xfrm>
          <a:off x="16179800" y="143797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65634</xdr:rowOff>
    </xdr:from>
    <xdr:ext cx="762000" cy="259045"/>
    <xdr:sp macro="" textlink="">
      <xdr:nvSpPr>
        <xdr:cNvPr id="254" name="給与水準   （国との比較）平均値テキスト"/>
        <xdr:cNvSpPr txBox="1"/>
      </xdr:nvSpPr>
      <xdr:spPr>
        <a:xfrm>
          <a:off x="17106900" y="1463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55" name="フローチャート : 判断 254"/>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44873</xdr:rowOff>
    </xdr:from>
    <xdr:to>
      <xdr:col>23</xdr:col>
      <xdr:colOff>406400</xdr:colOff>
      <xdr:row>83</xdr:row>
      <xdr:rowOff>149437</xdr:rowOff>
    </xdr:to>
    <xdr:cxnSp macro="">
      <xdr:nvCxnSpPr>
        <xdr:cNvPr id="256" name="直線コネクタ 255"/>
        <xdr:cNvCxnSpPr/>
      </xdr:nvCxnSpPr>
      <xdr:spPr>
        <a:xfrm>
          <a:off x="15290800" y="1427522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7" name="フローチャート : 判断 256"/>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440</xdr:rowOff>
    </xdr:from>
    <xdr:ext cx="736600" cy="259045"/>
    <xdr:sp macro="" textlink="">
      <xdr:nvSpPr>
        <xdr:cNvPr id="258" name="テキスト ボックス 257"/>
        <xdr:cNvSpPr txBox="1"/>
      </xdr:nvSpPr>
      <xdr:spPr>
        <a:xfrm>
          <a:off x="15798800" y="1474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44873</xdr:rowOff>
    </xdr:from>
    <xdr:to>
      <xdr:col>22</xdr:col>
      <xdr:colOff>203200</xdr:colOff>
      <xdr:row>83</xdr:row>
      <xdr:rowOff>101177</xdr:rowOff>
    </xdr:to>
    <xdr:cxnSp macro="">
      <xdr:nvCxnSpPr>
        <xdr:cNvPr id="259" name="直線コネクタ 258"/>
        <xdr:cNvCxnSpPr/>
      </xdr:nvCxnSpPr>
      <xdr:spPr>
        <a:xfrm flipV="1">
          <a:off x="14401800" y="1427522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1" name="テキスト ボックス 260"/>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101177</xdr:rowOff>
    </xdr:from>
    <xdr:to>
      <xdr:col>21</xdr:col>
      <xdr:colOff>0</xdr:colOff>
      <xdr:row>85</xdr:row>
      <xdr:rowOff>88054</xdr:rowOff>
    </xdr:to>
    <xdr:cxnSp macro="">
      <xdr:nvCxnSpPr>
        <xdr:cNvPr id="262" name="直線コネクタ 261"/>
        <xdr:cNvCxnSpPr/>
      </xdr:nvCxnSpPr>
      <xdr:spPr>
        <a:xfrm flipV="1">
          <a:off x="13512800" y="14331527"/>
          <a:ext cx="8890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160443</xdr:rowOff>
    </xdr:from>
    <xdr:to>
      <xdr:col>21</xdr:col>
      <xdr:colOff>50800</xdr:colOff>
      <xdr:row>85</xdr:row>
      <xdr:rowOff>90593</xdr:rowOff>
    </xdr:to>
    <xdr:sp macro="" textlink="">
      <xdr:nvSpPr>
        <xdr:cNvPr id="263" name="フローチャート : 判断 262"/>
        <xdr:cNvSpPr/>
      </xdr:nvSpPr>
      <xdr:spPr>
        <a:xfrm>
          <a:off x="14351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75370</xdr:rowOff>
    </xdr:from>
    <xdr:ext cx="762000" cy="259045"/>
    <xdr:sp macro="" textlink="">
      <xdr:nvSpPr>
        <xdr:cNvPr id="264" name="テキスト ボックス 263"/>
        <xdr:cNvSpPr txBox="1"/>
      </xdr:nvSpPr>
      <xdr:spPr>
        <a:xfrm>
          <a:off x="14020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164270</xdr:rowOff>
    </xdr:from>
    <xdr:ext cx="762000" cy="259045"/>
    <xdr:sp macro="" textlink="">
      <xdr:nvSpPr>
        <xdr:cNvPr id="266" name="テキスト ボックス 265"/>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98637</xdr:rowOff>
    </xdr:from>
    <xdr:to>
      <xdr:col>24</xdr:col>
      <xdr:colOff>609600</xdr:colOff>
      <xdr:row>84</xdr:row>
      <xdr:rowOff>28787</xdr:rowOff>
    </xdr:to>
    <xdr:sp macro="" textlink="">
      <xdr:nvSpPr>
        <xdr:cNvPr id="272" name="円/楕円 271"/>
        <xdr:cNvSpPr/>
      </xdr:nvSpPr>
      <xdr:spPr>
        <a:xfrm>
          <a:off x="16967200" y="143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115164</xdr:rowOff>
    </xdr:from>
    <xdr:ext cx="762000" cy="259045"/>
    <xdr:sp macro="" textlink="">
      <xdr:nvSpPr>
        <xdr:cNvPr id="273" name="給与水準   （国との比較）該当値テキスト"/>
        <xdr:cNvSpPr txBox="1"/>
      </xdr:nvSpPr>
      <xdr:spPr>
        <a:xfrm>
          <a:off x="17106900" y="1417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98637</xdr:rowOff>
    </xdr:from>
    <xdr:to>
      <xdr:col>23</xdr:col>
      <xdr:colOff>457200</xdr:colOff>
      <xdr:row>84</xdr:row>
      <xdr:rowOff>28787</xdr:rowOff>
    </xdr:to>
    <xdr:sp macro="" textlink="">
      <xdr:nvSpPr>
        <xdr:cNvPr id="274" name="円/楕円 273"/>
        <xdr:cNvSpPr/>
      </xdr:nvSpPr>
      <xdr:spPr>
        <a:xfrm>
          <a:off x="16129000" y="143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38964</xdr:rowOff>
    </xdr:from>
    <xdr:ext cx="736600" cy="259045"/>
    <xdr:sp macro="" textlink="">
      <xdr:nvSpPr>
        <xdr:cNvPr id="275" name="テキスト ボックス 274"/>
        <xdr:cNvSpPr txBox="1"/>
      </xdr:nvSpPr>
      <xdr:spPr>
        <a:xfrm>
          <a:off x="15798800" y="1409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165523</xdr:rowOff>
    </xdr:from>
    <xdr:to>
      <xdr:col>22</xdr:col>
      <xdr:colOff>254000</xdr:colOff>
      <xdr:row>83</xdr:row>
      <xdr:rowOff>95673</xdr:rowOff>
    </xdr:to>
    <xdr:sp macro="" textlink="">
      <xdr:nvSpPr>
        <xdr:cNvPr id="276" name="円/楕円 275"/>
        <xdr:cNvSpPr/>
      </xdr:nvSpPr>
      <xdr:spPr>
        <a:xfrm>
          <a:off x="15240000" y="1422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105850</xdr:rowOff>
    </xdr:from>
    <xdr:ext cx="762000" cy="259045"/>
    <xdr:sp macro="" textlink="">
      <xdr:nvSpPr>
        <xdr:cNvPr id="277" name="テキスト ボックス 276"/>
        <xdr:cNvSpPr txBox="1"/>
      </xdr:nvSpPr>
      <xdr:spPr>
        <a:xfrm>
          <a:off x="14909800" y="1399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50377</xdr:rowOff>
    </xdr:from>
    <xdr:to>
      <xdr:col>21</xdr:col>
      <xdr:colOff>50800</xdr:colOff>
      <xdr:row>83</xdr:row>
      <xdr:rowOff>151977</xdr:rowOff>
    </xdr:to>
    <xdr:sp macro="" textlink="">
      <xdr:nvSpPr>
        <xdr:cNvPr id="278" name="円/楕円 277"/>
        <xdr:cNvSpPr/>
      </xdr:nvSpPr>
      <xdr:spPr>
        <a:xfrm>
          <a:off x="14351000" y="142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162154</xdr:rowOff>
    </xdr:from>
    <xdr:ext cx="762000" cy="259045"/>
    <xdr:sp macro="" textlink="">
      <xdr:nvSpPr>
        <xdr:cNvPr id="279" name="テキスト ボックス 278"/>
        <xdr:cNvSpPr txBox="1"/>
      </xdr:nvSpPr>
      <xdr:spPr>
        <a:xfrm>
          <a:off x="14020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37254</xdr:rowOff>
    </xdr:from>
    <xdr:to>
      <xdr:col>19</xdr:col>
      <xdr:colOff>533400</xdr:colOff>
      <xdr:row>85</xdr:row>
      <xdr:rowOff>138854</xdr:rowOff>
    </xdr:to>
    <xdr:sp macro="" textlink="">
      <xdr:nvSpPr>
        <xdr:cNvPr id="280" name="円/楕円 279"/>
        <xdr:cNvSpPr/>
      </xdr:nvSpPr>
      <xdr:spPr>
        <a:xfrm>
          <a:off x="13462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149031</xdr:rowOff>
    </xdr:from>
    <xdr:ext cx="762000" cy="259045"/>
    <xdr:sp macro="" textlink="">
      <xdr:nvSpPr>
        <xdr:cNvPr id="281" name="テキスト ボックス 280"/>
        <xdr:cNvSpPr txBox="1"/>
      </xdr:nvSpPr>
      <xdr:spPr>
        <a:xfrm>
          <a:off x="13131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近年業務量に応じた適正な職員配置を行うため、定年退職者を上回る新規採用を行なってきたことにより、前年度から</a:t>
          </a:r>
          <a:r>
            <a:rPr kumimoji="1" lang="en-US" altLang="ja-JP" sz="1300">
              <a:latin typeface="ＭＳ Ｐゴシック"/>
            </a:rPr>
            <a:t>0.20</a:t>
          </a:r>
          <a:r>
            <a:rPr kumimoji="1" lang="ja-JP" altLang="en-US" sz="1300">
              <a:latin typeface="ＭＳ Ｐゴシック"/>
            </a:rPr>
            <a:t>人増加しているものの、類似団体と比較すると▲</a:t>
          </a:r>
          <a:r>
            <a:rPr kumimoji="1" lang="en-US" altLang="ja-JP" sz="1300">
              <a:latin typeface="ＭＳ Ｐゴシック"/>
            </a:rPr>
            <a:t>1.37</a:t>
          </a:r>
          <a:r>
            <a:rPr kumimoji="1" lang="ja-JP" altLang="en-US" sz="1300">
              <a:latin typeface="ＭＳ Ｐゴシック"/>
            </a:rPr>
            <a:t>人、高知県平均と比較すると▲</a:t>
          </a:r>
          <a:r>
            <a:rPr kumimoji="1" lang="en-US" altLang="ja-JP" sz="1300">
              <a:latin typeface="ＭＳ Ｐゴシック"/>
            </a:rPr>
            <a:t>1.64</a:t>
          </a:r>
          <a:r>
            <a:rPr kumimoji="1" lang="ja-JP" altLang="en-US" sz="1300">
              <a:latin typeface="ＭＳ Ｐゴシック"/>
            </a:rPr>
            <a:t>人と大幅に少ない。今後は、事業の更なる効率化の促進を図りながら、平成</a:t>
          </a:r>
          <a:r>
            <a:rPr kumimoji="1" lang="en-US" altLang="ja-JP" sz="1300">
              <a:latin typeface="ＭＳ Ｐゴシック"/>
            </a:rPr>
            <a:t>29</a:t>
          </a:r>
          <a:r>
            <a:rPr kumimoji="1" lang="ja-JP" altLang="en-US" sz="1300">
              <a:latin typeface="ＭＳ Ｐゴシック"/>
            </a:rPr>
            <a:t>年度から運用開始となっている職員定員管理計画（</a:t>
          </a:r>
          <a:r>
            <a:rPr kumimoji="1" lang="en-US" altLang="ja-JP" sz="1300">
              <a:latin typeface="ＭＳ Ｐゴシック"/>
            </a:rPr>
            <a:t>H29</a:t>
          </a:r>
          <a:r>
            <a:rPr kumimoji="1" lang="ja-JP" altLang="en-US" sz="1300">
              <a:latin typeface="ＭＳ Ｐゴシック"/>
            </a:rPr>
            <a:t>～</a:t>
          </a:r>
          <a:r>
            <a:rPr kumimoji="1" lang="en-US" altLang="ja-JP" sz="1300">
              <a:latin typeface="ＭＳ Ｐゴシック"/>
            </a:rPr>
            <a:t>33</a:t>
          </a:r>
          <a:r>
            <a:rPr kumimoji="1" lang="ja-JP" altLang="en-US" sz="1300">
              <a:latin typeface="ＭＳ Ｐゴシック"/>
            </a:rPr>
            <a:t>）に基づき、より適切な定員管理に努める。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66904</xdr:rowOff>
    </xdr:from>
    <xdr:to>
      <xdr:col>24</xdr:col>
      <xdr:colOff>558800</xdr:colOff>
      <xdr:row>66</xdr:row>
      <xdr:rowOff>88824</xdr:rowOff>
    </xdr:to>
    <xdr:cxnSp macro="">
      <xdr:nvCxnSpPr>
        <xdr:cNvPr id="308" name="直線コネクタ 307"/>
        <xdr:cNvCxnSpPr/>
      </xdr:nvCxnSpPr>
      <xdr:spPr>
        <a:xfrm flipV="1">
          <a:off x="17018000" y="10353904"/>
          <a:ext cx="0" cy="10506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60901</xdr:rowOff>
    </xdr:from>
    <xdr:ext cx="762000" cy="259045"/>
    <xdr:sp macro="" textlink="">
      <xdr:nvSpPr>
        <xdr:cNvPr id="309" name="定員管理の状況最小値テキスト"/>
        <xdr:cNvSpPr txBox="1"/>
      </xdr:nvSpPr>
      <xdr:spPr>
        <a:xfrm>
          <a:off x="17106900" y="113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27.63</a:t>
          </a:r>
          <a:endParaRPr kumimoji="1" lang="ja-JP" altLang="en-US" sz="1000" b="1">
            <a:latin typeface="ＭＳ Ｐゴシック"/>
          </a:endParaRPr>
        </a:p>
      </xdr:txBody>
    </xdr:sp>
    <xdr:clientData/>
  </xdr:oneCellAnchor>
  <xdr:twoCellAnchor>
    <xdr:from>
      <xdr:col>24</xdr:col>
      <xdr:colOff>469900</xdr:colOff>
      <xdr:row>66</xdr:row>
      <xdr:rowOff>88824</xdr:rowOff>
    </xdr:from>
    <xdr:to>
      <xdr:col>24</xdr:col>
      <xdr:colOff>647700</xdr:colOff>
      <xdr:row>66</xdr:row>
      <xdr:rowOff>88824</xdr:rowOff>
    </xdr:to>
    <xdr:cxnSp macro="">
      <xdr:nvCxnSpPr>
        <xdr:cNvPr id="310" name="直線コネクタ 309"/>
        <xdr:cNvCxnSpPr/>
      </xdr:nvCxnSpPr>
      <xdr:spPr>
        <a:xfrm>
          <a:off x="16929100" y="1140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153281</xdr:rowOff>
    </xdr:from>
    <xdr:ext cx="762000" cy="259045"/>
    <xdr:sp macro="" textlink="">
      <xdr:nvSpPr>
        <xdr:cNvPr id="311" name="定員管理の状況最大値テキスト"/>
        <xdr:cNvSpPr txBox="1"/>
      </xdr:nvSpPr>
      <xdr:spPr>
        <a:xfrm>
          <a:off x="17106900" y="1009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24</xdr:col>
      <xdr:colOff>469900</xdr:colOff>
      <xdr:row>60</xdr:row>
      <xdr:rowOff>66904</xdr:rowOff>
    </xdr:from>
    <xdr:to>
      <xdr:col>24</xdr:col>
      <xdr:colOff>647700</xdr:colOff>
      <xdr:row>60</xdr:row>
      <xdr:rowOff>66904</xdr:rowOff>
    </xdr:to>
    <xdr:cxnSp macro="">
      <xdr:nvCxnSpPr>
        <xdr:cNvPr id="312" name="直線コネクタ 311"/>
        <xdr:cNvCxnSpPr/>
      </xdr:nvCxnSpPr>
      <xdr:spPr>
        <a:xfrm>
          <a:off x="16929100" y="103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18999</xdr:rowOff>
    </xdr:from>
    <xdr:to>
      <xdr:col>24</xdr:col>
      <xdr:colOff>558800</xdr:colOff>
      <xdr:row>61</xdr:row>
      <xdr:rowOff>28651</xdr:rowOff>
    </xdr:to>
    <xdr:cxnSp macro="">
      <xdr:nvCxnSpPr>
        <xdr:cNvPr id="313" name="直線コネクタ 312"/>
        <xdr:cNvCxnSpPr/>
      </xdr:nvCxnSpPr>
      <xdr:spPr>
        <a:xfrm>
          <a:off x="16179800" y="10477449"/>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16044</xdr:rowOff>
    </xdr:from>
    <xdr:ext cx="762000" cy="259045"/>
    <xdr:sp macro="" textlink="">
      <xdr:nvSpPr>
        <xdr:cNvPr id="314" name="定員管理の状況平均値テキスト"/>
        <xdr:cNvSpPr txBox="1"/>
      </xdr:nvSpPr>
      <xdr:spPr>
        <a:xfrm>
          <a:off x="17106900" y="10474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43967</xdr:rowOff>
    </xdr:from>
    <xdr:to>
      <xdr:col>24</xdr:col>
      <xdr:colOff>609600</xdr:colOff>
      <xdr:row>61</xdr:row>
      <xdr:rowOff>145567</xdr:rowOff>
    </xdr:to>
    <xdr:sp macro="" textlink="">
      <xdr:nvSpPr>
        <xdr:cNvPr id="315" name="フローチャート : 判断 314"/>
        <xdr:cNvSpPr/>
      </xdr:nvSpPr>
      <xdr:spPr>
        <a:xfrm>
          <a:off x="169672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7900</xdr:rowOff>
    </xdr:from>
    <xdr:to>
      <xdr:col>23</xdr:col>
      <xdr:colOff>406400</xdr:colOff>
      <xdr:row>61</xdr:row>
      <xdr:rowOff>18999</xdr:rowOff>
    </xdr:to>
    <xdr:cxnSp macro="">
      <xdr:nvCxnSpPr>
        <xdr:cNvPr id="316" name="直線コネクタ 315"/>
        <xdr:cNvCxnSpPr/>
      </xdr:nvCxnSpPr>
      <xdr:spPr>
        <a:xfrm>
          <a:off x="15290800" y="10466350"/>
          <a:ext cx="889000" cy="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46863</xdr:rowOff>
    </xdr:from>
    <xdr:to>
      <xdr:col>23</xdr:col>
      <xdr:colOff>457200</xdr:colOff>
      <xdr:row>61</xdr:row>
      <xdr:rowOff>148463</xdr:rowOff>
    </xdr:to>
    <xdr:sp macro="" textlink="">
      <xdr:nvSpPr>
        <xdr:cNvPr id="317" name="フローチャート : 判断 316"/>
        <xdr:cNvSpPr/>
      </xdr:nvSpPr>
      <xdr:spPr>
        <a:xfrm>
          <a:off x="16129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133240</xdr:rowOff>
    </xdr:from>
    <xdr:ext cx="736600" cy="259045"/>
    <xdr:sp macro="" textlink="">
      <xdr:nvSpPr>
        <xdr:cNvPr id="318" name="テキスト ボックス 317"/>
        <xdr:cNvSpPr txBox="1"/>
      </xdr:nvSpPr>
      <xdr:spPr>
        <a:xfrm>
          <a:off x="15798800" y="1059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162458</xdr:rowOff>
    </xdr:from>
    <xdr:to>
      <xdr:col>22</xdr:col>
      <xdr:colOff>203200</xdr:colOff>
      <xdr:row>61</xdr:row>
      <xdr:rowOff>7900</xdr:rowOff>
    </xdr:to>
    <xdr:cxnSp macro="">
      <xdr:nvCxnSpPr>
        <xdr:cNvPr id="319" name="直線コネクタ 318"/>
        <xdr:cNvCxnSpPr/>
      </xdr:nvCxnSpPr>
      <xdr:spPr>
        <a:xfrm>
          <a:off x="14401800" y="10449458"/>
          <a:ext cx="889000" cy="1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62788</xdr:rowOff>
    </xdr:from>
    <xdr:to>
      <xdr:col>22</xdr:col>
      <xdr:colOff>254000</xdr:colOff>
      <xdr:row>61</xdr:row>
      <xdr:rowOff>164388</xdr:rowOff>
    </xdr:to>
    <xdr:sp macro="" textlink="">
      <xdr:nvSpPr>
        <xdr:cNvPr id="320" name="フローチャート : 判断 319"/>
        <xdr:cNvSpPr/>
      </xdr:nvSpPr>
      <xdr:spPr>
        <a:xfrm>
          <a:off x="15240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149165</xdr:rowOff>
    </xdr:from>
    <xdr:ext cx="762000" cy="259045"/>
    <xdr:sp macro="" textlink="">
      <xdr:nvSpPr>
        <xdr:cNvPr id="321" name="テキスト ボックス 320"/>
        <xdr:cNvSpPr txBox="1"/>
      </xdr:nvSpPr>
      <xdr:spPr>
        <a:xfrm>
          <a:off x="14909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153289</xdr:rowOff>
    </xdr:from>
    <xdr:to>
      <xdr:col>21</xdr:col>
      <xdr:colOff>0</xdr:colOff>
      <xdr:row>60</xdr:row>
      <xdr:rowOff>162458</xdr:rowOff>
    </xdr:to>
    <xdr:cxnSp macro="">
      <xdr:nvCxnSpPr>
        <xdr:cNvPr id="322" name="直線コネクタ 321"/>
        <xdr:cNvCxnSpPr/>
      </xdr:nvCxnSpPr>
      <xdr:spPr>
        <a:xfrm>
          <a:off x="13512800" y="10440289"/>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57480</xdr:rowOff>
    </xdr:from>
    <xdr:to>
      <xdr:col>21</xdr:col>
      <xdr:colOff>50800</xdr:colOff>
      <xdr:row>61</xdr:row>
      <xdr:rowOff>159080</xdr:rowOff>
    </xdr:to>
    <xdr:sp macro="" textlink="">
      <xdr:nvSpPr>
        <xdr:cNvPr id="323" name="フローチャート : 判断 322"/>
        <xdr:cNvSpPr/>
      </xdr:nvSpPr>
      <xdr:spPr>
        <a:xfrm>
          <a:off x="14351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143857</xdr:rowOff>
    </xdr:from>
    <xdr:ext cx="762000" cy="259045"/>
    <xdr:sp macro="" textlink="">
      <xdr:nvSpPr>
        <xdr:cNvPr id="324" name="テキスト ボックス 323"/>
        <xdr:cNvSpPr txBox="1"/>
      </xdr:nvSpPr>
      <xdr:spPr>
        <a:xfrm>
          <a:off x="14020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54102</xdr:rowOff>
    </xdr:from>
    <xdr:to>
      <xdr:col>19</xdr:col>
      <xdr:colOff>533400</xdr:colOff>
      <xdr:row>61</xdr:row>
      <xdr:rowOff>155702</xdr:rowOff>
    </xdr:to>
    <xdr:sp macro="" textlink="">
      <xdr:nvSpPr>
        <xdr:cNvPr id="325" name="フローチャート : 判断 324"/>
        <xdr:cNvSpPr/>
      </xdr:nvSpPr>
      <xdr:spPr>
        <a:xfrm>
          <a:off x="13462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140479</xdr:rowOff>
    </xdr:from>
    <xdr:ext cx="762000" cy="259045"/>
    <xdr:sp macro="" textlink="">
      <xdr:nvSpPr>
        <xdr:cNvPr id="326" name="テキスト ボックス 325"/>
        <xdr:cNvSpPr txBox="1"/>
      </xdr:nvSpPr>
      <xdr:spPr>
        <a:xfrm>
          <a:off x="13131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149301</xdr:rowOff>
    </xdr:from>
    <xdr:to>
      <xdr:col>24</xdr:col>
      <xdr:colOff>609600</xdr:colOff>
      <xdr:row>61</xdr:row>
      <xdr:rowOff>79451</xdr:rowOff>
    </xdr:to>
    <xdr:sp macro="" textlink="">
      <xdr:nvSpPr>
        <xdr:cNvPr id="332" name="円/楕円 331"/>
        <xdr:cNvSpPr/>
      </xdr:nvSpPr>
      <xdr:spPr>
        <a:xfrm>
          <a:off x="16967200" y="1043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165828</xdr:rowOff>
    </xdr:from>
    <xdr:ext cx="762000" cy="259045"/>
    <xdr:sp macro="" textlink="">
      <xdr:nvSpPr>
        <xdr:cNvPr id="333" name="定員管理の状況該当値テキスト"/>
        <xdr:cNvSpPr txBox="1"/>
      </xdr:nvSpPr>
      <xdr:spPr>
        <a:xfrm>
          <a:off x="17106900" y="1028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139649</xdr:rowOff>
    </xdr:from>
    <xdr:to>
      <xdr:col>23</xdr:col>
      <xdr:colOff>457200</xdr:colOff>
      <xdr:row>61</xdr:row>
      <xdr:rowOff>69799</xdr:rowOff>
    </xdr:to>
    <xdr:sp macro="" textlink="">
      <xdr:nvSpPr>
        <xdr:cNvPr id="334" name="円/楕円 333"/>
        <xdr:cNvSpPr/>
      </xdr:nvSpPr>
      <xdr:spPr>
        <a:xfrm>
          <a:off x="16129000" y="1042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79976</xdr:rowOff>
    </xdr:from>
    <xdr:ext cx="736600" cy="259045"/>
    <xdr:sp macro="" textlink="">
      <xdr:nvSpPr>
        <xdr:cNvPr id="335" name="テキスト ボックス 334"/>
        <xdr:cNvSpPr txBox="1"/>
      </xdr:nvSpPr>
      <xdr:spPr>
        <a:xfrm>
          <a:off x="15798800" y="10195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128550</xdr:rowOff>
    </xdr:from>
    <xdr:to>
      <xdr:col>22</xdr:col>
      <xdr:colOff>254000</xdr:colOff>
      <xdr:row>61</xdr:row>
      <xdr:rowOff>58700</xdr:rowOff>
    </xdr:to>
    <xdr:sp macro="" textlink="">
      <xdr:nvSpPr>
        <xdr:cNvPr id="336" name="円/楕円 335"/>
        <xdr:cNvSpPr/>
      </xdr:nvSpPr>
      <xdr:spPr>
        <a:xfrm>
          <a:off x="15240000" y="104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68877</xdr:rowOff>
    </xdr:from>
    <xdr:ext cx="762000" cy="259045"/>
    <xdr:sp macro="" textlink="">
      <xdr:nvSpPr>
        <xdr:cNvPr id="337" name="テキスト ボックス 336"/>
        <xdr:cNvSpPr txBox="1"/>
      </xdr:nvSpPr>
      <xdr:spPr>
        <a:xfrm>
          <a:off x="14909800" y="101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111658</xdr:rowOff>
    </xdr:from>
    <xdr:to>
      <xdr:col>21</xdr:col>
      <xdr:colOff>50800</xdr:colOff>
      <xdr:row>61</xdr:row>
      <xdr:rowOff>41808</xdr:rowOff>
    </xdr:to>
    <xdr:sp macro="" textlink="">
      <xdr:nvSpPr>
        <xdr:cNvPr id="338" name="円/楕円 337"/>
        <xdr:cNvSpPr/>
      </xdr:nvSpPr>
      <xdr:spPr>
        <a:xfrm>
          <a:off x="14351000" y="1039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51985</xdr:rowOff>
    </xdr:from>
    <xdr:ext cx="762000" cy="259045"/>
    <xdr:sp macro="" textlink="">
      <xdr:nvSpPr>
        <xdr:cNvPr id="339" name="テキスト ボックス 338"/>
        <xdr:cNvSpPr txBox="1"/>
      </xdr:nvSpPr>
      <xdr:spPr>
        <a:xfrm>
          <a:off x="14020800" y="10167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102489</xdr:rowOff>
    </xdr:from>
    <xdr:to>
      <xdr:col>19</xdr:col>
      <xdr:colOff>533400</xdr:colOff>
      <xdr:row>61</xdr:row>
      <xdr:rowOff>32639</xdr:rowOff>
    </xdr:to>
    <xdr:sp macro="" textlink="">
      <xdr:nvSpPr>
        <xdr:cNvPr id="340" name="円/楕円 339"/>
        <xdr:cNvSpPr/>
      </xdr:nvSpPr>
      <xdr:spPr>
        <a:xfrm>
          <a:off x="13462000" y="1038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42816</xdr:rowOff>
    </xdr:from>
    <xdr:ext cx="762000" cy="259045"/>
    <xdr:sp macro="" textlink="">
      <xdr:nvSpPr>
        <xdr:cNvPr id="341" name="テキスト ボックス 340"/>
        <xdr:cNvSpPr txBox="1"/>
      </xdr:nvSpPr>
      <xdr:spPr>
        <a:xfrm>
          <a:off x="13131800" y="1015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は類似団体と比較して低い水準にあり、年々減少している。これは、近年の新発債抑制による自然減のため、元利償還金が減少していること、また、償還のピークが過ぎたことによるものである。ただし、近年の大型事業の財源として借り入れた地方債の元金償還が始まるため、元利償還金が今後増加する可能性がある。今後とも、緊急度・住民ニーズを的確に把握した事業を選択することにより、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8" name="直線コネクタ 35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9" name="テキスト ボックス 35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0" name="直線コネクタ 35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1" name="テキスト ボックス 36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2" name="直線コネクタ 36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3" name="テキスト ボックス 36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4" name="直線コネクタ 36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5" name="テキスト ボックス 36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61214</xdr:rowOff>
    </xdr:to>
    <xdr:cxnSp macro="">
      <xdr:nvCxnSpPr>
        <xdr:cNvPr id="368" name="直線コネクタ 367"/>
        <xdr:cNvCxnSpPr/>
      </xdr:nvCxnSpPr>
      <xdr:spPr>
        <a:xfrm flipV="1">
          <a:off x="17018000" y="6261100"/>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6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0" name="直線コネクタ 36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66802</xdr:rowOff>
    </xdr:from>
    <xdr:to>
      <xdr:col>24</xdr:col>
      <xdr:colOff>558800</xdr:colOff>
      <xdr:row>40</xdr:row>
      <xdr:rowOff>40132</xdr:rowOff>
    </xdr:to>
    <xdr:cxnSp macro="">
      <xdr:nvCxnSpPr>
        <xdr:cNvPr id="373" name="直線コネクタ 372"/>
        <xdr:cNvCxnSpPr/>
      </xdr:nvCxnSpPr>
      <xdr:spPr>
        <a:xfrm flipV="1">
          <a:off x="16179800" y="6753352"/>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86885</xdr:rowOff>
    </xdr:from>
    <xdr:ext cx="762000" cy="259045"/>
    <xdr:sp macro="" textlink="">
      <xdr:nvSpPr>
        <xdr:cNvPr id="374" name="公債費負担の状況平均値テキスト"/>
        <xdr:cNvSpPr txBox="1"/>
      </xdr:nvSpPr>
      <xdr:spPr>
        <a:xfrm>
          <a:off x="17106900" y="694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75" name="フローチャート : 判断 374"/>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40132</xdr:rowOff>
    </xdr:from>
    <xdr:to>
      <xdr:col>23</xdr:col>
      <xdr:colOff>406400</xdr:colOff>
      <xdr:row>41</xdr:row>
      <xdr:rowOff>61722</xdr:rowOff>
    </xdr:to>
    <xdr:cxnSp macro="">
      <xdr:nvCxnSpPr>
        <xdr:cNvPr id="376" name="直線コネクタ 375"/>
        <xdr:cNvCxnSpPr/>
      </xdr:nvCxnSpPr>
      <xdr:spPr>
        <a:xfrm flipV="1">
          <a:off x="15290800" y="689813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61722</xdr:rowOff>
    </xdr:from>
    <xdr:to>
      <xdr:col>22</xdr:col>
      <xdr:colOff>203200</xdr:colOff>
      <xdr:row>43</xdr:row>
      <xdr:rowOff>27686</xdr:rowOff>
    </xdr:to>
    <xdr:cxnSp macro="">
      <xdr:nvCxnSpPr>
        <xdr:cNvPr id="379" name="直線コネクタ 378"/>
        <xdr:cNvCxnSpPr/>
      </xdr:nvCxnSpPr>
      <xdr:spPr>
        <a:xfrm flipV="1">
          <a:off x="14401800" y="7091172"/>
          <a:ext cx="8890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1" name="テキスト ボックス 380"/>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27686</xdr:rowOff>
    </xdr:from>
    <xdr:to>
      <xdr:col>21</xdr:col>
      <xdr:colOff>0</xdr:colOff>
      <xdr:row>44</xdr:row>
      <xdr:rowOff>39624</xdr:rowOff>
    </xdr:to>
    <xdr:cxnSp macro="">
      <xdr:nvCxnSpPr>
        <xdr:cNvPr id="382" name="直線コネクタ 381"/>
        <xdr:cNvCxnSpPr/>
      </xdr:nvCxnSpPr>
      <xdr:spPr>
        <a:xfrm flipV="1">
          <a:off x="13512800" y="7400036"/>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155702</xdr:rowOff>
    </xdr:from>
    <xdr:to>
      <xdr:col>21</xdr:col>
      <xdr:colOff>50800</xdr:colOff>
      <xdr:row>42</xdr:row>
      <xdr:rowOff>85852</xdr:rowOff>
    </xdr:to>
    <xdr:sp macro="" textlink="">
      <xdr:nvSpPr>
        <xdr:cNvPr id="383" name="フローチャート : 判断 382"/>
        <xdr:cNvSpPr/>
      </xdr:nvSpPr>
      <xdr:spPr>
        <a:xfrm>
          <a:off x="14351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96029</xdr:rowOff>
    </xdr:from>
    <xdr:ext cx="762000" cy="259045"/>
    <xdr:sp macro="" textlink="">
      <xdr:nvSpPr>
        <xdr:cNvPr id="384" name="テキスト ボックス 383"/>
        <xdr:cNvSpPr txBox="1"/>
      </xdr:nvSpPr>
      <xdr:spPr>
        <a:xfrm>
          <a:off x="14020800" y="69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85" name="フローチャート : 判断 384"/>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1795</xdr:rowOff>
    </xdr:from>
    <xdr:ext cx="762000" cy="259045"/>
    <xdr:sp macro="" textlink="">
      <xdr:nvSpPr>
        <xdr:cNvPr id="386" name="テキスト ボックス 385"/>
        <xdr:cNvSpPr txBox="1"/>
      </xdr:nvSpPr>
      <xdr:spPr>
        <a:xfrm>
          <a:off x="13131800" y="703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16002</xdr:rowOff>
    </xdr:from>
    <xdr:to>
      <xdr:col>24</xdr:col>
      <xdr:colOff>609600</xdr:colOff>
      <xdr:row>39</xdr:row>
      <xdr:rowOff>117602</xdr:rowOff>
    </xdr:to>
    <xdr:sp macro="" textlink="">
      <xdr:nvSpPr>
        <xdr:cNvPr id="392" name="円/楕円 391"/>
        <xdr:cNvSpPr/>
      </xdr:nvSpPr>
      <xdr:spPr>
        <a:xfrm>
          <a:off x="169672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32529</xdr:rowOff>
    </xdr:from>
    <xdr:ext cx="762000" cy="259045"/>
    <xdr:sp macro="" textlink="">
      <xdr:nvSpPr>
        <xdr:cNvPr id="393" name="公債費負担の状況該当値テキスト"/>
        <xdr:cNvSpPr txBox="1"/>
      </xdr:nvSpPr>
      <xdr:spPr>
        <a:xfrm>
          <a:off x="17106900" y="654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160782</xdr:rowOff>
    </xdr:from>
    <xdr:to>
      <xdr:col>23</xdr:col>
      <xdr:colOff>457200</xdr:colOff>
      <xdr:row>40</xdr:row>
      <xdr:rowOff>90932</xdr:rowOff>
    </xdr:to>
    <xdr:sp macro="" textlink="">
      <xdr:nvSpPr>
        <xdr:cNvPr id="394" name="円/楕円 393"/>
        <xdr:cNvSpPr/>
      </xdr:nvSpPr>
      <xdr:spPr>
        <a:xfrm>
          <a:off x="16129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101109</xdr:rowOff>
    </xdr:from>
    <xdr:ext cx="736600" cy="259045"/>
    <xdr:sp macro="" textlink="">
      <xdr:nvSpPr>
        <xdr:cNvPr id="395" name="テキスト ボックス 394"/>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10922</xdr:rowOff>
    </xdr:from>
    <xdr:to>
      <xdr:col>22</xdr:col>
      <xdr:colOff>254000</xdr:colOff>
      <xdr:row>41</xdr:row>
      <xdr:rowOff>112522</xdr:rowOff>
    </xdr:to>
    <xdr:sp macro="" textlink="">
      <xdr:nvSpPr>
        <xdr:cNvPr id="396" name="円/楕円 395"/>
        <xdr:cNvSpPr/>
      </xdr:nvSpPr>
      <xdr:spPr>
        <a:xfrm>
          <a:off x="15240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122699</xdr:rowOff>
    </xdr:from>
    <xdr:ext cx="762000" cy="259045"/>
    <xdr:sp macro="" textlink="">
      <xdr:nvSpPr>
        <xdr:cNvPr id="397" name="テキスト ボックス 396"/>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148336</xdr:rowOff>
    </xdr:from>
    <xdr:to>
      <xdr:col>21</xdr:col>
      <xdr:colOff>50800</xdr:colOff>
      <xdr:row>43</xdr:row>
      <xdr:rowOff>78486</xdr:rowOff>
    </xdr:to>
    <xdr:sp macro="" textlink="">
      <xdr:nvSpPr>
        <xdr:cNvPr id="398" name="円/楕円 397"/>
        <xdr:cNvSpPr/>
      </xdr:nvSpPr>
      <xdr:spPr>
        <a:xfrm>
          <a:off x="14351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63263</xdr:rowOff>
    </xdr:from>
    <xdr:ext cx="762000" cy="259045"/>
    <xdr:sp macro="" textlink="">
      <xdr:nvSpPr>
        <xdr:cNvPr id="399" name="テキスト ボックス 398"/>
        <xdr:cNvSpPr txBox="1"/>
      </xdr:nvSpPr>
      <xdr:spPr>
        <a:xfrm>
          <a:off x="14020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160274</xdr:rowOff>
    </xdr:from>
    <xdr:to>
      <xdr:col>19</xdr:col>
      <xdr:colOff>533400</xdr:colOff>
      <xdr:row>44</xdr:row>
      <xdr:rowOff>90424</xdr:rowOff>
    </xdr:to>
    <xdr:sp macro="" textlink="">
      <xdr:nvSpPr>
        <xdr:cNvPr id="400" name="円/楕円 399"/>
        <xdr:cNvSpPr/>
      </xdr:nvSpPr>
      <xdr:spPr>
        <a:xfrm>
          <a:off x="13462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75201</xdr:rowOff>
    </xdr:from>
    <xdr:ext cx="762000" cy="259045"/>
    <xdr:sp macro="" textlink="">
      <xdr:nvSpPr>
        <xdr:cNvPr id="401" name="テキスト ボックス 400"/>
        <xdr:cNvSpPr txBox="1"/>
      </xdr:nvSpPr>
      <xdr:spPr>
        <a:xfrm>
          <a:off x="13131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将来負担比率は類似団体と比較して低い水準にある。ここ数年は減少傾向にあったが、平成</a:t>
          </a:r>
          <a:r>
            <a:rPr kumimoji="1" lang="en-US" altLang="ja-JP" sz="1300">
              <a:latin typeface="ＭＳ Ｐゴシック"/>
            </a:rPr>
            <a:t>28</a:t>
          </a:r>
          <a:r>
            <a:rPr kumimoji="1" lang="ja-JP" altLang="en-US" sz="1300">
              <a:latin typeface="ＭＳ Ｐゴシック"/>
            </a:rPr>
            <a:t>年度については、将来負担額の一般会計等に係る地方債の現在高が増えたこと、、充当可能基金が減ったことから、微増となった。今後数年間、町単独の大型事業がいくつか見込まれていることから、地方債の増加や充当可能基金の減少が続くことが想定されるため、引き続き地方債の発行を充当率及び交付税算入の高いものに限定するなど、事業実施の適正化を図ることにより、財政の健全化に努め、現在の水準を維持す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168952</xdr:rowOff>
    </xdr:to>
    <xdr:cxnSp macro="">
      <xdr:nvCxnSpPr>
        <xdr:cNvPr id="430" name="直線コネクタ 429"/>
        <xdr:cNvCxnSpPr/>
      </xdr:nvCxnSpPr>
      <xdr:spPr>
        <a:xfrm flipV="1">
          <a:off x="17018000" y="2370667"/>
          <a:ext cx="0" cy="1398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141029</xdr:rowOff>
    </xdr:from>
    <xdr:ext cx="762000" cy="259045"/>
    <xdr:sp macro="" textlink="">
      <xdr:nvSpPr>
        <xdr:cNvPr id="431" name="将来負担の状況最小値テキスト"/>
        <xdr:cNvSpPr txBox="1"/>
      </xdr:nvSpPr>
      <xdr:spPr>
        <a:xfrm>
          <a:off x="17106900" y="374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173.9</a:t>
          </a:r>
          <a:endParaRPr kumimoji="1" lang="ja-JP" altLang="en-US" sz="1000" b="1">
            <a:latin typeface="ＭＳ Ｐゴシック"/>
          </a:endParaRPr>
        </a:p>
      </xdr:txBody>
    </xdr:sp>
    <xdr:clientData/>
  </xdr:oneCellAnchor>
  <xdr:twoCellAnchor>
    <xdr:from>
      <xdr:col>24</xdr:col>
      <xdr:colOff>469900</xdr:colOff>
      <xdr:row>21</xdr:row>
      <xdr:rowOff>168952</xdr:rowOff>
    </xdr:from>
    <xdr:to>
      <xdr:col>24</xdr:col>
      <xdr:colOff>647700</xdr:colOff>
      <xdr:row>21</xdr:row>
      <xdr:rowOff>168952</xdr:rowOff>
    </xdr:to>
    <xdr:cxnSp macro="">
      <xdr:nvCxnSpPr>
        <xdr:cNvPr id="432" name="直線コネクタ 431"/>
        <xdr:cNvCxnSpPr/>
      </xdr:nvCxnSpPr>
      <xdr:spPr>
        <a:xfrm>
          <a:off x="16929100" y="3769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6" name="フローチャート : 判断 43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24934</xdr:rowOff>
    </xdr:from>
    <xdr:to>
      <xdr:col>23</xdr:col>
      <xdr:colOff>457200</xdr:colOff>
      <xdr:row>14</xdr:row>
      <xdr:rowOff>126534</xdr:rowOff>
    </xdr:to>
    <xdr:sp macro="" textlink="">
      <xdr:nvSpPr>
        <xdr:cNvPr id="437" name="フローチャート : 判断 436"/>
        <xdr:cNvSpPr/>
      </xdr:nvSpPr>
      <xdr:spPr>
        <a:xfrm>
          <a:off x="16129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136711</xdr:rowOff>
    </xdr:from>
    <xdr:ext cx="736600" cy="259045"/>
    <xdr:sp macro="" textlink="">
      <xdr:nvSpPr>
        <xdr:cNvPr id="438" name="テキスト ボックス 437"/>
        <xdr:cNvSpPr txBox="1"/>
      </xdr:nvSpPr>
      <xdr:spPr>
        <a:xfrm>
          <a:off x="15798800" y="2194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1609</xdr:rowOff>
    </xdr:from>
    <xdr:to>
      <xdr:col>22</xdr:col>
      <xdr:colOff>254000</xdr:colOff>
      <xdr:row>14</xdr:row>
      <xdr:rowOff>103209</xdr:rowOff>
    </xdr:to>
    <xdr:sp macro="" textlink="">
      <xdr:nvSpPr>
        <xdr:cNvPr id="439" name="フローチャート : 判断 438"/>
        <xdr:cNvSpPr/>
      </xdr:nvSpPr>
      <xdr:spPr>
        <a:xfrm>
          <a:off x="15240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113386</xdr:rowOff>
    </xdr:from>
    <xdr:ext cx="762000" cy="259045"/>
    <xdr:sp macro="" textlink="">
      <xdr:nvSpPr>
        <xdr:cNvPr id="440" name="テキスト ボックス 439"/>
        <xdr:cNvSpPr txBox="1"/>
      </xdr:nvSpPr>
      <xdr:spPr>
        <a:xfrm>
          <a:off x="14909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71586</xdr:rowOff>
    </xdr:from>
    <xdr:to>
      <xdr:col>21</xdr:col>
      <xdr:colOff>50800</xdr:colOff>
      <xdr:row>15</xdr:row>
      <xdr:rowOff>1736</xdr:rowOff>
    </xdr:to>
    <xdr:sp macro="" textlink="">
      <xdr:nvSpPr>
        <xdr:cNvPr id="441" name="フローチャート : 判断 440"/>
        <xdr:cNvSpPr/>
      </xdr:nvSpPr>
      <xdr:spPr>
        <a:xfrm>
          <a:off x="14351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11913</xdr:rowOff>
    </xdr:from>
    <xdr:ext cx="762000" cy="259045"/>
    <xdr:sp macro="" textlink="">
      <xdr:nvSpPr>
        <xdr:cNvPr id="442" name="テキスト ボックス 441"/>
        <xdr:cNvSpPr txBox="1"/>
      </xdr:nvSpPr>
      <xdr:spPr>
        <a:xfrm>
          <a:off x="14020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156041</xdr:rowOff>
    </xdr:from>
    <xdr:to>
      <xdr:col>19</xdr:col>
      <xdr:colOff>533400</xdr:colOff>
      <xdr:row>15</xdr:row>
      <xdr:rowOff>86191</xdr:rowOff>
    </xdr:to>
    <xdr:sp macro="" textlink="">
      <xdr:nvSpPr>
        <xdr:cNvPr id="443" name="フローチャート : 判断 442"/>
        <xdr:cNvSpPr/>
      </xdr:nvSpPr>
      <xdr:spPr>
        <a:xfrm>
          <a:off x="13462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96368</xdr:rowOff>
    </xdr:from>
    <xdr:ext cx="762000" cy="259045"/>
    <xdr:sp macro="" textlink="">
      <xdr:nvSpPr>
        <xdr:cNvPr id="444" name="テキスト ボックス 443"/>
        <xdr:cNvSpPr txBox="1"/>
      </xdr:nvSpPr>
      <xdr:spPr>
        <a:xfrm>
          <a:off x="13131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高知県佐川町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13,223
13,194
100.80
7,756,594
7,368,442
288,701
4,007,443
4,612,475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人件費については、</a:t>
          </a:r>
          <a:r>
            <a:rPr kumimoji="1" lang="ja-JP" altLang="ja-JP" sz="1300">
              <a:solidFill>
                <a:schemeClr val="dk1"/>
              </a:solidFill>
              <a:effectLst/>
              <a:latin typeface="+mn-lt"/>
              <a:ea typeface="+mn-ea"/>
              <a:cs typeface="+mn-cs"/>
            </a:rPr>
            <a:t>職員数や給与の水準が類似団体と比較して少ない</a:t>
          </a:r>
          <a:r>
            <a:rPr kumimoji="1" lang="ja-JP" altLang="en-US" sz="1300">
              <a:solidFill>
                <a:schemeClr val="dk1"/>
              </a:solidFill>
              <a:effectLst/>
              <a:latin typeface="+mn-lt"/>
              <a:ea typeface="+mn-ea"/>
              <a:cs typeface="+mn-cs"/>
            </a:rPr>
            <a:t>ため</a:t>
          </a:r>
          <a:r>
            <a:rPr kumimoji="1" lang="ja-JP" altLang="en-US" sz="1300">
              <a:latin typeface="ＭＳ Ｐゴシック"/>
            </a:rPr>
            <a:t>、経常収支比率についても類似団体平均を下回っている。前年度比では</a:t>
          </a:r>
          <a:r>
            <a:rPr kumimoji="1" lang="ja-JP" altLang="ja-JP" sz="1300">
              <a:solidFill>
                <a:schemeClr val="dk1"/>
              </a:solidFill>
              <a:effectLst/>
              <a:latin typeface="+mn-lt"/>
              <a:ea typeface="+mn-ea"/>
              <a:cs typeface="+mn-cs"/>
            </a:rPr>
            <a:t>地域おこし協力隊員の増</a:t>
          </a:r>
          <a:r>
            <a:rPr kumimoji="1" lang="ja-JP" altLang="en-US" sz="1300">
              <a:solidFill>
                <a:schemeClr val="dk1"/>
              </a:solidFill>
              <a:effectLst/>
              <a:latin typeface="+mn-lt"/>
              <a:ea typeface="+mn-ea"/>
              <a:cs typeface="+mn-cs"/>
            </a:rPr>
            <a:t>が主な</a:t>
          </a:r>
          <a:r>
            <a:rPr kumimoji="1" lang="ja-JP" altLang="ja-JP" sz="1300">
              <a:solidFill>
                <a:schemeClr val="dk1"/>
              </a:solidFill>
              <a:effectLst/>
              <a:latin typeface="+mn-lt"/>
              <a:ea typeface="+mn-ea"/>
              <a:cs typeface="+mn-cs"/>
            </a:rPr>
            <a:t>要因となって</a:t>
          </a:r>
          <a:r>
            <a:rPr kumimoji="1" lang="ja-JP" altLang="en-US" sz="1300">
              <a:solidFill>
                <a:schemeClr val="dk1"/>
              </a:solidFill>
              <a:effectLst/>
              <a:latin typeface="+mn-lt"/>
              <a:ea typeface="+mn-ea"/>
              <a:cs typeface="+mn-cs"/>
            </a:rPr>
            <a:t>増加して</a:t>
          </a:r>
          <a:r>
            <a:rPr kumimoji="1" lang="ja-JP" altLang="ja-JP" sz="1300">
              <a:solidFill>
                <a:schemeClr val="dk1"/>
              </a:solidFill>
              <a:effectLst/>
              <a:latin typeface="+mn-lt"/>
              <a:ea typeface="+mn-ea"/>
              <a:cs typeface="+mn-cs"/>
            </a:rPr>
            <a:t>いる。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41</xdr:row>
      <xdr:rowOff>101854</xdr:rowOff>
    </xdr:to>
    <xdr:cxnSp macro="">
      <xdr:nvCxnSpPr>
        <xdr:cNvPr id="59" name="直線コネクタ 58"/>
        <xdr:cNvCxnSpPr/>
      </xdr:nvCxnSpPr>
      <xdr:spPr>
        <a:xfrm flipV="1">
          <a:off x="4826000" y="598373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73931</xdr:rowOff>
    </xdr:from>
    <xdr:ext cx="762000" cy="259045"/>
    <xdr:sp macro="" textlink="">
      <xdr:nvSpPr>
        <xdr:cNvPr id="60" name="人件費最小値テキスト"/>
        <xdr:cNvSpPr txBox="1"/>
      </xdr:nvSpPr>
      <xdr:spPr>
        <a:xfrm>
          <a:off x="4914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41</xdr:row>
      <xdr:rowOff>101854</xdr:rowOff>
    </xdr:from>
    <xdr:to>
      <xdr:col>7</xdr:col>
      <xdr:colOff>104775</xdr:colOff>
      <xdr:row>41</xdr:row>
      <xdr:rowOff>101854</xdr:rowOff>
    </xdr:to>
    <xdr:cxnSp macro="">
      <xdr:nvCxnSpPr>
        <xdr:cNvPr id="61" name="直線コネクタ 60"/>
        <xdr:cNvCxnSpPr/>
      </xdr:nvCxnSpPr>
      <xdr:spPr>
        <a:xfrm>
          <a:off x="4737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81280</xdr:rowOff>
    </xdr:from>
    <xdr:to>
      <xdr:col>7</xdr:col>
      <xdr:colOff>15875</xdr:colOff>
      <xdr:row>36</xdr:row>
      <xdr:rowOff>122428</xdr:rowOff>
    </xdr:to>
    <xdr:cxnSp macro="">
      <xdr:nvCxnSpPr>
        <xdr:cNvPr id="64" name="直線コネクタ 63"/>
        <xdr:cNvCxnSpPr/>
      </xdr:nvCxnSpPr>
      <xdr:spPr>
        <a:xfrm>
          <a:off x="3987800" y="62534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103141</xdr:rowOff>
    </xdr:from>
    <xdr:ext cx="762000" cy="259045"/>
    <xdr:sp macro="" textlink="">
      <xdr:nvSpPr>
        <xdr:cNvPr id="65" name="人件費平均値テキスト"/>
        <xdr:cNvSpPr txBox="1"/>
      </xdr:nvSpPr>
      <xdr:spPr>
        <a:xfrm>
          <a:off x="4914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6" name="フローチャート : 判断 65"/>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62992</xdr:rowOff>
    </xdr:from>
    <xdr:to>
      <xdr:col>5</xdr:col>
      <xdr:colOff>549275</xdr:colOff>
      <xdr:row>36</xdr:row>
      <xdr:rowOff>81280</xdr:rowOff>
    </xdr:to>
    <xdr:cxnSp macro="">
      <xdr:nvCxnSpPr>
        <xdr:cNvPr id="67" name="直線コネクタ 66"/>
        <xdr:cNvCxnSpPr/>
      </xdr:nvCxnSpPr>
      <xdr:spPr>
        <a:xfrm>
          <a:off x="3098800" y="6235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117348</xdr:rowOff>
    </xdr:from>
    <xdr:to>
      <xdr:col>5</xdr:col>
      <xdr:colOff>600075</xdr:colOff>
      <xdr:row>37</xdr:row>
      <xdr:rowOff>47498</xdr:rowOff>
    </xdr:to>
    <xdr:sp macro="" textlink="">
      <xdr:nvSpPr>
        <xdr:cNvPr id="68" name="フローチャート : 判断 67"/>
        <xdr:cNvSpPr/>
      </xdr:nvSpPr>
      <xdr:spPr>
        <a:xfrm>
          <a:off x="3937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32275</xdr:rowOff>
    </xdr:from>
    <xdr:ext cx="736600" cy="259045"/>
    <xdr:sp macro="" textlink="">
      <xdr:nvSpPr>
        <xdr:cNvPr id="69" name="テキスト ボックス 68"/>
        <xdr:cNvSpPr txBox="1"/>
      </xdr:nvSpPr>
      <xdr:spPr>
        <a:xfrm>
          <a:off x="3606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8128</xdr:rowOff>
    </xdr:from>
    <xdr:to>
      <xdr:col>4</xdr:col>
      <xdr:colOff>346075</xdr:colOff>
      <xdr:row>36</xdr:row>
      <xdr:rowOff>62992</xdr:rowOff>
    </xdr:to>
    <xdr:cxnSp macro="">
      <xdr:nvCxnSpPr>
        <xdr:cNvPr id="70" name="直線コネクタ 69"/>
        <xdr:cNvCxnSpPr/>
      </xdr:nvCxnSpPr>
      <xdr:spPr>
        <a:xfrm>
          <a:off x="2209800" y="61803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1" name="フローチャート : 判断 70"/>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2" name="テキスト ボックス 71"/>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3556</xdr:rowOff>
    </xdr:from>
    <xdr:to>
      <xdr:col>3</xdr:col>
      <xdr:colOff>142875</xdr:colOff>
      <xdr:row>36</xdr:row>
      <xdr:rowOff>8128</xdr:rowOff>
    </xdr:to>
    <xdr:cxnSp macro="">
      <xdr:nvCxnSpPr>
        <xdr:cNvPr id="73" name="直線コネクタ 72"/>
        <xdr:cNvCxnSpPr/>
      </xdr:nvCxnSpPr>
      <xdr:spPr>
        <a:xfrm>
          <a:off x="1320800" y="6175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131064</xdr:rowOff>
    </xdr:from>
    <xdr:to>
      <xdr:col>3</xdr:col>
      <xdr:colOff>193675</xdr:colOff>
      <xdr:row>37</xdr:row>
      <xdr:rowOff>61214</xdr:rowOff>
    </xdr:to>
    <xdr:sp macro="" textlink="">
      <xdr:nvSpPr>
        <xdr:cNvPr id="74" name="フローチャート :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71628</xdr:rowOff>
    </xdr:from>
    <xdr:to>
      <xdr:col>7</xdr:col>
      <xdr:colOff>66675</xdr:colOff>
      <xdr:row>37</xdr:row>
      <xdr:rowOff>1778</xdr:rowOff>
    </xdr:to>
    <xdr:sp macro="" textlink="">
      <xdr:nvSpPr>
        <xdr:cNvPr id="83" name="円/楕円 82"/>
        <xdr:cNvSpPr/>
      </xdr:nvSpPr>
      <xdr:spPr>
        <a:xfrm>
          <a:off x="4775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88155</xdr:rowOff>
    </xdr:from>
    <xdr:ext cx="762000" cy="259045"/>
    <xdr:sp macro="" textlink="">
      <xdr:nvSpPr>
        <xdr:cNvPr id="84" name="人件費該当値テキスト"/>
        <xdr:cNvSpPr txBox="1"/>
      </xdr:nvSpPr>
      <xdr:spPr>
        <a:xfrm>
          <a:off x="4914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30480</xdr:rowOff>
    </xdr:from>
    <xdr:to>
      <xdr:col>5</xdr:col>
      <xdr:colOff>600075</xdr:colOff>
      <xdr:row>36</xdr:row>
      <xdr:rowOff>132080</xdr:rowOff>
    </xdr:to>
    <xdr:sp macro="" textlink="">
      <xdr:nvSpPr>
        <xdr:cNvPr id="85" name="円/楕円 84"/>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142257</xdr:rowOff>
    </xdr:from>
    <xdr:ext cx="736600" cy="259045"/>
    <xdr:sp macro="" textlink="">
      <xdr:nvSpPr>
        <xdr:cNvPr id="86" name="テキスト ボックス 85"/>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12192</xdr:rowOff>
    </xdr:from>
    <xdr:to>
      <xdr:col>4</xdr:col>
      <xdr:colOff>396875</xdr:colOff>
      <xdr:row>36</xdr:row>
      <xdr:rowOff>113792</xdr:rowOff>
    </xdr:to>
    <xdr:sp macro="" textlink="">
      <xdr:nvSpPr>
        <xdr:cNvPr id="87" name="円/楕円 86"/>
        <xdr:cNvSpPr/>
      </xdr:nvSpPr>
      <xdr:spPr>
        <a:xfrm>
          <a:off x="3048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123969</xdr:rowOff>
    </xdr:from>
    <xdr:ext cx="762000" cy="259045"/>
    <xdr:sp macro="" textlink="">
      <xdr:nvSpPr>
        <xdr:cNvPr id="88" name="テキスト ボックス 87"/>
        <xdr:cNvSpPr txBox="1"/>
      </xdr:nvSpPr>
      <xdr:spPr>
        <a:xfrm>
          <a:off x="2717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128778</xdr:rowOff>
    </xdr:from>
    <xdr:to>
      <xdr:col>3</xdr:col>
      <xdr:colOff>193675</xdr:colOff>
      <xdr:row>36</xdr:row>
      <xdr:rowOff>58928</xdr:rowOff>
    </xdr:to>
    <xdr:sp macro="" textlink="">
      <xdr:nvSpPr>
        <xdr:cNvPr id="89" name="円/楕円 88"/>
        <xdr:cNvSpPr/>
      </xdr:nvSpPr>
      <xdr:spPr>
        <a:xfrm>
          <a:off x="2159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69105</xdr:rowOff>
    </xdr:from>
    <xdr:ext cx="762000" cy="259045"/>
    <xdr:sp macro="" textlink="">
      <xdr:nvSpPr>
        <xdr:cNvPr id="90" name="テキスト ボックス 89"/>
        <xdr:cNvSpPr txBox="1"/>
      </xdr:nvSpPr>
      <xdr:spPr>
        <a:xfrm>
          <a:off x="1828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124206</xdr:rowOff>
    </xdr:from>
    <xdr:to>
      <xdr:col>1</xdr:col>
      <xdr:colOff>676275</xdr:colOff>
      <xdr:row>36</xdr:row>
      <xdr:rowOff>54356</xdr:rowOff>
    </xdr:to>
    <xdr:sp macro="" textlink="">
      <xdr:nvSpPr>
        <xdr:cNvPr id="91" name="円/楕円 90"/>
        <xdr:cNvSpPr/>
      </xdr:nvSpPr>
      <xdr:spPr>
        <a:xfrm>
          <a:off x="1270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64533</xdr:rowOff>
    </xdr:from>
    <xdr:ext cx="762000" cy="259045"/>
    <xdr:sp macro="" textlink="">
      <xdr:nvSpPr>
        <xdr:cNvPr id="92" name="テキスト ボックス 91"/>
        <xdr:cNvSpPr txBox="1"/>
      </xdr:nvSpPr>
      <xdr:spPr>
        <a:xfrm>
          <a:off x="939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総合行政システムリプレース、家屋全棟調査委託（</a:t>
          </a:r>
          <a:r>
            <a:rPr kumimoji="1" lang="en-US" altLang="ja-JP" sz="1300">
              <a:latin typeface="ＭＳ Ｐゴシック"/>
            </a:rPr>
            <a:t>H27</a:t>
          </a:r>
          <a:r>
            <a:rPr kumimoji="1" lang="ja-JP" altLang="en-US" sz="1300">
              <a:latin typeface="ＭＳ Ｐゴシック"/>
            </a:rPr>
            <a:t>～</a:t>
          </a:r>
          <a:r>
            <a:rPr kumimoji="1" lang="en-US" altLang="ja-JP" sz="1300">
              <a:latin typeface="ＭＳ Ｐゴシック"/>
            </a:rPr>
            <a:t>29</a:t>
          </a:r>
          <a:r>
            <a:rPr kumimoji="1" lang="ja-JP" altLang="en-US" sz="1300">
              <a:latin typeface="ＭＳ Ｐゴシック"/>
            </a:rPr>
            <a:t>）などの事業が集中したことや、地域おこし協力隊増員に伴う物品購入費用の増により、前年度より大幅に増加し、全国平均・県平均とも大きく超過している。今後とも、行政コスト削減のため、物件費の抑制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20320</xdr:rowOff>
    </xdr:from>
    <xdr:to>
      <xdr:col>24</xdr:col>
      <xdr:colOff>31750</xdr:colOff>
      <xdr:row>20</xdr:row>
      <xdr:rowOff>165100</xdr:rowOff>
    </xdr:to>
    <xdr:cxnSp macro="">
      <xdr:nvCxnSpPr>
        <xdr:cNvPr id="120" name="直線コネクタ 119"/>
        <xdr:cNvCxnSpPr/>
      </xdr:nvCxnSpPr>
      <xdr:spPr>
        <a:xfrm flipV="1">
          <a:off x="16510000" y="24206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106697</xdr:rowOff>
    </xdr:from>
    <xdr:ext cx="762000" cy="259045"/>
    <xdr:sp macro="" textlink="">
      <xdr:nvSpPr>
        <xdr:cNvPr id="123"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23</xdr:col>
      <xdr:colOff>628650</xdr:colOff>
      <xdr:row>14</xdr:row>
      <xdr:rowOff>20320</xdr:rowOff>
    </xdr:from>
    <xdr:to>
      <xdr:col>24</xdr:col>
      <xdr:colOff>120650</xdr:colOff>
      <xdr:row>14</xdr:row>
      <xdr:rowOff>20320</xdr:rowOff>
    </xdr:to>
    <xdr:cxnSp macro="">
      <xdr:nvCxnSpPr>
        <xdr:cNvPr id="124" name="直線コネクタ 123"/>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54610</xdr:rowOff>
    </xdr:from>
    <xdr:to>
      <xdr:col>24</xdr:col>
      <xdr:colOff>31750</xdr:colOff>
      <xdr:row>18</xdr:row>
      <xdr:rowOff>88900</xdr:rowOff>
    </xdr:to>
    <xdr:cxnSp macro="">
      <xdr:nvCxnSpPr>
        <xdr:cNvPr id="125" name="直線コネクタ 124"/>
        <xdr:cNvCxnSpPr/>
      </xdr:nvCxnSpPr>
      <xdr:spPr>
        <a:xfrm>
          <a:off x="15671800" y="296926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115587</xdr:rowOff>
    </xdr:from>
    <xdr:ext cx="762000" cy="259045"/>
    <xdr:sp macro="" textlink="">
      <xdr:nvSpPr>
        <xdr:cNvPr id="126"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27" name="フローチャート : 判断 126"/>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127000</xdr:rowOff>
    </xdr:from>
    <xdr:to>
      <xdr:col>22</xdr:col>
      <xdr:colOff>565150</xdr:colOff>
      <xdr:row>17</xdr:row>
      <xdr:rowOff>54610</xdr:rowOff>
    </xdr:to>
    <xdr:cxnSp macro="">
      <xdr:nvCxnSpPr>
        <xdr:cNvPr id="128" name="直線コネクタ 127"/>
        <xdr:cNvCxnSpPr/>
      </xdr:nvCxnSpPr>
      <xdr:spPr>
        <a:xfrm>
          <a:off x="14782800" y="28702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29" name="フローチャート : 判断 128"/>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0" name="テキスト ボックス 129"/>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107950</xdr:rowOff>
    </xdr:from>
    <xdr:to>
      <xdr:col>21</xdr:col>
      <xdr:colOff>361950</xdr:colOff>
      <xdr:row>16</xdr:row>
      <xdr:rowOff>127000</xdr:rowOff>
    </xdr:to>
    <xdr:cxnSp macro="">
      <xdr:nvCxnSpPr>
        <xdr:cNvPr id="131" name="直線コネクタ 130"/>
        <xdr:cNvCxnSpPr/>
      </xdr:nvCxnSpPr>
      <xdr:spPr>
        <a:xfrm>
          <a:off x="13893800" y="2679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2" name="フローチャート : 判断 131"/>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1287</xdr:rowOff>
    </xdr:from>
    <xdr:ext cx="762000" cy="259045"/>
    <xdr:sp macro="" textlink="">
      <xdr:nvSpPr>
        <xdr:cNvPr id="133" name="テキスト ボックス 132"/>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77470</xdr:rowOff>
    </xdr:from>
    <xdr:to>
      <xdr:col>20</xdr:col>
      <xdr:colOff>158750</xdr:colOff>
      <xdr:row>15</xdr:row>
      <xdr:rowOff>107950</xdr:rowOff>
    </xdr:to>
    <xdr:cxnSp macro="">
      <xdr:nvCxnSpPr>
        <xdr:cNvPr id="134" name="直線コネクタ 133"/>
        <xdr:cNvCxnSpPr/>
      </xdr:nvCxnSpPr>
      <xdr:spPr>
        <a:xfrm>
          <a:off x="13004800" y="2649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5" name="フローチャート : 判断 134"/>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109237</xdr:rowOff>
    </xdr:from>
    <xdr:ext cx="762000" cy="259045"/>
    <xdr:sp macro="" textlink="">
      <xdr:nvSpPr>
        <xdr:cNvPr id="136" name="テキスト ボックス 135"/>
        <xdr:cNvSpPr txBox="1"/>
      </xdr:nvSpPr>
      <xdr:spPr>
        <a:xfrm>
          <a:off x="13512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7" name="フローチャート : 判断 136"/>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38" name="テキスト ボックス 137"/>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38100</xdr:rowOff>
    </xdr:from>
    <xdr:to>
      <xdr:col>24</xdr:col>
      <xdr:colOff>82550</xdr:colOff>
      <xdr:row>18</xdr:row>
      <xdr:rowOff>139700</xdr:rowOff>
    </xdr:to>
    <xdr:sp macro="" textlink="">
      <xdr:nvSpPr>
        <xdr:cNvPr id="144" name="円/楕円 143"/>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10177</xdr:rowOff>
    </xdr:from>
    <xdr:ext cx="762000" cy="259045"/>
    <xdr:sp macro="" textlink="">
      <xdr:nvSpPr>
        <xdr:cNvPr id="145" name="物件費該当値テキスト"/>
        <xdr:cNvSpPr txBox="1"/>
      </xdr:nvSpPr>
      <xdr:spPr>
        <a:xfrm>
          <a:off x="16598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3810</xdr:rowOff>
    </xdr:from>
    <xdr:to>
      <xdr:col>22</xdr:col>
      <xdr:colOff>615950</xdr:colOff>
      <xdr:row>17</xdr:row>
      <xdr:rowOff>105410</xdr:rowOff>
    </xdr:to>
    <xdr:sp macro="" textlink="">
      <xdr:nvSpPr>
        <xdr:cNvPr id="146" name="円/楕円 145"/>
        <xdr:cNvSpPr/>
      </xdr:nvSpPr>
      <xdr:spPr>
        <a:xfrm>
          <a:off x="15621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90187</xdr:rowOff>
    </xdr:from>
    <xdr:ext cx="736600" cy="259045"/>
    <xdr:sp macro="" textlink="">
      <xdr:nvSpPr>
        <xdr:cNvPr id="147" name="テキスト ボックス 146"/>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76200</xdr:rowOff>
    </xdr:from>
    <xdr:to>
      <xdr:col>21</xdr:col>
      <xdr:colOff>412750</xdr:colOff>
      <xdr:row>17</xdr:row>
      <xdr:rowOff>6350</xdr:rowOff>
    </xdr:to>
    <xdr:sp macro="" textlink="">
      <xdr:nvSpPr>
        <xdr:cNvPr id="148" name="円/楕円 147"/>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49" name="テキスト ボックス 148"/>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57150</xdr:rowOff>
    </xdr:from>
    <xdr:to>
      <xdr:col>20</xdr:col>
      <xdr:colOff>209550</xdr:colOff>
      <xdr:row>15</xdr:row>
      <xdr:rowOff>158750</xdr:rowOff>
    </xdr:to>
    <xdr:sp macro="" textlink="">
      <xdr:nvSpPr>
        <xdr:cNvPr id="150" name="円/楕円 149"/>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168927</xdr:rowOff>
    </xdr:from>
    <xdr:ext cx="762000" cy="259045"/>
    <xdr:sp macro="" textlink="">
      <xdr:nvSpPr>
        <xdr:cNvPr id="151" name="テキスト ボックス 150"/>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26670</xdr:rowOff>
    </xdr:from>
    <xdr:to>
      <xdr:col>19</xdr:col>
      <xdr:colOff>6350</xdr:colOff>
      <xdr:row>15</xdr:row>
      <xdr:rowOff>128270</xdr:rowOff>
    </xdr:to>
    <xdr:sp macro="" textlink="">
      <xdr:nvSpPr>
        <xdr:cNvPr id="152" name="円/楕円 151"/>
        <xdr:cNvSpPr/>
      </xdr:nvSpPr>
      <xdr:spPr>
        <a:xfrm>
          <a:off x="12954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138447</xdr:rowOff>
    </xdr:from>
    <xdr:ext cx="762000" cy="259045"/>
    <xdr:sp macro="" textlink="">
      <xdr:nvSpPr>
        <xdr:cNvPr id="153" name="テキスト ボックス 152"/>
        <xdr:cNvSpPr txBox="1"/>
      </xdr:nvSpPr>
      <xdr:spPr>
        <a:xfrm>
          <a:off x="12623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よりは少し高く、前年度と比較すると増加しているが、全国平均や高知県平均と比較すると大幅に低い。上昇傾向にある要因としては、障害者自立支援サービス費、私立保育所運営費、更生医療などの増加が考えられ、今後もこれらの福祉関係経費の増加が見込まれ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53522</xdr:rowOff>
    </xdr:from>
    <xdr:to>
      <xdr:col>7</xdr:col>
      <xdr:colOff>15875</xdr:colOff>
      <xdr:row>61</xdr:row>
      <xdr:rowOff>118835</xdr:rowOff>
    </xdr:to>
    <xdr:cxnSp macro="">
      <xdr:nvCxnSpPr>
        <xdr:cNvPr id="183" name="直線コネクタ 182"/>
        <xdr:cNvCxnSpPr/>
      </xdr:nvCxnSpPr>
      <xdr:spPr>
        <a:xfrm flipV="1">
          <a:off x="4826000" y="91403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90912</xdr:rowOff>
    </xdr:from>
    <xdr:ext cx="762000" cy="259045"/>
    <xdr:sp macro="" textlink="">
      <xdr:nvSpPr>
        <xdr:cNvPr id="184" name="扶助費最小値テキスト"/>
        <xdr:cNvSpPr txBox="1"/>
      </xdr:nvSpPr>
      <xdr:spPr>
        <a:xfrm>
          <a:off x="4914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61</xdr:row>
      <xdr:rowOff>118835</xdr:rowOff>
    </xdr:from>
    <xdr:to>
      <xdr:col>7</xdr:col>
      <xdr:colOff>104775</xdr:colOff>
      <xdr:row>61</xdr:row>
      <xdr:rowOff>118835</xdr:rowOff>
    </xdr:to>
    <xdr:cxnSp macro="">
      <xdr:nvCxnSpPr>
        <xdr:cNvPr id="185" name="直線コネクタ 184"/>
        <xdr:cNvCxnSpPr/>
      </xdr:nvCxnSpPr>
      <xdr:spPr>
        <a:xfrm>
          <a:off x="4737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53</xdr:row>
      <xdr:rowOff>53522</xdr:rowOff>
    </xdr:from>
    <xdr:to>
      <xdr:col>7</xdr:col>
      <xdr:colOff>104775</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57</xdr:row>
      <xdr:rowOff>102507</xdr:rowOff>
    </xdr:to>
    <xdr:cxnSp macro="">
      <xdr:nvCxnSpPr>
        <xdr:cNvPr id="188" name="直線コネクタ 187"/>
        <xdr:cNvCxnSpPr/>
      </xdr:nvCxnSpPr>
      <xdr:spPr>
        <a:xfrm>
          <a:off x="3987800" y="9728200"/>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92727</xdr:rowOff>
    </xdr:from>
    <xdr:ext cx="762000" cy="259045"/>
    <xdr:sp macro="" textlink="">
      <xdr:nvSpPr>
        <xdr:cNvPr id="189"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0" name="フローチャート :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127000</xdr:rowOff>
    </xdr:to>
    <xdr:cxnSp macro="">
      <xdr:nvCxnSpPr>
        <xdr:cNvPr id="191" name="直線コネクタ 190"/>
        <xdr:cNvCxnSpPr/>
      </xdr:nvCxnSpPr>
      <xdr:spPr>
        <a:xfrm>
          <a:off x="3098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3" name="テキスト ボックス 19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56</xdr:row>
      <xdr:rowOff>12700</xdr:rowOff>
    </xdr:to>
    <xdr:cxnSp macro="">
      <xdr:nvCxnSpPr>
        <xdr:cNvPr id="194" name="直線コネクタ 193"/>
        <xdr:cNvCxnSpPr/>
      </xdr:nvCxnSpPr>
      <xdr:spPr>
        <a:xfrm>
          <a:off x="2209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5" name="フローチャート : 判断 194"/>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196" name="テキスト ボックス 195"/>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135165</xdr:rowOff>
    </xdr:to>
    <xdr:cxnSp macro="">
      <xdr:nvCxnSpPr>
        <xdr:cNvPr id="197" name="直線コネクタ 196"/>
        <xdr:cNvCxnSpPr/>
      </xdr:nvCxnSpPr>
      <xdr:spPr>
        <a:xfrm flipV="1">
          <a:off x="1320800" y="94996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8" name="フローチャート : 判断 197"/>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199" name="テキスト ボックス 198"/>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1" name="テキスト ボックス 200"/>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51707</xdr:rowOff>
    </xdr:from>
    <xdr:to>
      <xdr:col>7</xdr:col>
      <xdr:colOff>66675</xdr:colOff>
      <xdr:row>57</xdr:row>
      <xdr:rowOff>153307</xdr:rowOff>
    </xdr:to>
    <xdr:sp macro="" textlink="">
      <xdr:nvSpPr>
        <xdr:cNvPr id="207" name="円/楕円 206"/>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23784</xdr:rowOff>
    </xdr:from>
    <xdr:ext cx="762000" cy="259045"/>
    <xdr:sp macro="" textlink="">
      <xdr:nvSpPr>
        <xdr:cNvPr id="208" name="扶助費該当値テキスト"/>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09" name="円/楕円 208"/>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210" name="テキスト ボックス 209"/>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1" name="円/楕円 210"/>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12" name="テキスト ボックス 211"/>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3" name="円/楕円 212"/>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214" name="テキスト ボックス 213"/>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215" name="円/楕円 214"/>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216" name="テキスト ボックス 215"/>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2.3</a:t>
          </a:r>
          <a:r>
            <a:rPr kumimoji="1" lang="ja-JP" altLang="en-US" sz="1300">
              <a:latin typeface="ＭＳ Ｐゴシック"/>
            </a:rPr>
            <a:t>ポイント増加している主な要因としては後期高齢者医療特別会計繰出金の増によるものである。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132715</xdr:rowOff>
    </xdr:from>
    <xdr:to>
      <xdr:col>24</xdr:col>
      <xdr:colOff>31750</xdr:colOff>
      <xdr:row>61</xdr:row>
      <xdr:rowOff>92710</xdr:rowOff>
    </xdr:to>
    <xdr:cxnSp macro="">
      <xdr:nvCxnSpPr>
        <xdr:cNvPr id="239" name="直線コネクタ 238"/>
        <xdr:cNvCxnSpPr/>
      </xdr:nvCxnSpPr>
      <xdr:spPr>
        <a:xfrm flipV="1">
          <a:off x="16510000" y="939101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47642</xdr:rowOff>
    </xdr:from>
    <xdr:ext cx="762000" cy="259045"/>
    <xdr:sp macro="" textlink="">
      <xdr:nvSpPr>
        <xdr:cNvPr id="242" name="その他最大値テキスト"/>
        <xdr:cNvSpPr txBox="1"/>
      </xdr:nvSpPr>
      <xdr:spPr>
        <a:xfrm>
          <a:off x="16598900" y="913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54</xdr:row>
      <xdr:rowOff>132715</xdr:rowOff>
    </xdr:from>
    <xdr:to>
      <xdr:col>24</xdr:col>
      <xdr:colOff>120650</xdr:colOff>
      <xdr:row>54</xdr:row>
      <xdr:rowOff>132715</xdr:rowOff>
    </xdr:to>
    <xdr:cxnSp macro="">
      <xdr:nvCxnSpPr>
        <xdr:cNvPr id="243" name="直線コネクタ 242"/>
        <xdr:cNvCxnSpPr/>
      </xdr:nvCxnSpPr>
      <xdr:spPr>
        <a:xfrm>
          <a:off x="16421100" y="939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167005</xdr:rowOff>
    </xdr:from>
    <xdr:to>
      <xdr:col>24</xdr:col>
      <xdr:colOff>31750</xdr:colOff>
      <xdr:row>59</xdr:row>
      <xdr:rowOff>127000</xdr:rowOff>
    </xdr:to>
    <xdr:cxnSp macro="">
      <xdr:nvCxnSpPr>
        <xdr:cNvPr id="244" name="直線コネクタ 243"/>
        <xdr:cNvCxnSpPr/>
      </xdr:nvCxnSpPr>
      <xdr:spPr>
        <a:xfrm>
          <a:off x="15671800" y="10111105"/>
          <a:ext cx="8382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81297</xdr:rowOff>
    </xdr:from>
    <xdr:ext cx="762000" cy="259045"/>
    <xdr:sp macro="" textlink="">
      <xdr:nvSpPr>
        <xdr:cNvPr id="245" name="その他平均値テキスト"/>
        <xdr:cNvSpPr txBox="1"/>
      </xdr:nvSpPr>
      <xdr:spPr>
        <a:xfrm>
          <a:off x="16598900" y="985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64770</xdr:rowOff>
    </xdr:from>
    <xdr:to>
      <xdr:col>24</xdr:col>
      <xdr:colOff>82550</xdr:colOff>
      <xdr:row>58</xdr:row>
      <xdr:rowOff>166370</xdr:rowOff>
    </xdr:to>
    <xdr:sp macro="" textlink="">
      <xdr:nvSpPr>
        <xdr:cNvPr id="246" name="フローチャート : 判断 245"/>
        <xdr:cNvSpPr/>
      </xdr:nvSpPr>
      <xdr:spPr>
        <a:xfrm>
          <a:off x="164592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167005</xdr:rowOff>
    </xdr:from>
    <xdr:to>
      <xdr:col>22</xdr:col>
      <xdr:colOff>565150</xdr:colOff>
      <xdr:row>59</xdr:row>
      <xdr:rowOff>52705</xdr:rowOff>
    </xdr:to>
    <xdr:cxnSp macro="">
      <xdr:nvCxnSpPr>
        <xdr:cNvPr id="247" name="直線コネクタ 246"/>
        <xdr:cNvCxnSpPr/>
      </xdr:nvCxnSpPr>
      <xdr:spPr>
        <a:xfrm flipV="1">
          <a:off x="14782800" y="101111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47625</xdr:rowOff>
    </xdr:from>
    <xdr:to>
      <xdr:col>22</xdr:col>
      <xdr:colOff>615950</xdr:colOff>
      <xdr:row>58</xdr:row>
      <xdr:rowOff>149225</xdr:rowOff>
    </xdr:to>
    <xdr:sp macro="" textlink="">
      <xdr:nvSpPr>
        <xdr:cNvPr id="248" name="フローチャート : 判断 247"/>
        <xdr:cNvSpPr/>
      </xdr:nvSpPr>
      <xdr:spPr>
        <a:xfrm>
          <a:off x="15621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159402</xdr:rowOff>
    </xdr:from>
    <xdr:ext cx="736600" cy="259045"/>
    <xdr:sp macro="" textlink="">
      <xdr:nvSpPr>
        <xdr:cNvPr id="249" name="テキスト ボックス 248"/>
        <xdr:cNvSpPr txBox="1"/>
      </xdr:nvSpPr>
      <xdr:spPr>
        <a:xfrm>
          <a:off x="15290800" y="9760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52705</xdr:rowOff>
    </xdr:from>
    <xdr:to>
      <xdr:col>21</xdr:col>
      <xdr:colOff>361950</xdr:colOff>
      <xdr:row>59</xdr:row>
      <xdr:rowOff>155575</xdr:rowOff>
    </xdr:to>
    <xdr:cxnSp macro="">
      <xdr:nvCxnSpPr>
        <xdr:cNvPr id="250" name="直線コネクタ 249"/>
        <xdr:cNvCxnSpPr/>
      </xdr:nvCxnSpPr>
      <xdr:spPr>
        <a:xfrm flipV="1">
          <a:off x="13893800" y="1016825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76200</xdr:rowOff>
    </xdr:from>
    <xdr:to>
      <xdr:col>21</xdr:col>
      <xdr:colOff>412750</xdr:colOff>
      <xdr:row>59</xdr:row>
      <xdr:rowOff>6350</xdr:rowOff>
    </xdr:to>
    <xdr:sp macro="" textlink="">
      <xdr:nvSpPr>
        <xdr:cNvPr id="251" name="フローチャート : 判断 250"/>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16527</xdr:rowOff>
    </xdr:from>
    <xdr:ext cx="762000" cy="259045"/>
    <xdr:sp macro="" textlink="">
      <xdr:nvSpPr>
        <xdr:cNvPr id="252" name="テキスト ボックス 251"/>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69850</xdr:rowOff>
    </xdr:from>
    <xdr:to>
      <xdr:col>20</xdr:col>
      <xdr:colOff>158750</xdr:colOff>
      <xdr:row>59</xdr:row>
      <xdr:rowOff>155575</xdr:rowOff>
    </xdr:to>
    <xdr:cxnSp macro="">
      <xdr:nvCxnSpPr>
        <xdr:cNvPr id="253" name="直線コネクタ 252"/>
        <xdr:cNvCxnSpPr/>
      </xdr:nvCxnSpPr>
      <xdr:spPr>
        <a:xfrm>
          <a:off x="13004800" y="101854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59055</xdr:rowOff>
    </xdr:from>
    <xdr:to>
      <xdr:col>20</xdr:col>
      <xdr:colOff>209550</xdr:colOff>
      <xdr:row>58</xdr:row>
      <xdr:rowOff>160655</xdr:rowOff>
    </xdr:to>
    <xdr:sp macro="" textlink="">
      <xdr:nvSpPr>
        <xdr:cNvPr id="254" name="フローチャート : 判断 253"/>
        <xdr:cNvSpPr/>
      </xdr:nvSpPr>
      <xdr:spPr>
        <a:xfrm>
          <a:off x="13843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170832</xdr:rowOff>
    </xdr:from>
    <xdr:ext cx="762000" cy="259045"/>
    <xdr:sp macro="" textlink="">
      <xdr:nvSpPr>
        <xdr:cNvPr id="255" name="テキスト ボックス 254"/>
        <xdr:cNvSpPr txBox="1"/>
      </xdr:nvSpPr>
      <xdr:spPr>
        <a:xfrm>
          <a:off x="13512800" y="977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56" name="フローチャート : 判断 255"/>
        <xdr:cNvSpPr/>
      </xdr:nvSpPr>
      <xdr:spPr>
        <a:xfrm>
          <a:off x="12954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165117</xdr:rowOff>
    </xdr:from>
    <xdr:ext cx="762000" cy="259045"/>
    <xdr:sp macro="" textlink="">
      <xdr:nvSpPr>
        <xdr:cNvPr id="257" name="テキスト ボックス 256"/>
        <xdr:cNvSpPr txBox="1"/>
      </xdr:nvSpPr>
      <xdr:spPr>
        <a:xfrm>
          <a:off x="12623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76200</xdr:rowOff>
    </xdr:from>
    <xdr:to>
      <xdr:col>24</xdr:col>
      <xdr:colOff>82550</xdr:colOff>
      <xdr:row>60</xdr:row>
      <xdr:rowOff>6350</xdr:rowOff>
    </xdr:to>
    <xdr:sp macro="" textlink="">
      <xdr:nvSpPr>
        <xdr:cNvPr id="263" name="円/楕円 262"/>
        <xdr:cNvSpPr/>
      </xdr:nvSpPr>
      <xdr:spPr>
        <a:xfrm>
          <a:off x="164592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48277</xdr:rowOff>
    </xdr:from>
    <xdr:ext cx="762000" cy="259045"/>
    <xdr:sp macro="" textlink="">
      <xdr:nvSpPr>
        <xdr:cNvPr id="264" name="その他該当値テキスト"/>
        <xdr:cNvSpPr txBox="1"/>
      </xdr:nvSpPr>
      <xdr:spPr>
        <a:xfrm>
          <a:off x="165989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116205</xdr:rowOff>
    </xdr:from>
    <xdr:to>
      <xdr:col>22</xdr:col>
      <xdr:colOff>615950</xdr:colOff>
      <xdr:row>59</xdr:row>
      <xdr:rowOff>46355</xdr:rowOff>
    </xdr:to>
    <xdr:sp macro="" textlink="">
      <xdr:nvSpPr>
        <xdr:cNvPr id="265" name="円/楕円 264"/>
        <xdr:cNvSpPr/>
      </xdr:nvSpPr>
      <xdr:spPr>
        <a:xfrm>
          <a:off x="15621000"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31132</xdr:rowOff>
    </xdr:from>
    <xdr:ext cx="736600" cy="259045"/>
    <xdr:sp macro="" textlink="">
      <xdr:nvSpPr>
        <xdr:cNvPr id="266" name="テキスト ボックス 265"/>
        <xdr:cNvSpPr txBox="1"/>
      </xdr:nvSpPr>
      <xdr:spPr>
        <a:xfrm>
          <a:off x="15290800" y="1014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1905</xdr:rowOff>
    </xdr:from>
    <xdr:to>
      <xdr:col>21</xdr:col>
      <xdr:colOff>412750</xdr:colOff>
      <xdr:row>59</xdr:row>
      <xdr:rowOff>103505</xdr:rowOff>
    </xdr:to>
    <xdr:sp macro="" textlink="">
      <xdr:nvSpPr>
        <xdr:cNvPr id="267" name="円/楕円 266"/>
        <xdr:cNvSpPr/>
      </xdr:nvSpPr>
      <xdr:spPr>
        <a:xfrm>
          <a:off x="14732000" y="101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88282</xdr:rowOff>
    </xdr:from>
    <xdr:ext cx="762000" cy="259045"/>
    <xdr:sp macro="" textlink="">
      <xdr:nvSpPr>
        <xdr:cNvPr id="268" name="テキスト ボックス 267"/>
        <xdr:cNvSpPr txBox="1"/>
      </xdr:nvSpPr>
      <xdr:spPr>
        <a:xfrm>
          <a:off x="14401800" y="1020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104775</xdr:rowOff>
    </xdr:from>
    <xdr:to>
      <xdr:col>20</xdr:col>
      <xdr:colOff>209550</xdr:colOff>
      <xdr:row>60</xdr:row>
      <xdr:rowOff>34925</xdr:rowOff>
    </xdr:to>
    <xdr:sp macro="" textlink="">
      <xdr:nvSpPr>
        <xdr:cNvPr id="269" name="円/楕円 268"/>
        <xdr:cNvSpPr/>
      </xdr:nvSpPr>
      <xdr:spPr>
        <a:xfrm>
          <a:off x="13843000" y="102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19702</xdr:rowOff>
    </xdr:from>
    <xdr:ext cx="762000" cy="259045"/>
    <xdr:sp macro="" textlink="">
      <xdr:nvSpPr>
        <xdr:cNvPr id="270" name="テキスト ボックス 269"/>
        <xdr:cNvSpPr txBox="1"/>
      </xdr:nvSpPr>
      <xdr:spPr>
        <a:xfrm>
          <a:off x="13512800" y="1030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19050</xdr:rowOff>
    </xdr:from>
    <xdr:to>
      <xdr:col>19</xdr:col>
      <xdr:colOff>6350</xdr:colOff>
      <xdr:row>59</xdr:row>
      <xdr:rowOff>120650</xdr:rowOff>
    </xdr:to>
    <xdr:sp macro="" textlink="">
      <xdr:nvSpPr>
        <xdr:cNvPr id="271" name="円/楕円 270"/>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105427</xdr:rowOff>
    </xdr:from>
    <xdr:ext cx="762000" cy="259045"/>
    <xdr:sp macro="" textlink="">
      <xdr:nvSpPr>
        <xdr:cNvPr id="272" name="テキスト ボックス 271"/>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全国平均、高知県平均と比較しても高く、類似団体の中でも高くなっており、前年度より、</a:t>
          </a:r>
          <a:r>
            <a:rPr kumimoji="1" lang="en-US" altLang="ja-JP" sz="1300">
              <a:latin typeface="ＭＳ Ｐゴシック"/>
            </a:rPr>
            <a:t>1.4</a:t>
          </a:r>
          <a:r>
            <a:rPr kumimoji="1" lang="ja-JP" altLang="en-US" sz="1300">
              <a:latin typeface="ＭＳ Ｐゴシック"/>
            </a:rPr>
            <a:t>ポイント増加している。主な要因は給食受入準備に伴う日高村佐川町学校組合加茂小中学校組合負担金の増、及び競争力強化生産総合対策事業の増によるものである。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140716</xdr:rowOff>
    </xdr:from>
    <xdr:to>
      <xdr:col>24</xdr:col>
      <xdr:colOff>31750</xdr:colOff>
      <xdr:row>40</xdr:row>
      <xdr:rowOff>90424</xdr:rowOff>
    </xdr:to>
    <xdr:cxnSp macro="">
      <xdr:nvCxnSpPr>
        <xdr:cNvPr id="297" name="直線コネクタ 296"/>
        <xdr:cNvCxnSpPr/>
      </xdr:nvCxnSpPr>
      <xdr:spPr>
        <a:xfrm flipV="1">
          <a:off x="16510000" y="597001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62501</xdr:rowOff>
    </xdr:from>
    <xdr:ext cx="762000" cy="259045"/>
    <xdr:sp macro="" textlink="">
      <xdr:nvSpPr>
        <xdr:cNvPr id="298"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90424</xdr:rowOff>
    </xdr:from>
    <xdr:to>
      <xdr:col>24</xdr:col>
      <xdr:colOff>120650</xdr:colOff>
      <xdr:row>40</xdr:row>
      <xdr:rowOff>90424</xdr:rowOff>
    </xdr:to>
    <xdr:cxnSp macro="">
      <xdr:nvCxnSpPr>
        <xdr:cNvPr id="299" name="直線コネクタ 298"/>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55643</xdr:rowOff>
    </xdr:from>
    <xdr:ext cx="762000" cy="259045"/>
    <xdr:sp macro="" textlink="">
      <xdr:nvSpPr>
        <xdr:cNvPr id="300"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34</xdr:row>
      <xdr:rowOff>140716</xdr:rowOff>
    </xdr:from>
    <xdr:to>
      <xdr:col>24</xdr:col>
      <xdr:colOff>120650</xdr:colOff>
      <xdr:row>34</xdr:row>
      <xdr:rowOff>140716</xdr:rowOff>
    </xdr:to>
    <xdr:cxnSp macro="">
      <xdr:nvCxnSpPr>
        <xdr:cNvPr id="301" name="直線コネクタ 300"/>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94996</xdr:rowOff>
    </xdr:from>
    <xdr:to>
      <xdr:col>24</xdr:col>
      <xdr:colOff>31750</xdr:colOff>
      <xdr:row>38</xdr:row>
      <xdr:rowOff>159004</xdr:rowOff>
    </xdr:to>
    <xdr:cxnSp macro="">
      <xdr:nvCxnSpPr>
        <xdr:cNvPr id="302" name="直線コネクタ 301"/>
        <xdr:cNvCxnSpPr/>
      </xdr:nvCxnSpPr>
      <xdr:spPr>
        <a:xfrm>
          <a:off x="15671800" y="661009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31005</xdr:rowOff>
    </xdr:from>
    <xdr:ext cx="762000" cy="259045"/>
    <xdr:sp macro="" textlink="">
      <xdr:nvSpPr>
        <xdr:cNvPr id="303"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04" name="フローチャート : 判断 303"/>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40132</xdr:rowOff>
    </xdr:from>
    <xdr:to>
      <xdr:col>22</xdr:col>
      <xdr:colOff>565150</xdr:colOff>
      <xdr:row>38</xdr:row>
      <xdr:rowOff>94996</xdr:rowOff>
    </xdr:to>
    <xdr:cxnSp macro="">
      <xdr:nvCxnSpPr>
        <xdr:cNvPr id="305" name="直線コネクタ 304"/>
        <xdr:cNvCxnSpPr/>
      </xdr:nvCxnSpPr>
      <xdr:spPr>
        <a:xfrm>
          <a:off x="14782800" y="65552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06" name="フローチャート : 判断 305"/>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98823</xdr:rowOff>
    </xdr:from>
    <xdr:ext cx="736600" cy="259045"/>
    <xdr:sp macro="" textlink="">
      <xdr:nvSpPr>
        <xdr:cNvPr id="307" name="テキスト ボックス 306"/>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69850</xdr:rowOff>
    </xdr:from>
    <xdr:to>
      <xdr:col>21</xdr:col>
      <xdr:colOff>361950</xdr:colOff>
      <xdr:row>38</xdr:row>
      <xdr:rowOff>40132</xdr:rowOff>
    </xdr:to>
    <xdr:cxnSp macro="">
      <xdr:nvCxnSpPr>
        <xdr:cNvPr id="308" name="直線コネクタ 307"/>
        <xdr:cNvCxnSpPr/>
      </xdr:nvCxnSpPr>
      <xdr:spPr>
        <a:xfrm>
          <a:off x="13893800" y="641350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9" name="フローチャート : 判断 308"/>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0" name="テキスト ボックス 309"/>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69850</xdr:rowOff>
    </xdr:from>
    <xdr:to>
      <xdr:col>20</xdr:col>
      <xdr:colOff>158750</xdr:colOff>
      <xdr:row>37</xdr:row>
      <xdr:rowOff>97282</xdr:rowOff>
    </xdr:to>
    <xdr:cxnSp macro="">
      <xdr:nvCxnSpPr>
        <xdr:cNvPr id="311" name="直線コネクタ 310"/>
        <xdr:cNvCxnSpPr/>
      </xdr:nvCxnSpPr>
      <xdr:spPr>
        <a:xfrm flipV="1">
          <a:off x="13004800" y="64135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3" name="テキスト ボックス 312"/>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4" name="フローチャート : 判断 313"/>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15" name="テキスト ボックス 314"/>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108204</xdr:rowOff>
    </xdr:from>
    <xdr:to>
      <xdr:col>24</xdr:col>
      <xdr:colOff>82550</xdr:colOff>
      <xdr:row>39</xdr:row>
      <xdr:rowOff>38354</xdr:rowOff>
    </xdr:to>
    <xdr:sp macro="" textlink="">
      <xdr:nvSpPr>
        <xdr:cNvPr id="321" name="円/楕円 320"/>
        <xdr:cNvSpPr/>
      </xdr:nvSpPr>
      <xdr:spPr>
        <a:xfrm>
          <a:off x="164592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80281</xdr:rowOff>
    </xdr:from>
    <xdr:ext cx="762000" cy="259045"/>
    <xdr:sp macro="" textlink="">
      <xdr:nvSpPr>
        <xdr:cNvPr id="322" name="補助費等該当値テキスト"/>
        <xdr:cNvSpPr txBox="1"/>
      </xdr:nvSpPr>
      <xdr:spPr>
        <a:xfrm>
          <a:off x="165989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44196</xdr:rowOff>
    </xdr:from>
    <xdr:to>
      <xdr:col>22</xdr:col>
      <xdr:colOff>615950</xdr:colOff>
      <xdr:row>38</xdr:row>
      <xdr:rowOff>145796</xdr:rowOff>
    </xdr:to>
    <xdr:sp macro="" textlink="">
      <xdr:nvSpPr>
        <xdr:cNvPr id="323" name="円/楕円 322"/>
        <xdr:cNvSpPr/>
      </xdr:nvSpPr>
      <xdr:spPr>
        <a:xfrm>
          <a:off x="15621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130573</xdr:rowOff>
    </xdr:from>
    <xdr:ext cx="736600" cy="259045"/>
    <xdr:sp macro="" textlink="">
      <xdr:nvSpPr>
        <xdr:cNvPr id="324" name="テキスト ボックス 323"/>
        <xdr:cNvSpPr txBox="1"/>
      </xdr:nvSpPr>
      <xdr:spPr>
        <a:xfrm>
          <a:off x="15290800" y="664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160782</xdr:rowOff>
    </xdr:from>
    <xdr:to>
      <xdr:col>21</xdr:col>
      <xdr:colOff>412750</xdr:colOff>
      <xdr:row>38</xdr:row>
      <xdr:rowOff>90932</xdr:rowOff>
    </xdr:to>
    <xdr:sp macro="" textlink="">
      <xdr:nvSpPr>
        <xdr:cNvPr id="325" name="円/楕円 324"/>
        <xdr:cNvSpPr/>
      </xdr:nvSpPr>
      <xdr:spPr>
        <a:xfrm>
          <a:off x="14732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75709</xdr:rowOff>
    </xdr:from>
    <xdr:ext cx="762000" cy="259045"/>
    <xdr:sp macro="" textlink="">
      <xdr:nvSpPr>
        <xdr:cNvPr id="326" name="テキスト ボックス 325"/>
        <xdr:cNvSpPr txBox="1"/>
      </xdr:nvSpPr>
      <xdr:spPr>
        <a:xfrm>
          <a:off x="14401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19050</xdr:rowOff>
    </xdr:from>
    <xdr:to>
      <xdr:col>20</xdr:col>
      <xdr:colOff>209550</xdr:colOff>
      <xdr:row>37</xdr:row>
      <xdr:rowOff>120650</xdr:rowOff>
    </xdr:to>
    <xdr:sp macro="" textlink="">
      <xdr:nvSpPr>
        <xdr:cNvPr id="327" name="円/楕円 326"/>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105427</xdr:rowOff>
    </xdr:from>
    <xdr:ext cx="762000" cy="259045"/>
    <xdr:sp macro="" textlink="">
      <xdr:nvSpPr>
        <xdr:cNvPr id="328" name="テキスト ボックス 327"/>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46482</xdr:rowOff>
    </xdr:from>
    <xdr:to>
      <xdr:col>19</xdr:col>
      <xdr:colOff>6350</xdr:colOff>
      <xdr:row>37</xdr:row>
      <xdr:rowOff>148082</xdr:rowOff>
    </xdr:to>
    <xdr:sp macro="" textlink="">
      <xdr:nvSpPr>
        <xdr:cNvPr id="329" name="円/楕円 328"/>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132859</xdr:rowOff>
    </xdr:from>
    <xdr:ext cx="762000" cy="259045"/>
    <xdr:sp macro="" textlink="">
      <xdr:nvSpPr>
        <xdr:cNvPr id="330" name="テキスト ボックス 329"/>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過去の高金利の地方債償還が進んできたことによる長期債元金及び利子の減により、</a:t>
          </a:r>
          <a:r>
            <a:rPr kumimoji="1" lang="en-US" altLang="ja-JP" sz="1300">
              <a:latin typeface="ＭＳ Ｐゴシック"/>
            </a:rPr>
            <a:t>H26</a:t>
          </a:r>
          <a:r>
            <a:rPr kumimoji="1" lang="ja-JP" altLang="en-US" sz="1300">
              <a:latin typeface="ＭＳ Ｐゴシック"/>
            </a:rPr>
            <a:t>に類似団体を下回り、</a:t>
          </a:r>
          <a:r>
            <a:rPr kumimoji="1" lang="en-US" altLang="ja-JP" sz="1300">
              <a:latin typeface="ＭＳ Ｐゴシック"/>
            </a:rPr>
            <a:t>H28</a:t>
          </a:r>
          <a:r>
            <a:rPr kumimoji="1" lang="ja-JP" altLang="en-US" sz="1300">
              <a:latin typeface="ＭＳ Ｐゴシック"/>
            </a:rPr>
            <a:t>は前年度より、</a:t>
          </a:r>
          <a:r>
            <a:rPr kumimoji="1" lang="en-US" altLang="ja-JP" sz="1300">
              <a:latin typeface="ＭＳ Ｐゴシック"/>
            </a:rPr>
            <a:t>2.2</a:t>
          </a:r>
          <a:r>
            <a:rPr kumimoji="1" lang="ja-JP" altLang="en-US" sz="1300">
              <a:latin typeface="ＭＳ Ｐゴシック"/>
            </a:rPr>
            <a:t>ポイント減少と順調に下がり続けている。実質公債費比率も下がっており、今後も有利な地方債の発行に努める。</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92710</xdr:rowOff>
    </xdr:from>
    <xdr:to>
      <xdr:col>7</xdr:col>
      <xdr:colOff>15875</xdr:colOff>
      <xdr:row>81</xdr:row>
      <xdr:rowOff>78994</xdr:rowOff>
    </xdr:to>
    <xdr:cxnSp macro="">
      <xdr:nvCxnSpPr>
        <xdr:cNvPr id="355" name="直線コネクタ 354"/>
        <xdr:cNvCxnSpPr/>
      </xdr:nvCxnSpPr>
      <xdr:spPr>
        <a:xfrm flipV="1">
          <a:off x="4826000" y="12608560"/>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51071</xdr:rowOff>
    </xdr:from>
    <xdr:ext cx="762000" cy="259045"/>
    <xdr:sp macro="" textlink="">
      <xdr:nvSpPr>
        <xdr:cNvPr id="356"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81</xdr:row>
      <xdr:rowOff>78994</xdr:rowOff>
    </xdr:from>
    <xdr:to>
      <xdr:col>7</xdr:col>
      <xdr:colOff>104775</xdr:colOff>
      <xdr:row>81</xdr:row>
      <xdr:rowOff>78994</xdr:rowOff>
    </xdr:to>
    <xdr:cxnSp macro="">
      <xdr:nvCxnSpPr>
        <xdr:cNvPr id="357" name="直線コネクタ 356"/>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7637</xdr:rowOff>
    </xdr:from>
    <xdr:ext cx="762000" cy="259045"/>
    <xdr:sp macro="" textlink="">
      <xdr:nvSpPr>
        <xdr:cNvPr id="35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73</xdr:row>
      <xdr:rowOff>92710</xdr:rowOff>
    </xdr:from>
    <xdr:to>
      <xdr:col>7</xdr:col>
      <xdr:colOff>104775</xdr:colOff>
      <xdr:row>73</xdr:row>
      <xdr:rowOff>92710</xdr:rowOff>
    </xdr:to>
    <xdr:cxnSp macro="">
      <xdr:nvCxnSpPr>
        <xdr:cNvPr id="359" name="直線コネクタ 35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108713</xdr:rowOff>
    </xdr:from>
    <xdr:to>
      <xdr:col>7</xdr:col>
      <xdr:colOff>15875</xdr:colOff>
      <xdr:row>77</xdr:row>
      <xdr:rowOff>37846</xdr:rowOff>
    </xdr:to>
    <xdr:cxnSp macro="">
      <xdr:nvCxnSpPr>
        <xdr:cNvPr id="360" name="直線コネクタ 359"/>
        <xdr:cNvCxnSpPr/>
      </xdr:nvCxnSpPr>
      <xdr:spPr>
        <a:xfrm flipV="1">
          <a:off x="3987800" y="13138913"/>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162577</xdr:rowOff>
    </xdr:from>
    <xdr:ext cx="762000" cy="259045"/>
    <xdr:sp macro="" textlink="">
      <xdr:nvSpPr>
        <xdr:cNvPr id="361"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62" name="フローチャート : 判断 361"/>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37846</xdr:rowOff>
    </xdr:from>
    <xdr:to>
      <xdr:col>5</xdr:col>
      <xdr:colOff>549275</xdr:colOff>
      <xdr:row>77</xdr:row>
      <xdr:rowOff>74422</xdr:rowOff>
    </xdr:to>
    <xdr:cxnSp macro="">
      <xdr:nvCxnSpPr>
        <xdr:cNvPr id="363" name="直線コネクタ 362"/>
        <xdr:cNvCxnSpPr/>
      </xdr:nvCxnSpPr>
      <xdr:spPr>
        <a:xfrm flipV="1">
          <a:off x="3098800" y="132394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51054</xdr:rowOff>
    </xdr:from>
    <xdr:to>
      <xdr:col>5</xdr:col>
      <xdr:colOff>600075</xdr:colOff>
      <xdr:row>77</xdr:row>
      <xdr:rowOff>152654</xdr:rowOff>
    </xdr:to>
    <xdr:sp macro="" textlink="">
      <xdr:nvSpPr>
        <xdr:cNvPr id="364" name="フローチャート : 判断 363"/>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137431</xdr:rowOff>
    </xdr:from>
    <xdr:ext cx="736600" cy="259045"/>
    <xdr:sp macro="" textlink="">
      <xdr:nvSpPr>
        <xdr:cNvPr id="365" name="テキスト ボックス 364"/>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74422</xdr:rowOff>
    </xdr:from>
    <xdr:to>
      <xdr:col>4</xdr:col>
      <xdr:colOff>346075</xdr:colOff>
      <xdr:row>78</xdr:row>
      <xdr:rowOff>21844</xdr:rowOff>
    </xdr:to>
    <xdr:cxnSp macro="">
      <xdr:nvCxnSpPr>
        <xdr:cNvPr id="366" name="直線コネクタ 365"/>
        <xdr:cNvCxnSpPr/>
      </xdr:nvCxnSpPr>
      <xdr:spPr>
        <a:xfrm flipV="1">
          <a:off x="2209800" y="1327607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67" name="フローチャート : 判断 366"/>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160290</xdr:rowOff>
    </xdr:from>
    <xdr:ext cx="762000" cy="259045"/>
    <xdr:sp macro="" textlink="">
      <xdr:nvSpPr>
        <xdr:cNvPr id="368" name="テキスト ボックス 367"/>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21844</xdr:rowOff>
    </xdr:from>
    <xdr:to>
      <xdr:col>3</xdr:col>
      <xdr:colOff>142875</xdr:colOff>
      <xdr:row>79</xdr:row>
      <xdr:rowOff>33274</xdr:rowOff>
    </xdr:to>
    <xdr:cxnSp macro="">
      <xdr:nvCxnSpPr>
        <xdr:cNvPr id="369" name="直線コネクタ 368"/>
        <xdr:cNvCxnSpPr/>
      </xdr:nvCxnSpPr>
      <xdr:spPr>
        <a:xfrm flipV="1">
          <a:off x="1320800" y="1339494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0" name="フローチャート : 判断 369"/>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32529</xdr:rowOff>
    </xdr:from>
    <xdr:ext cx="762000" cy="259045"/>
    <xdr:sp macro="" textlink="">
      <xdr:nvSpPr>
        <xdr:cNvPr id="371" name="テキスト ボックス 370"/>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73" name="テキスト ボックス 372"/>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57913</xdr:rowOff>
    </xdr:from>
    <xdr:to>
      <xdr:col>7</xdr:col>
      <xdr:colOff>66675</xdr:colOff>
      <xdr:row>76</xdr:row>
      <xdr:rowOff>159513</xdr:rowOff>
    </xdr:to>
    <xdr:sp macro="" textlink="">
      <xdr:nvSpPr>
        <xdr:cNvPr id="379" name="円/楕円 378"/>
        <xdr:cNvSpPr/>
      </xdr:nvSpPr>
      <xdr:spPr>
        <a:xfrm>
          <a:off x="4775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74439</xdr:rowOff>
    </xdr:from>
    <xdr:ext cx="762000" cy="259045"/>
    <xdr:sp macro="" textlink="">
      <xdr:nvSpPr>
        <xdr:cNvPr id="380" name="公債費該当値テキスト"/>
        <xdr:cNvSpPr txBox="1"/>
      </xdr:nvSpPr>
      <xdr:spPr>
        <a:xfrm>
          <a:off x="4914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158496</xdr:rowOff>
    </xdr:from>
    <xdr:to>
      <xdr:col>5</xdr:col>
      <xdr:colOff>600075</xdr:colOff>
      <xdr:row>77</xdr:row>
      <xdr:rowOff>88646</xdr:rowOff>
    </xdr:to>
    <xdr:sp macro="" textlink="">
      <xdr:nvSpPr>
        <xdr:cNvPr id="381" name="円/楕円 380"/>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98823</xdr:rowOff>
    </xdr:from>
    <xdr:ext cx="736600" cy="259045"/>
    <xdr:sp macro="" textlink="">
      <xdr:nvSpPr>
        <xdr:cNvPr id="382" name="テキスト ボックス 381"/>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23622</xdr:rowOff>
    </xdr:from>
    <xdr:to>
      <xdr:col>4</xdr:col>
      <xdr:colOff>396875</xdr:colOff>
      <xdr:row>77</xdr:row>
      <xdr:rowOff>125222</xdr:rowOff>
    </xdr:to>
    <xdr:sp macro="" textlink="">
      <xdr:nvSpPr>
        <xdr:cNvPr id="383" name="円/楕円 382"/>
        <xdr:cNvSpPr/>
      </xdr:nvSpPr>
      <xdr:spPr>
        <a:xfrm>
          <a:off x="3048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135399</xdr:rowOff>
    </xdr:from>
    <xdr:ext cx="762000" cy="259045"/>
    <xdr:sp macro="" textlink="">
      <xdr:nvSpPr>
        <xdr:cNvPr id="384" name="テキスト ボックス 383"/>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142494</xdr:rowOff>
    </xdr:from>
    <xdr:to>
      <xdr:col>3</xdr:col>
      <xdr:colOff>193675</xdr:colOff>
      <xdr:row>78</xdr:row>
      <xdr:rowOff>72644</xdr:rowOff>
    </xdr:to>
    <xdr:sp macro="" textlink="">
      <xdr:nvSpPr>
        <xdr:cNvPr id="385" name="円/楕円 384"/>
        <xdr:cNvSpPr/>
      </xdr:nvSpPr>
      <xdr:spPr>
        <a:xfrm>
          <a:off x="2159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57421</xdr:rowOff>
    </xdr:from>
    <xdr:ext cx="762000" cy="259045"/>
    <xdr:sp macro="" textlink="">
      <xdr:nvSpPr>
        <xdr:cNvPr id="386" name="テキスト ボックス 385"/>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87" name="円/楕円 386"/>
        <xdr:cNvSpPr/>
      </xdr:nvSpPr>
      <xdr:spPr>
        <a:xfrm>
          <a:off x="1270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68851</xdr:rowOff>
    </xdr:from>
    <xdr:ext cx="762000" cy="259045"/>
    <xdr:sp macro="" textlink="">
      <xdr:nvSpPr>
        <xdr:cNvPr id="388" name="テキスト ボックス 387"/>
        <xdr:cNvSpPr txBox="1"/>
      </xdr:nvSpPr>
      <xdr:spPr>
        <a:xfrm>
          <a:off x="939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公債費以外では、前年度より</a:t>
          </a:r>
          <a:r>
            <a:rPr kumimoji="1" lang="en-US" altLang="ja-JP" sz="1300">
              <a:latin typeface="ＭＳ Ｐゴシック"/>
            </a:rPr>
            <a:t>8.2</a:t>
          </a:r>
          <a:r>
            <a:rPr kumimoji="1" lang="ja-JP" altLang="en-US" sz="1300">
              <a:latin typeface="ＭＳ Ｐゴシック"/>
            </a:rPr>
            <a:t>ポイント増と大幅な増加になった。主な要因は前年度比で物件費</a:t>
          </a:r>
          <a:r>
            <a:rPr kumimoji="1" lang="en-US" altLang="ja-JP" sz="1300">
              <a:latin typeface="ＭＳ Ｐゴシック"/>
            </a:rPr>
            <a:t>2.7</a:t>
          </a:r>
          <a:r>
            <a:rPr kumimoji="1" lang="ja-JP" altLang="en-US" sz="1300">
              <a:latin typeface="ＭＳ Ｐゴシック"/>
            </a:rPr>
            <a:t>ポイント増、補助費等</a:t>
          </a:r>
          <a:r>
            <a:rPr kumimoji="1" lang="en-US" altLang="ja-JP" sz="1300">
              <a:latin typeface="ＭＳ Ｐゴシック"/>
            </a:rPr>
            <a:t>1.4.</a:t>
          </a:r>
          <a:r>
            <a:rPr kumimoji="1" lang="ja-JP" altLang="en-US" sz="1300">
              <a:latin typeface="ＭＳ Ｐゴシック"/>
            </a:rPr>
            <a:t>ポイント増、その他</a:t>
          </a:r>
          <a:r>
            <a:rPr kumimoji="1" lang="en-US" altLang="ja-JP" sz="1300">
              <a:latin typeface="ＭＳ Ｐゴシック"/>
            </a:rPr>
            <a:t>2.3</a:t>
          </a:r>
          <a:r>
            <a:rPr kumimoji="1" lang="ja-JP" altLang="en-US" sz="1300">
              <a:latin typeface="ＭＳ Ｐゴシック"/>
            </a:rPr>
            <a:t>ポイント増となったことによるものである。</a:t>
          </a: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108712</xdr:rowOff>
    </xdr:from>
    <xdr:to>
      <xdr:col>24</xdr:col>
      <xdr:colOff>31750</xdr:colOff>
      <xdr:row>80</xdr:row>
      <xdr:rowOff>21844</xdr:rowOff>
    </xdr:to>
    <xdr:cxnSp macro="">
      <xdr:nvCxnSpPr>
        <xdr:cNvPr id="414" name="直線コネクタ 413"/>
        <xdr:cNvCxnSpPr/>
      </xdr:nvCxnSpPr>
      <xdr:spPr>
        <a:xfrm flipV="1">
          <a:off x="16510000" y="12453112"/>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165371</xdr:rowOff>
    </xdr:from>
    <xdr:ext cx="762000" cy="259045"/>
    <xdr:sp macro="" textlink="">
      <xdr:nvSpPr>
        <xdr:cNvPr id="415" name="公債費以外最小値テキスト"/>
        <xdr:cNvSpPr txBox="1"/>
      </xdr:nvSpPr>
      <xdr:spPr>
        <a:xfrm>
          <a:off x="16598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628650</xdr:colOff>
      <xdr:row>80</xdr:row>
      <xdr:rowOff>21844</xdr:rowOff>
    </xdr:from>
    <xdr:to>
      <xdr:col>24</xdr:col>
      <xdr:colOff>120650</xdr:colOff>
      <xdr:row>80</xdr:row>
      <xdr:rowOff>21844</xdr:rowOff>
    </xdr:to>
    <xdr:cxnSp macro="">
      <xdr:nvCxnSpPr>
        <xdr:cNvPr id="416" name="直線コネクタ 415"/>
        <xdr:cNvCxnSpPr/>
      </xdr:nvCxnSpPr>
      <xdr:spPr>
        <a:xfrm>
          <a:off x="16421100" y="1373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23639</xdr:rowOff>
    </xdr:from>
    <xdr:ext cx="762000" cy="259045"/>
    <xdr:sp macro="" textlink="">
      <xdr:nvSpPr>
        <xdr:cNvPr id="417" name="公債費以外最大値テキスト"/>
        <xdr:cNvSpPr txBox="1"/>
      </xdr:nvSpPr>
      <xdr:spPr>
        <a:xfrm>
          <a:off x="16598900" y="12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23</xdr:col>
      <xdr:colOff>628650</xdr:colOff>
      <xdr:row>72</xdr:row>
      <xdr:rowOff>108712</xdr:rowOff>
    </xdr:from>
    <xdr:to>
      <xdr:col>24</xdr:col>
      <xdr:colOff>120650</xdr:colOff>
      <xdr:row>72</xdr:row>
      <xdr:rowOff>108712</xdr:rowOff>
    </xdr:to>
    <xdr:cxnSp macro="">
      <xdr:nvCxnSpPr>
        <xdr:cNvPr id="418" name="直線コネクタ 417"/>
        <xdr:cNvCxnSpPr/>
      </xdr:nvCxnSpPr>
      <xdr:spPr>
        <a:xfrm>
          <a:off x="16421100" y="124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143002</xdr:rowOff>
    </xdr:from>
    <xdr:to>
      <xdr:col>24</xdr:col>
      <xdr:colOff>31750</xdr:colOff>
      <xdr:row>80</xdr:row>
      <xdr:rowOff>3556</xdr:rowOff>
    </xdr:to>
    <xdr:cxnSp macro="">
      <xdr:nvCxnSpPr>
        <xdr:cNvPr id="419" name="直線コネクタ 418"/>
        <xdr:cNvCxnSpPr/>
      </xdr:nvCxnSpPr>
      <xdr:spPr>
        <a:xfrm>
          <a:off x="15671800" y="13344652"/>
          <a:ext cx="838200" cy="37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92727</xdr:rowOff>
    </xdr:from>
    <xdr:ext cx="762000" cy="259045"/>
    <xdr:sp macro="" textlink="">
      <xdr:nvSpPr>
        <xdr:cNvPr id="420"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21" name="フローチャート : 判断 420"/>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24130</xdr:rowOff>
    </xdr:from>
    <xdr:to>
      <xdr:col>22</xdr:col>
      <xdr:colOff>565150</xdr:colOff>
      <xdr:row>77</xdr:row>
      <xdr:rowOff>143002</xdr:rowOff>
    </xdr:to>
    <xdr:cxnSp macro="">
      <xdr:nvCxnSpPr>
        <xdr:cNvPr id="422" name="直線コネクタ 421"/>
        <xdr:cNvCxnSpPr/>
      </xdr:nvCxnSpPr>
      <xdr:spPr>
        <a:xfrm>
          <a:off x="14782800" y="1322578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156211</xdr:rowOff>
    </xdr:from>
    <xdr:to>
      <xdr:col>22</xdr:col>
      <xdr:colOff>615950</xdr:colOff>
      <xdr:row>76</xdr:row>
      <xdr:rowOff>86361</xdr:rowOff>
    </xdr:to>
    <xdr:sp macro="" textlink="">
      <xdr:nvSpPr>
        <xdr:cNvPr id="423" name="フローチャート : 判断 422"/>
        <xdr:cNvSpPr/>
      </xdr:nvSpPr>
      <xdr:spPr>
        <a:xfrm>
          <a:off x="15621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96537</xdr:rowOff>
    </xdr:from>
    <xdr:ext cx="736600" cy="259045"/>
    <xdr:sp macro="" textlink="">
      <xdr:nvSpPr>
        <xdr:cNvPr id="424" name="テキスト ボックス 423"/>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106426</xdr:rowOff>
    </xdr:from>
    <xdr:to>
      <xdr:col>21</xdr:col>
      <xdr:colOff>361950</xdr:colOff>
      <xdr:row>77</xdr:row>
      <xdr:rowOff>24130</xdr:rowOff>
    </xdr:to>
    <xdr:cxnSp macro="">
      <xdr:nvCxnSpPr>
        <xdr:cNvPr id="425" name="直線コネクタ 424"/>
        <xdr:cNvCxnSpPr/>
      </xdr:nvCxnSpPr>
      <xdr:spPr>
        <a:xfrm>
          <a:off x="13893800" y="12965176"/>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26" name="フローチャート : 判断 425"/>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105681</xdr:rowOff>
    </xdr:from>
    <xdr:ext cx="762000" cy="259045"/>
    <xdr:sp macro="" textlink="">
      <xdr:nvSpPr>
        <xdr:cNvPr id="427" name="テキスト ボックス 426"/>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60706</xdr:rowOff>
    </xdr:from>
    <xdr:to>
      <xdr:col>20</xdr:col>
      <xdr:colOff>158750</xdr:colOff>
      <xdr:row>75</xdr:row>
      <xdr:rowOff>106426</xdr:rowOff>
    </xdr:to>
    <xdr:cxnSp macro="">
      <xdr:nvCxnSpPr>
        <xdr:cNvPr id="428" name="直線コネクタ 427"/>
        <xdr:cNvCxnSpPr/>
      </xdr:nvCxnSpPr>
      <xdr:spPr>
        <a:xfrm>
          <a:off x="13004800" y="129194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101346</xdr:rowOff>
    </xdr:from>
    <xdr:to>
      <xdr:col>20</xdr:col>
      <xdr:colOff>209550</xdr:colOff>
      <xdr:row>76</xdr:row>
      <xdr:rowOff>31496</xdr:rowOff>
    </xdr:to>
    <xdr:sp macro="" textlink="">
      <xdr:nvSpPr>
        <xdr:cNvPr id="429" name="フローチャート : 判断 428"/>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16273</xdr:rowOff>
    </xdr:from>
    <xdr:ext cx="762000" cy="259045"/>
    <xdr:sp macro="" textlink="">
      <xdr:nvSpPr>
        <xdr:cNvPr id="430" name="テキスト ボックス 429"/>
        <xdr:cNvSpPr txBox="1"/>
      </xdr:nvSpPr>
      <xdr:spPr>
        <a:xfrm>
          <a:off x="13512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31" name="フローチャート : 判断 430"/>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39133</xdr:rowOff>
    </xdr:from>
    <xdr:ext cx="762000" cy="259045"/>
    <xdr:sp macro="" textlink="">
      <xdr:nvSpPr>
        <xdr:cNvPr id="432" name="テキスト ボックス 431"/>
        <xdr:cNvSpPr txBox="1"/>
      </xdr:nvSpPr>
      <xdr:spPr>
        <a:xfrm>
          <a:off x="12623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124206</xdr:rowOff>
    </xdr:from>
    <xdr:to>
      <xdr:col>24</xdr:col>
      <xdr:colOff>82550</xdr:colOff>
      <xdr:row>80</xdr:row>
      <xdr:rowOff>54356</xdr:rowOff>
    </xdr:to>
    <xdr:sp macro="" textlink="">
      <xdr:nvSpPr>
        <xdr:cNvPr id="438" name="円/楕円 437"/>
        <xdr:cNvSpPr/>
      </xdr:nvSpPr>
      <xdr:spPr>
        <a:xfrm>
          <a:off x="164592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32783</xdr:rowOff>
    </xdr:from>
    <xdr:ext cx="762000" cy="259045"/>
    <xdr:sp macro="" textlink="">
      <xdr:nvSpPr>
        <xdr:cNvPr id="439" name="公債費以外該当値テキスト"/>
        <xdr:cNvSpPr txBox="1"/>
      </xdr:nvSpPr>
      <xdr:spPr>
        <a:xfrm>
          <a:off x="16598900" y="1357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92202</xdr:rowOff>
    </xdr:from>
    <xdr:to>
      <xdr:col>22</xdr:col>
      <xdr:colOff>615950</xdr:colOff>
      <xdr:row>78</xdr:row>
      <xdr:rowOff>22352</xdr:rowOff>
    </xdr:to>
    <xdr:sp macro="" textlink="">
      <xdr:nvSpPr>
        <xdr:cNvPr id="440" name="円/楕円 439"/>
        <xdr:cNvSpPr/>
      </xdr:nvSpPr>
      <xdr:spPr>
        <a:xfrm>
          <a:off x="15621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7129</xdr:rowOff>
    </xdr:from>
    <xdr:ext cx="736600" cy="259045"/>
    <xdr:sp macro="" textlink="">
      <xdr:nvSpPr>
        <xdr:cNvPr id="441" name="テキスト ボックス 440"/>
        <xdr:cNvSpPr txBox="1"/>
      </xdr:nvSpPr>
      <xdr:spPr>
        <a:xfrm>
          <a:off x="15290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144780</xdr:rowOff>
    </xdr:from>
    <xdr:to>
      <xdr:col>21</xdr:col>
      <xdr:colOff>412750</xdr:colOff>
      <xdr:row>77</xdr:row>
      <xdr:rowOff>74930</xdr:rowOff>
    </xdr:to>
    <xdr:sp macro="" textlink="">
      <xdr:nvSpPr>
        <xdr:cNvPr id="442" name="円/楕円 441"/>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43" name="テキスト ボックス 442"/>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55626</xdr:rowOff>
    </xdr:from>
    <xdr:to>
      <xdr:col>20</xdr:col>
      <xdr:colOff>209550</xdr:colOff>
      <xdr:row>75</xdr:row>
      <xdr:rowOff>157226</xdr:rowOff>
    </xdr:to>
    <xdr:sp macro="" textlink="">
      <xdr:nvSpPr>
        <xdr:cNvPr id="444" name="円/楕円 443"/>
        <xdr:cNvSpPr/>
      </xdr:nvSpPr>
      <xdr:spPr>
        <a:xfrm>
          <a:off x="13843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167403</xdr:rowOff>
    </xdr:from>
    <xdr:ext cx="762000" cy="259045"/>
    <xdr:sp macro="" textlink="">
      <xdr:nvSpPr>
        <xdr:cNvPr id="445" name="テキスト ボックス 444"/>
        <xdr:cNvSpPr txBox="1"/>
      </xdr:nvSpPr>
      <xdr:spPr>
        <a:xfrm>
          <a:off x="13512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9906</xdr:rowOff>
    </xdr:from>
    <xdr:to>
      <xdr:col>19</xdr:col>
      <xdr:colOff>6350</xdr:colOff>
      <xdr:row>75</xdr:row>
      <xdr:rowOff>111506</xdr:rowOff>
    </xdr:to>
    <xdr:sp macro="" textlink="">
      <xdr:nvSpPr>
        <xdr:cNvPr id="446" name="円/楕円 445"/>
        <xdr:cNvSpPr/>
      </xdr:nvSpPr>
      <xdr:spPr>
        <a:xfrm>
          <a:off x="12954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121683</xdr:rowOff>
    </xdr:from>
    <xdr:ext cx="762000" cy="259045"/>
    <xdr:sp macro="" textlink="">
      <xdr:nvSpPr>
        <xdr:cNvPr id="447" name="テキスト ボックス 446"/>
        <xdr:cNvSpPr txBox="1"/>
      </xdr:nvSpPr>
      <xdr:spPr>
        <a:xfrm>
          <a:off x="12623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高知県佐川町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88923</xdr:rowOff>
    </xdr:from>
    <xdr:to>
      <xdr:col>4</xdr:col>
      <xdr:colOff>1117600</xdr:colOff>
      <xdr:row>20</xdr:row>
      <xdr:rowOff>691</xdr:rowOff>
    </xdr:to>
    <xdr:cxnSp macro="">
      <xdr:nvCxnSpPr>
        <xdr:cNvPr id="45" name="直線コネクタ 44"/>
        <xdr:cNvCxnSpPr/>
      </xdr:nvCxnSpPr>
      <xdr:spPr bwMode="auto">
        <a:xfrm flipV="1">
          <a:off x="5651500" y="2193948"/>
          <a:ext cx="0" cy="12833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144218</xdr:rowOff>
    </xdr:from>
    <xdr:ext cx="762000" cy="259045"/>
    <xdr:sp macro="" textlink="">
      <xdr:nvSpPr>
        <xdr:cNvPr id="46" name="人口1人当たり決算額の推移最小値テキスト130"/>
        <xdr:cNvSpPr txBox="1"/>
      </xdr:nvSpPr>
      <xdr:spPr>
        <a:xfrm>
          <a:off x="5740400" y="344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60,326</a:t>
          </a:r>
          <a:endParaRPr kumimoji="1" lang="ja-JP" altLang="en-US" sz="1000" b="1">
            <a:latin typeface="ＭＳ Ｐゴシック"/>
          </a:endParaRPr>
        </a:p>
      </xdr:txBody>
    </xdr:sp>
    <xdr:clientData/>
  </xdr:oneCellAnchor>
  <xdr:twoCellAnchor>
    <xdr:from>
      <xdr:col>4</xdr:col>
      <xdr:colOff>1028700</xdr:colOff>
      <xdr:row>20</xdr:row>
      <xdr:rowOff>691</xdr:rowOff>
    </xdr:from>
    <xdr:to>
      <xdr:col>5</xdr:col>
      <xdr:colOff>73025</xdr:colOff>
      <xdr:row>20</xdr:row>
      <xdr:rowOff>691</xdr:rowOff>
    </xdr:to>
    <xdr:cxnSp macro="">
      <xdr:nvCxnSpPr>
        <xdr:cNvPr id="47" name="直線コネクタ 46"/>
        <xdr:cNvCxnSpPr/>
      </xdr:nvCxnSpPr>
      <xdr:spPr bwMode="auto">
        <a:xfrm>
          <a:off x="5562600" y="34773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3850</xdr:rowOff>
    </xdr:from>
    <xdr:ext cx="762000" cy="259045"/>
    <xdr:sp macro="" textlink="">
      <xdr:nvSpPr>
        <xdr:cNvPr id="48" name="人口1人当たり決算額の推移最大値テキスト130"/>
        <xdr:cNvSpPr txBox="1"/>
      </xdr:nvSpPr>
      <xdr:spPr>
        <a:xfrm>
          <a:off x="5740400" y="193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228,747</a:t>
          </a:r>
          <a:endParaRPr kumimoji="1" lang="ja-JP" altLang="en-US" sz="1000" b="1">
            <a:latin typeface="ＭＳ Ｐゴシック"/>
          </a:endParaRPr>
        </a:p>
      </xdr:txBody>
    </xdr:sp>
    <xdr:clientData/>
  </xdr:oneCellAnchor>
  <xdr:twoCellAnchor>
    <xdr:from>
      <xdr:col>4</xdr:col>
      <xdr:colOff>1028700</xdr:colOff>
      <xdr:row>12</xdr:row>
      <xdr:rowOff>88923</xdr:rowOff>
    </xdr:from>
    <xdr:to>
      <xdr:col>5</xdr:col>
      <xdr:colOff>73025</xdr:colOff>
      <xdr:row>12</xdr:row>
      <xdr:rowOff>88923</xdr:rowOff>
    </xdr:to>
    <xdr:cxnSp macro="">
      <xdr:nvCxnSpPr>
        <xdr:cNvPr id="49" name="直線コネクタ 48"/>
        <xdr:cNvCxnSpPr/>
      </xdr:nvCxnSpPr>
      <xdr:spPr bwMode="auto">
        <a:xfrm>
          <a:off x="5562600" y="2193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42113</xdr:rowOff>
    </xdr:from>
    <xdr:to>
      <xdr:col>4</xdr:col>
      <xdr:colOff>1117600</xdr:colOff>
      <xdr:row>18</xdr:row>
      <xdr:rowOff>50213</xdr:rowOff>
    </xdr:to>
    <xdr:cxnSp macro="">
      <xdr:nvCxnSpPr>
        <xdr:cNvPr id="50" name="直線コネクタ 49"/>
        <xdr:cNvCxnSpPr/>
      </xdr:nvCxnSpPr>
      <xdr:spPr bwMode="auto">
        <a:xfrm flipV="1">
          <a:off x="5003800" y="3175838"/>
          <a:ext cx="647700" cy="8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127406</xdr:rowOff>
    </xdr:from>
    <xdr:ext cx="762000" cy="259045"/>
    <xdr:sp macro="" textlink="">
      <xdr:nvSpPr>
        <xdr:cNvPr id="51" name="人口1人当たり決算額の推移平均値テキスト130"/>
        <xdr:cNvSpPr txBox="1"/>
      </xdr:nvSpPr>
      <xdr:spPr>
        <a:xfrm>
          <a:off x="5740400" y="2918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106,699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110879</xdr:rowOff>
    </xdr:from>
    <xdr:to>
      <xdr:col>5</xdr:col>
      <xdr:colOff>34925</xdr:colOff>
      <xdr:row>18</xdr:row>
      <xdr:rowOff>41029</xdr:rowOff>
    </xdr:to>
    <xdr:sp macro="" textlink="">
      <xdr:nvSpPr>
        <xdr:cNvPr id="52" name="フローチャート : 判断 51"/>
        <xdr:cNvSpPr/>
      </xdr:nvSpPr>
      <xdr:spPr bwMode="auto">
        <a:xfrm>
          <a:off x="56007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50213</xdr:rowOff>
    </xdr:from>
    <xdr:to>
      <xdr:col>4</xdr:col>
      <xdr:colOff>469900</xdr:colOff>
      <xdr:row>18</xdr:row>
      <xdr:rowOff>81036</xdr:rowOff>
    </xdr:to>
    <xdr:cxnSp macro="">
      <xdr:nvCxnSpPr>
        <xdr:cNvPr id="53" name="直線コネクタ 52"/>
        <xdr:cNvCxnSpPr/>
      </xdr:nvCxnSpPr>
      <xdr:spPr bwMode="auto">
        <a:xfrm flipV="1">
          <a:off x="4305300" y="3183938"/>
          <a:ext cx="698500" cy="30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98275</xdr:rowOff>
    </xdr:from>
    <xdr:to>
      <xdr:col>4</xdr:col>
      <xdr:colOff>520700</xdr:colOff>
      <xdr:row>18</xdr:row>
      <xdr:rowOff>28425</xdr:rowOff>
    </xdr:to>
    <xdr:sp macro="" textlink="">
      <xdr:nvSpPr>
        <xdr:cNvPr id="54" name="フローチャート : 判断 53"/>
        <xdr:cNvSpPr/>
      </xdr:nvSpPr>
      <xdr:spPr bwMode="auto">
        <a:xfrm>
          <a:off x="4953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38602</xdr:rowOff>
    </xdr:from>
    <xdr:ext cx="736600" cy="259045"/>
    <xdr:sp macro="" textlink="">
      <xdr:nvSpPr>
        <xdr:cNvPr id="55" name="テキスト ボックス 54"/>
        <xdr:cNvSpPr txBox="1"/>
      </xdr:nvSpPr>
      <xdr:spPr>
        <a:xfrm>
          <a:off x="4622800" y="2829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81036</xdr:rowOff>
    </xdr:from>
    <xdr:to>
      <xdr:col>3</xdr:col>
      <xdr:colOff>904875</xdr:colOff>
      <xdr:row>18</xdr:row>
      <xdr:rowOff>118923</xdr:rowOff>
    </xdr:to>
    <xdr:cxnSp macro="">
      <xdr:nvCxnSpPr>
        <xdr:cNvPr id="56" name="直線コネクタ 55"/>
        <xdr:cNvCxnSpPr/>
      </xdr:nvCxnSpPr>
      <xdr:spPr bwMode="auto">
        <a:xfrm flipV="1">
          <a:off x="3606800" y="3214761"/>
          <a:ext cx="698500" cy="37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32788</xdr:rowOff>
    </xdr:from>
    <xdr:ext cx="762000" cy="259045"/>
    <xdr:sp macro="" textlink="">
      <xdr:nvSpPr>
        <xdr:cNvPr id="58" name="テキスト ボックス 57"/>
        <xdr:cNvSpPr txBox="1"/>
      </xdr:nvSpPr>
      <xdr:spPr>
        <a:xfrm>
          <a:off x="3924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102814</xdr:rowOff>
    </xdr:from>
    <xdr:to>
      <xdr:col>3</xdr:col>
      <xdr:colOff>206375</xdr:colOff>
      <xdr:row>18</xdr:row>
      <xdr:rowOff>118923</xdr:rowOff>
    </xdr:to>
    <xdr:cxnSp macro="">
      <xdr:nvCxnSpPr>
        <xdr:cNvPr id="59" name="直線コネクタ 58"/>
        <xdr:cNvCxnSpPr/>
      </xdr:nvCxnSpPr>
      <xdr:spPr bwMode="auto">
        <a:xfrm>
          <a:off x="2908300" y="3236539"/>
          <a:ext cx="698500" cy="16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55473</xdr:rowOff>
    </xdr:from>
    <xdr:ext cx="762000" cy="259045"/>
    <xdr:sp macro="" textlink="">
      <xdr:nvSpPr>
        <xdr:cNvPr id="61" name="テキスト ボックス 60"/>
        <xdr:cNvSpPr txBox="1"/>
      </xdr:nvSpPr>
      <xdr:spPr>
        <a:xfrm>
          <a:off x="32258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48569</xdr:rowOff>
    </xdr:from>
    <xdr:ext cx="762000" cy="259045"/>
    <xdr:sp macro="" textlink="">
      <xdr:nvSpPr>
        <xdr:cNvPr id="63" name="テキスト ボックス 62"/>
        <xdr:cNvSpPr txBox="1"/>
      </xdr:nvSpPr>
      <xdr:spPr>
        <a:xfrm>
          <a:off x="2527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162763</xdr:rowOff>
    </xdr:from>
    <xdr:to>
      <xdr:col>5</xdr:col>
      <xdr:colOff>34925</xdr:colOff>
      <xdr:row>18</xdr:row>
      <xdr:rowOff>92913</xdr:rowOff>
    </xdr:to>
    <xdr:sp macro="" textlink="">
      <xdr:nvSpPr>
        <xdr:cNvPr id="69" name="円/楕円 68"/>
        <xdr:cNvSpPr/>
      </xdr:nvSpPr>
      <xdr:spPr bwMode="auto">
        <a:xfrm>
          <a:off x="5600700" y="3125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134840</xdr:rowOff>
    </xdr:from>
    <xdr:ext cx="762000" cy="259045"/>
    <xdr:sp macro="" textlink="">
      <xdr:nvSpPr>
        <xdr:cNvPr id="70" name="人口1人当たり決算額の推移該当値テキスト130"/>
        <xdr:cNvSpPr txBox="1"/>
      </xdr:nvSpPr>
      <xdr:spPr>
        <a:xfrm>
          <a:off x="5740400" y="309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99,890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170863</xdr:rowOff>
    </xdr:from>
    <xdr:to>
      <xdr:col>4</xdr:col>
      <xdr:colOff>520700</xdr:colOff>
      <xdr:row>18</xdr:row>
      <xdr:rowOff>101013</xdr:rowOff>
    </xdr:to>
    <xdr:sp macro="" textlink="">
      <xdr:nvSpPr>
        <xdr:cNvPr id="71" name="円/楕円 70"/>
        <xdr:cNvSpPr/>
      </xdr:nvSpPr>
      <xdr:spPr bwMode="auto">
        <a:xfrm>
          <a:off x="4953000" y="3133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85790</xdr:rowOff>
    </xdr:from>
    <xdr:ext cx="736600" cy="259045"/>
    <xdr:sp macro="" textlink="">
      <xdr:nvSpPr>
        <xdr:cNvPr id="72" name="テキスト ボックス 71"/>
        <xdr:cNvSpPr txBox="1"/>
      </xdr:nvSpPr>
      <xdr:spPr>
        <a:xfrm>
          <a:off x="4622800" y="3219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98,827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30236</xdr:rowOff>
    </xdr:from>
    <xdr:to>
      <xdr:col>3</xdr:col>
      <xdr:colOff>955675</xdr:colOff>
      <xdr:row>18</xdr:row>
      <xdr:rowOff>131836</xdr:rowOff>
    </xdr:to>
    <xdr:sp macro="" textlink="">
      <xdr:nvSpPr>
        <xdr:cNvPr id="73" name="円/楕円 72"/>
        <xdr:cNvSpPr/>
      </xdr:nvSpPr>
      <xdr:spPr bwMode="auto">
        <a:xfrm>
          <a:off x="4254500" y="3163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116613</xdr:rowOff>
    </xdr:from>
    <xdr:ext cx="762000" cy="259045"/>
    <xdr:sp macro="" textlink="">
      <xdr:nvSpPr>
        <xdr:cNvPr id="74" name="テキスト ボックス 73"/>
        <xdr:cNvSpPr txBox="1"/>
      </xdr:nvSpPr>
      <xdr:spPr>
        <a:xfrm>
          <a:off x="3924300" y="325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94,782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68123</xdr:rowOff>
    </xdr:from>
    <xdr:to>
      <xdr:col>3</xdr:col>
      <xdr:colOff>257175</xdr:colOff>
      <xdr:row>18</xdr:row>
      <xdr:rowOff>169723</xdr:rowOff>
    </xdr:to>
    <xdr:sp macro="" textlink="">
      <xdr:nvSpPr>
        <xdr:cNvPr id="75" name="円/楕円 74"/>
        <xdr:cNvSpPr/>
      </xdr:nvSpPr>
      <xdr:spPr bwMode="auto">
        <a:xfrm>
          <a:off x="3556000" y="3201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154500</xdr:rowOff>
    </xdr:from>
    <xdr:ext cx="762000" cy="259045"/>
    <xdr:sp macro="" textlink="">
      <xdr:nvSpPr>
        <xdr:cNvPr id="76" name="テキスト ボックス 75"/>
        <xdr:cNvSpPr txBox="1"/>
      </xdr:nvSpPr>
      <xdr:spPr>
        <a:xfrm>
          <a:off x="3225800" y="328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89,810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52014</xdr:rowOff>
    </xdr:from>
    <xdr:to>
      <xdr:col>2</xdr:col>
      <xdr:colOff>692150</xdr:colOff>
      <xdr:row>18</xdr:row>
      <xdr:rowOff>153614</xdr:rowOff>
    </xdr:to>
    <xdr:sp macro="" textlink="">
      <xdr:nvSpPr>
        <xdr:cNvPr id="77" name="円/楕円 76"/>
        <xdr:cNvSpPr/>
      </xdr:nvSpPr>
      <xdr:spPr bwMode="auto">
        <a:xfrm>
          <a:off x="2857500" y="3185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138391</xdr:rowOff>
    </xdr:from>
    <xdr:ext cx="762000" cy="259045"/>
    <xdr:sp macro="" textlink="">
      <xdr:nvSpPr>
        <xdr:cNvPr id="78" name="テキスト ボックス 77"/>
        <xdr:cNvSpPr txBox="1"/>
      </xdr:nvSpPr>
      <xdr:spPr>
        <a:xfrm>
          <a:off x="2527300" y="327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91,924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260159</xdr:rowOff>
    </xdr:from>
    <xdr:to>
      <xdr:col>4</xdr:col>
      <xdr:colOff>1117600</xdr:colOff>
      <xdr:row>38</xdr:row>
      <xdr:rowOff>111706</xdr:rowOff>
    </xdr:to>
    <xdr:cxnSp macro="">
      <xdr:nvCxnSpPr>
        <xdr:cNvPr id="105" name="直線コネクタ 104"/>
        <xdr:cNvCxnSpPr/>
      </xdr:nvCxnSpPr>
      <xdr:spPr bwMode="auto">
        <a:xfrm flipV="1">
          <a:off x="5651500" y="6184709"/>
          <a:ext cx="0" cy="1394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83783</xdr:rowOff>
    </xdr:from>
    <xdr:ext cx="762000" cy="259045"/>
    <xdr:sp macro="" textlink="">
      <xdr:nvSpPr>
        <xdr:cNvPr id="106" name="人口1人当たり決算額の推移最小値テキスト445"/>
        <xdr:cNvSpPr txBox="1"/>
      </xdr:nvSpPr>
      <xdr:spPr>
        <a:xfrm>
          <a:off x="5740400" y="755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-4,331</a:t>
          </a:r>
          <a:endParaRPr kumimoji="1" lang="ja-JP" altLang="en-US" sz="1000" b="1">
            <a:latin typeface="ＭＳ Ｐゴシック"/>
          </a:endParaRPr>
        </a:p>
      </xdr:txBody>
    </xdr:sp>
    <xdr:clientData/>
  </xdr:oneCellAnchor>
  <xdr:twoCellAnchor>
    <xdr:from>
      <xdr:col>4</xdr:col>
      <xdr:colOff>1028700</xdr:colOff>
      <xdr:row>38</xdr:row>
      <xdr:rowOff>111706</xdr:rowOff>
    </xdr:from>
    <xdr:to>
      <xdr:col>5</xdr:col>
      <xdr:colOff>73025</xdr:colOff>
      <xdr:row>38</xdr:row>
      <xdr:rowOff>111706</xdr:rowOff>
    </xdr:to>
    <xdr:cxnSp macro="">
      <xdr:nvCxnSpPr>
        <xdr:cNvPr id="107" name="直線コネクタ 106"/>
        <xdr:cNvCxnSpPr/>
      </xdr:nvCxnSpPr>
      <xdr:spPr bwMode="auto">
        <a:xfrm>
          <a:off x="5562600" y="75793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3636</xdr:rowOff>
    </xdr:from>
    <xdr:ext cx="762000" cy="259045"/>
    <xdr:sp macro="" textlink="">
      <xdr:nvSpPr>
        <xdr:cNvPr id="108" name="人口1人当たり決算額の推移最大値テキスト445"/>
        <xdr:cNvSpPr txBox="1"/>
      </xdr:nvSpPr>
      <xdr:spPr>
        <a:xfrm>
          <a:off x="5740400" y="59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56,675</a:t>
          </a:r>
          <a:endParaRPr kumimoji="1" lang="ja-JP" altLang="en-US" sz="1000" b="1">
            <a:latin typeface="ＭＳ Ｐゴシック"/>
          </a:endParaRPr>
        </a:p>
      </xdr:txBody>
    </xdr:sp>
    <xdr:clientData/>
  </xdr:oneCellAnchor>
  <xdr:twoCellAnchor>
    <xdr:from>
      <xdr:col>4</xdr:col>
      <xdr:colOff>1028700</xdr:colOff>
      <xdr:row>33</xdr:row>
      <xdr:rowOff>260159</xdr:rowOff>
    </xdr:from>
    <xdr:to>
      <xdr:col>5</xdr:col>
      <xdr:colOff>73025</xdr:colOff>
      <xdr:row>33</xdr:row>
      <xdr:rowOff>260159</xdr:rowOff>
    </xdr:to>
    <xdr:cxnSp macro="">
      <xdr:nvCxnSpPr>
        <xdr:cNvPr id="109" name="直線コネクタ 108"/>
        <xdr:cNvCxnSpPr/>
      </xdr:nvCxnSpPr>
      <xdr:spPr bwMode="auto">
        <a:xfrm>
          <a:off x="5562600" y="61847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170137</xdr:rowOff>
    </xdr:from>
    <xdr:to>
      <xdr:col>4</xdr:col>
      <xdr:colOff>1117600</xdr:colOff>
      <xdr:row>37</xdr:row>
      <xdr:rowOff>58031</xdr:rowOff>
    </xdr:to>
    <xdr:cxnSp macro="">
      <xdr:nvCxnSpPr>
        <xdr:cNvPr id="110" name="直線コネクタ 109"/>
        <xdr:cNvCxnSpPr/>
      </xdr:nvCxnSpPr>
      <xdr:spPr bwMode="auto">
        <a:xfrm>
          <a:off x="5003800" y="7123387"/>
          <a:ext cx="647700" cy="59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175480</xdr:rowOff>
    </xdr:from>
    <xdr:ext cx="762000" cy="259045"/>
    <xdr:sp macro="" textlink="">
      <xdr:nvSpPr>
        <xdr:cNvPr id="111" name="人口1人当たり決算額の推移平均値テキスト445"/>
        <xdr:cNvSpPr txBox="1"/>
      </xdr:nvSpPr>
      <xdr:spPr>
        <a:xfrm>
          <a:off x="5740400" y="6785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21,380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330403</xdr:rowOff>
    </xdr:from>
    <xdr:to>
      <xdr:col>5</xdr:col>
      <xdr:colOff>34925</xdr:colOff>
      <xdr:row>36</xdr:row>
      <xdr:rowOff>89103</xdr:rowOff>
    </xdr:to>
    <xdr:sp macro="" textlink="">
      <xdr:nvSpPr>
        <xdr:cNvPr id="112" name="フローチャート : 判断 111"/>
        <xdr:cNvSpPr/>
      </xdr:nvSpPr>
      <xdr:spPr bwMode="auto">
        <a:xfrm>
          <a:off x="5600700" y="6940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170137</xdr:rowOff>
    </xdr:from>
    <xdr:to>
      <xdr:col>4</xdr:col>
      <xdr:colOff>469900</xdr:colOff>
      <xdr:row>37</xdr:row>
      <xdr:rowOff>92870</xdr:rowOff>
    </xdr:to>
    <xdr:cxnSp macro="">
      <xdr:nvCxnSpPr>
        <xdr:cNvPr id="113" name="直線コネクタ 112"/>
        <xdr:cNvCxnSpPr/>
      </xdr:nvCxnSpPr>
      <xdr:spPr bwMode="auto">
        <a:xfrm flipV="1">
          <a:off x="4305300" y="7123387"/>
          <a:ext cx="698500" cy="94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301028</xdr:rowOff>
    </xdr:from>
    <xdr:to>
      <xdr:col>4</xdr:col>
      <xdr:colOff>520700</xdr:colOff>
      <xdr:row>36</xdr:row>
      <xdr:rowOff>59728</xdr:rowOff>
    </xdr:to>
    <xdr:sp macro="" textlink="">
      <xdr:nvSpPr>
        <xdr:cNvPr id="114" name="フローチャート : 判断 113"/>
        <xdr:cNvSpPr/>
      </xdr:nvSpPr>
      <xdr:spPr bwMode="auto">
        <a:xfrm>
          <a:off x="49530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69905</xdr:rowOff>
    </xdr:from>
    <xdr:ext cx="736600" cy="259045"/>
    <xdr:sp macro="" textlink="">
      <xdr:nvSpPr>
        <xdr:cNvPr id="115" name="テキスト ボックス 114"/>
        <xdr:cNvSpPr txBox="1"/>
      </xdr:nvSpPr>
      <xdr:spPr>
        <a:xfrm>
          <a:off x="4622800" y="668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341244</xdr:rowOff>
    </xdr:from>
    <xdr:to>
      <xdr:col>3</xdr:col>
      <xdr:colOff>904875</xdr:colOff>
      <xdr:row>37</xdr:row>
      <xdr:rowOff>92870</xdr:rowOff>
    </xdr:to>
    <xdr:cxnSp macro="">
      <xdr:nvCxnSpPr>
        <xdr:cNvPr id="116" name="直線コネクタ 115"/>
        <xdr:cNvCxnSpPr/>
      </xdr:nvCxnSpPr>
      <xdr:spPr bwMode="auto">
        <a:xfrm>
          <a:off x="3606800" y="6951594"/>
          <a:ext cx="698500" cy="265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285597</xdr:rowOff>
    </xdr:from>
    <xdr:to>
      <xdr:col>3</xdr:col>
      <xdr:colOff>955675</xdr:colOff>
      <xdr:row>36</xdr:row>
      <xdr:rowOff>44297</xdr:rowOff>
    </xdr:to>
    <xdr:sp macro="" textlink="">
      <xdr:nvSpPr>
        <xdr:cNvPr id="117" name="フローチャート : 判断 116"/>
        <xdr:cNvSpPr/>
      </xdr:nvSpPr>
      <xdr:spPr bwMode="auto">
        <a:xfrm>
          <a:off x="42545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54474</xdr:rowOff>
    </xdr:from>
    <xdr:ext cx="762000" cy="259045"/>
    <xdr:sp macro="" textlink="">
      <xdr:nvSpPr>
        <xdr:cNvPr id="118" name="テキスト ボックス 117"/>
        <xdr:cNvSpPr txBox="1"/>
      </xdr:nvSpPr>
      <xdr:spPr>
        <a:xfrm>
          <a:off x="3924300" y="666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179875</xdr:rowOff>
    </xdr:from>
    <xdr:to>
      <xdr:col>3</xdr:col>
      <xdr:colOff>206375</xdr:colOff>
      <xdr:row>35</xdr:row>
      <xdr:rowOff>341244</xdr:rowOff>
    </xdr:to>
    <xdr:cxnSp macro="">
      <xdr:nvCxnSpPr>
        <xdr:cNvPr id="119" name="直線コネクタ 118"/>
        <xdr:cNvCxnSpPr/>
      </xdr:nvCxnSpPr>
      <xdr:spPr bwMode="auto">
        <a:xfrm>
          <a:off x="2908300" y="6790225"/>
          <a:ext cx="698500" cy="161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231031</xdr:rowOff>
    </xdr:from>
    <xdr:to>
      <xdr:col>3</xdr:col>
      <xdr:colOff>257175</xdr:colOff>
      <xdr:row>35</xdr:row>
      <xdr:rowOff>332631</xdr:rowOff>
    </xdr:to>
    <xdr:sp macro="" textlink="">
      <xdr:nvSpPr>
        <xdr:cNvPr id="120" name="フローチャート : 判断 119"/>
        <xdr:cNvSpPr/>
      </xdr:nvSpPr>
      <xdr:spPr bwMode="auto">
        <a:xfrm>
          <a:off x="35560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342808</xdr:rowOff>
    </xdr:from>
    <xdr:ext cx="762000" cy="259045"/>
    <xdr:sp macro="" textlink="">
      <xdr:nvSpPr>
        <xdr:cNvPr id="121" name="テキスト ボックス 120"/>
        <xdr:cNvSpPr txBox="1"/>
      </xdr:nvSpPr>
      <xdr:spPr>
        <a:xfrm>
          <a:off x="32258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196100</xdr:rowOff>
    </xdr:from>
    <xdr:to>
      <xdr:col>2</xdr:col>
      <xdr:colOff>692150</xdr:colOff>
      <xdr:row>35</xdr:row>
      <xdr:rowOff>297700</xdr:rowOff>
    </xdr:to>
    <xdr:sp macro="" textlink="">
      <xdr:nvSpPr>
        <xdr:cNvPr id="122" name="フローチャート : 判断 121"/>
        <xdr:cNvSpPr/>
      </xdr:nvSpPr>
      <xdr:spPr bwMode="auto">
        <a:xfrm>
          <a:off x="28575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282477</xdr:rowOff>
    </xdr:from>
    <xdr:ext cx="762000" cy="259045"/>
    <xdr:sp macro="" textlink="">
      <xdr:nvSpPr>
        <xdr:cNvPr id="123" name="テキスト ボックス 122"/>
        <xdr:cNvSpPr txBox="1"/>
      </xdr:nvSpPr>
      <xdr:spPr>
        <a:xfrm>
          <a:off x="2527300" y="68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7231</xdr:rowOff>
    </xdr:from>
    <xdr:to>
      <xdr:col>5</xdr:col>
      <xdr:colOff>34925</xdr:colOff>
      <xdr:row>37</xdr:row>
      <xdr:rowOff>108831</xdr:rowOff>
    </xdr:to>
    <xdr:sp macro="" textlink="">
      <xdr:nvSpPr>
        <xdr:cNvPr id="129" name="円/楕円 128"/>
        <xdr:cNvSpPr/>
      </xdr:nvSpPr>
      <xdr:spPr bwMode="auto">
        <a:xfrm>
          <a:off x="5600700" y="7131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150758</xdr:rowOff>
    </xdr:from>
    <xdr:ext cx="762000" cy="259045"/>
    <xdr:sp macro="" textlink="">
      <xdr:nvSpPr>
        <xdr:cNvPr id="130" name="人口1人当たり決算額の推移該当値テキスト445"/>
        <xdr:cNvSpPr txBox="1"/>
      </xdr:nvSpPr>
      <xdr:spPr>
        <a:xfrm>
          <a:off x="5740400" y="7104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13,017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119337</xdr:rowOff>
    </xdr:from>
    <xdr:to>
      <xdr:col>4</xdr:col>
      <xdr:colOff>520700</xdr:colOff>
      <xdr:row>37</xdr:row>
      <xdr:rowOff>49487</xdr:rowOff>
    </xdr:to>
    <xdr:sp macro="" textlink="">
      <xdr:nvSpPr>
        <xdr:cNvPr id="131" name="円/楕円 130"/>
        <xdr:cNvSpPr/>
      </xdr:nvSpPr>
      <xdr:spPr bwMode="auto">
        <a:xfrm>
          <a:off x="4953000" y="7072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34264</xdr:rowOff>
    </xdr:from>
    <xdr:ext cx="736600" cy="259045"/>
    <xdr:sp macro="" textlink="">
      <xdr:nvSpPr>
        <xdr:cNvPr id="132" name="テキスト ボックス 131"/>
        <xdr:cNvSpPr txBox="1"/>
      </xdr:nvSpPr>
      <xdr:spPr>
        <a:xfrm>
          <a:off x="4622800" y="7158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15,613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42070</xdr:rowOff>
    </xdr:from>
    <xdr:to>
      <xdr:col>3</xdr:col>
      <xdr:colOff>955675</xdr:colOff>
      <xdr:row>37</xdr:row>
      <xdr:rowOff>143670</xdr:rowOff>
    </xdr:to>
    <xdr:sp macro="" textlink="">
      <xdr:nvSpPr>
        <xdr:cNvPr id="133" name="円/楕円 132"/>
        <xdr:cNvSpPr/>
      </xdr:nvSpPr>
      <xdr:spPr bwMode="auto">
        <a:xfrm>
          <a:off x="4254500" y="7166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128447</xdr:rowOff>
    </xdr:from>
    <xdr:ext cx="762000" cy="259045"/>
    <xdr:sp macro="" textlink="">
      <xdr:nvSpPr>
        <xdr:cNvPr id="134" name="テキスト ボックス 133"/>
        <xdr:cNvSpPr txBox="1"/>
      </xdr:nvSpPr>
      <xdr:spPr>
        <a:xfrm>
          <a:off x="3924300" y="725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11,493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290444</xdr:rowOff>
    </xdr:from>
    <xdr:to>
      <xdr:col>3</xdr:col>
      <xdr:colOff>257175</xdr:colOff>
      <xdr:row>36</xdr:row>
      <xdr:rowOff>49144</xdr:rowOff>
    </xdr:to>
    <xdr:sp macro="" textlink="">
      <xdr:nvSpPr>
        <xdr:cNvPr id="135" name="円/楕円 134"/>
        <xdr:cNvSpPr/>
      </xdr:nvSpPr>
      <xdr:spPr bwMode="auto">
        <a:xfrm>
          <a:off x="3556000" y="6900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33921</xdr:rowOff>
    </xdr:from>
    <xdr:ext cx="762000" cy="259045"/>
    <xdr:sp macro="" textlink="">
      <xdr:nvSpPr>
        <xdr:cNvPr id="136" name="テキスト ボックス 135"/>
        <xdr:cNvSpPr txBox="1"/>
      </xdr:nvSpPr>
      <xdr:spPr>
        <a:xfrm>
          <a:off x="3225800" y="6987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23,128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129075</xdr:rowOff>
    </xdr:from>
    <xdr:to>
      <xdr:col>2</xdr:col>
      <xdr:colOff>692150</xdr:colOff>
      <xdr:row>35</xdr:row>
      <xdr:rowOff>230675</xdr:rowOff>
    </xdr:to>
    <xdr:sp macro="" textlink="">
      <xdr:nvSpPr>
        <xdr:cNvPr id="137" name="円/楕円 136"/>
        <xdr:cNvSpPr/>
      </xdr:nvSpPr>
      <xdr:spPr bwMode="auto">
        <a:xfrm>
          <a:off x="2857500" y="6739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240852</xdr:rowOff>
    </xdr:from>
    <xdr:ext cx="762000" cy="259045"/>
    <xdr:sp macro="" textlink="">
      <xdr:nvSpPr>
        <xdr:cNvPr id="138" name="テキスト ボックス 137"/>
        <xdr:cNvSpPr txBox="1"/>
      </xdr:nvSpPr>
      <xdr:spPr>
        <a:xfrm>
          <a:off x="2527300" y="65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30,187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高知県佐川町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13,223
13,194
100.80
7,756,594
7,368,442
288,701
4,007,443
4,612,475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45128</xdr:rowOff>
    </xdr:from>
    <xdr:to>
      <xdr:col>6</xdr:col>
      <xdr:colOff>510540</xdr:colOff>
      <xdr:row>39</xdr:row>
      <xdr:rowOff>41059</xdr:rowOff>
    </xdr:to>
    <xdr:cxnSp macro="">
      <xdr:nvCxnSpPr>
        <xdr:cNvPr id="56" name="直線コネクタ 55"/>
        <xdr:cNvCxnSpPr/>
      </xdr:nvCxnSpPr>
      <xdr:spPr>
        <a:xfrm flipV="1">
          <a:off x="4633595" y="5360078"/>
          <a:ext cx="1270" cy="136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44886</xdr:rowOff>
    </xdr:from>
    <xdr:ext cx="534377" cy="259045"/>
    <xdr:sp macro="" textlink="">
      <xdr:nvSpPr>
        <xdr:cNvPr id="57" name="人件費最小値テキスト"/>
        <xdr:cNvSpPr txBox="1"/>
      </xdr:nvSpPr>
      <xdr:spPr>
        <a:xfrm>
          <a:off x="4686300" y="67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50,445</a:t>
          </a:r>
          <a:endParaRPr kumimoji="1" lang="ja-JP" altLang="en-US" sz="1000" b="1">
            <a:latin typeface="ＭＳ Ｐゴシック"/>
          </a:endParaRPr>
        </a:p>
      </xdr:txBody>
    </xdr:sp>
    <xdr:clientData/>
  </xdr:oneCellAnchor>
  <xdr:twoCellAnchor>
    <xdr:from>
      <xdr:col>6</xdr:col>
      <xdr:colOff>422275</xdr:colOff>
      <xdr:row>39</xdr:row>
      <xdr:rowOff>41059</xdr:rowOff>
    </xdr:from>
    <xdr:to>
      <xdr:col>6</xdr:col>
      <xdr:colOff>600075</xdr:colOff>
      <xdr:row>39</xdr:row>
      <xdr:rowOff>41059</xdr:rowOff>
    </xdr:to>
    <xdr:cxnSp macro="">
      <xdr:nvCxnSpPr>
        <xdr:cNvPr id="58" name="直線コネクタ 57"/>
        <xdr:cNvCxnSpPr/>
      </xdr:nvCxnSpPr>
      <xdr:spPr>
        <a:xfrm>
          <a:off x="4546600" y="672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163255</xdr:rowOff>
    </xdr:from>
    <xdr:ext cx="599010" cy="259045"/>
    <xdr:sp macro="" textlink="">
      <xdr:nvSpPr>
        <xdr:cNvPr id="59" name="人件費最大値テキスト"/>
        <xdr:cNvSpPr txBox="1"/>
      </xdr:nvSpPr>
      <xdr:spPr>
        <a:xfrm>
          <a:off x="4686300" y="51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229,911</a:t>
          </a:r>
          <a:endParaRPr kumimoji="1" lang="ja-JP" altLang="en-US" sz="1000" b="1">
            <a:latin typeface="ＭＳ Ｐゴシック"/>
          </a:endParaRPr>
        </a:p>
      </xdr:txBody>
    </xdr:sp>
    <xdr:clientData/>
  </xdr:oneCellAnchor>
  <xdr:twoCellAnchor>
    <xdr:from>
      <xdr:col>6</xdr:col>
      <xdr:colOff>422275</xdr:colOff>
      <xdr:row>31</xdr:row>
      <xdr:rowOff>45128</xdr:rowOff>
    </xdr:from>
    <xdr:to>
      <xdr:col>6</xdr:col>
      <xdr:colOff>600075</xdr:colOff>
      <xdr:row>31</xdr:row>
      <xdr:rowOff>45128</xdr:rowOff>
    </xdr:to>
    <xdr:cxnSp macro="">
      <xdr:nvCxnSpPr>
        <xdr:cNvPr id="60" name="直線コネクタ 59"/>
        <xdr:cNvCxnSpPr/>
      </xdr:nvCxnSpPr>
      <xdr:spPr>
        <a:xfrm>
          <a:off x="4546600" y="53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57335</xdr:rowOff>
    </xdr:from>
    <xdr:to>
      <xdr:col>6</xdr:col>
      <xdr:colOff>511175</xdr:colOff>
      <xdr:row>38</xdr:row>
      <xdr:rowOff>58189</xdr:rowOff>
    </xdr:to>
    <xdr:cxnSp macro="">
      <xdr:nvCxnSpPr>
        <xdr:cNvPr id="61" name="直線コネクタ 60"/>
        <xdr:cNvCxnSpPr/>
      </xdr:nvCxnSpPr>
      <xdr:spPr>
        <a:xfrm>
          <a:off x="3797300" y="6572435"/>
          <a:ext cx="838200" cy="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87492</xdr:rowOff>
    </xdr:from>
    <xdr:ext cx="534377" cy="259045"/>
    <xdr:sp macro="" textlink="">
      <xdr:nvSpPr>
        <xdr:cNvPr id="62" name="人件費平均値テキスト"/>
        <xdr:cNvSpPr txBox="1"/>
      </xdr:nvSpPr>
      <xdr:spPr>
        <a:xfrm>
          <a:off x="4686300" y="625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85,687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64615</xdr:rowOff>
    </xdr:from>
    <xdr:to>
      <xdr:col>6</xdr:col>
      <xdr:colOff>561975</xdr:colOff>
      <xdr:row>37</xdr:row>
      <xdr:rowOff>166215</xdr:rowOff>
    </xdr:to>
    <xdr:sp macro="" textlink="">
      <xdr:nvSpPr>
        <xdr:cNvPr id="63" name="フローチャート : 判断 62"/>
        <xdr:cNvSpPr/>
      </xdr:nvSpPr>
      <xdr:spPr>
        <a:xfrm>
          <a:off x="45847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57335</xdr:rowOff>
    </xdr:from>
    <xdr:to>
      <xdr:col>5</xdr:col>
      <xdr:colOff>358775</xdr:colOff>
      <xdr:row>38</xdr:row>
      <xdr:rowOff>75860</xdr:rowOff>
    </xdr:to>
    <xdr:cxnSp macro="">
      <xdr:nvCxnSpPr>
        <xdr:cNvPr id="64" name="直線コネクタ 63"/>
        <xdr:cNvCxnSpPr/>
      </xdr:nvCxnSpPr>
      <xdr:spPr>
        <a:xfrm flipV="1">
          <a:off x="2908300" y="6572435"/>
          <a:ext cx="889000" cy="1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42281</xdr:rowOff>
    </xdr:from>
    <xdr:to>
      <xdr:col>5</xdr:col>
      <xdr:colOff>409575</xdr:colOff>
      <xdr:row>37</xdr:row>
      <xdr:rowOff>143881</xdr:rowOff>
    </xdr:to>
    <xdr:sp macro="" textlink="">
      <xdr:nvSpPr>
        <xdr:cNvPr id="65" name="フローチャート : 判断 64"/>
        <xdr:cNvSpPr/>
      </xdr:nvSpPr>
      <xdr:spPr>
        <a:xfrm>
          <a:off x="3746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160408</xdr:rowOff>
    </xdr:from>
    <xdr:ext cx="534377" cy="259045"/>
    <xdr:sp macro="" textlink="">
      <xdr:nvSpPr>
        <xdr:cNvPr id="66" name="テキスト ボックス 65"/>
        <xdr:cNvSpPr txBox="1"/>
      </xdr:nvSpPr>
      <xdr:spPr>
        <a:xfrm>
          <a:off x="3530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75860</xdr:rowOff>
    </xdr:from>
    <xdr:to>
      <xdr:col>4</xdr:col>
      <xdr:colOff>155575</xdr:colOff>
      <xdr:row>38</xdr:row>
      <xdr:rowOff>109251</xdr:rowOff>
    </xdr:to>
    <xdr:cxnSp macro="">
      <xdr:nvCxnSpPr>
        <xdr:cNvPr id="67" name="直線コネクタ 66"/>
        <xdr:cNvCxnSpPr/>
      </xdr:nvCxnSpPr>
      <xdr:spPr>
        <a:xfrm flipV="1">
          <a:off x="2019300" y="6590960"/>
          <a:ext cx="889000" cy="3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34836</xdr:rowOff>
    </xdr:from>
    <xdr:to>
      <xdr:col>4</xdr:col>
      <xdr:colOff>206375</xdr:colOff>
      <xdr:row>37</xdr:row>
      <xdr:rowOff>136436</xdr:rowOff>
    </xdr:to>
    <xdr:sp macro="" textlink="">
      <xdr:nvSpPr>
        <xdr:cNvPr id="68" name="フローチャート : 判断 67"/>
        <xdr:cNvSpPr/>
      </xdr:nvSpPr>
      <xdr:spPr>
        <a:xfrm>
          <a:off x="2857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152963</xdr:rowOff>
    </xdr:from>
    <xdr:ext cx="534377" cy="259045"/>
    <xdr:sp macro="" textlink="">
      <xdr:nvSpPr>
        <xdr:cNvPr id="69" name="テキスト ボックス 68"/>
        <xdr:cNvSpPr txBox="1"/>
      </xdr:nvSpPr>
      <xdr:spPr>
        <a:xfrm>
          <a:off x="2641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109251</xdr:rowOff>
    </xdr:from>
    <xdr:to>
      <xdr:col>2</xdr:col>
      <xdr:colOff>638175</xdr:colOff>
      <xdr:row>38</xdr:row>
      <xdr:rowOff>112900</xdr:rowOff>
    </xdr:to>
    <xdr:cxnSp macro="">
      <xdr:nvCxnSpPr>
        <xdr:cNvPr id="70" name="直線コネクタ 69"/>
        <xdr:cNvCxnSpPr/>
      </xdr:nvCxnSpPr>
      <xdr:spPr>
        <a:xfrm flipV="1">
          <a:off x="1130300" y="6624351"/>
          <a:ext cx="889000" cy="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52012</xdr:rowOff>
    </xdr:from>
    <xdr:to>
      <xdr:col>3</xdr:col>
      <xdr:colOff>3175</xdr:colOff>
      <xdr:row>37</xdr:row>
      <xdr:rowOff>153612</xdr:rowOff>
    </xdr:to>
    <xdr:sp macro="" textlink="">
      <xdr:nvSpPr>
        <xdr:cNvPr id="71" name="フローチャート : 判断 70"/>
        <xdr:cNvSpPr/>
      </xdr:nvSpPr>
      <xdr:spPr>
        <a:xfrm>
          <a:off x="1968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170139</xdr:rowOff>
    </xdr:from>
    <xdr:ext cx="534377" cy="259045"/>
    <xdr:sp macro="" textlink="">
      <xdr:nvSpPr>
        <xdr:cNvPr id="72" name="テキスト ボックス 71"/>
        <xdr:cNvSpPr txBox="1"/>
      </xdr:nvSpPr>
      <xdr:spPr>
        <a:xfrm>
          <a:off x="1752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38052</xdr:rowOff>
    </xdr:from>
    <xdr:to>
      <xdr:col>1</xdr:col>
      <xdr:colOff>485775</xdr:colOff>
      <xdr:row>37</xdr:row>
      <xdr:rowOff>139652</xdr:rowOff>
    </xdr:to>
    <xdr:sp macro="" textlink="">
      <xdr:nvSpPr>
        <xdr:cNvPr id="73" name="フローチャート : 判断 72"/>
        <xdr:cNvSpPr/>
      </xdr:nvSpPr>
      <xdr:spPr>
        <a:xfrm>
          <a:off x="1079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156179</xdr:rowOff>
    </xdr:from>
    <xdr:ext cx="534377" cy="259045"/>
    <xdr:sp macro="" textlink="">
      <xdr:nvSpPr>
        <xdr:cNvPr id="74" name="テキスト ボックス 73"/>
        <xdr:cNvSpPr txBox="1"/>
      </xdr:nvSpPr>
      <xdr:spPr>
        <a:xfrm>
          <a:off x="863111" y="615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7389</xdr:rowOff>
    </xdr:from>
    <xdr:to>
      <xdr:col>6</xdr:col>
      <xdr:colOff>561975</xdr:colOff>
      <xdr:row>38</xdr:row>
      <xdr:rowOff>108989</xdr:rowOff>
    </xdr:to>
    <xdr:sp macro="" textlink="">
      <xdr:nvSpPr>
        <xdr:cNvPr id="80" name="円/楕円 79"/>
        <xdr:cNvSpPr/>
      </xdr:nvSpPr>
      <xdr:spPr>
        <a:xfrm>
          <a:off x="4584700" y="65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157266</xdr:rowOff>
    </xdr:from>
    <xdr:ext cx="534377" cy="259045"/>
    <xdr:sp macro="" textlink="">
      <xdr:nvSpPr>
        <xdr:cNvPr id="81" name="人件費該当値テキスト"/>
        <xdr:cNvSpPr txBox="1"/>
      </xdr:nvSpPr>
      <xdr:spPr>
        <a:xfrm>
          <a:off x="4686300" y="650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70,697</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6535</xdr:rowOff>
    </xdr:from>
    <xdr:to>
      <xdr:col>5</xdr:col>
      <xdr:colOff>409575</xdr:colOff>
      <xdr:row>38</xdr:row>
      <xdr:rowOff>108135</xdr:rowOff>
    </xdr:to>
    <xdr:sp macro="" textlink="">
      <xdr:nvSpPr>
        <xdr:cNvPr id="82" name="円/楕円 81"/>
        <xdr:cNvSpPr/>
      </xdr:nvSpPr>
      <xdr:spPr>
        <a:xfrm>
          <a:off x="3746500" y="652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99262</xdr:rowOff>
    </xdr:from>
    <xdr:ext cx="534377" cy="259045"/>
    <xdr:sp macro="" textlink="">
      <xdr:nvSpPr>
        <xdr:cNvPr id="83" name="テキスト ボックス 82"/>
        <xdr:cNvSpPr txBox="1"/>
      </xdr:nvSpPr>
      <xdr:spPr>
        <a:xfrm>
          <a:off x="3530111" y="661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70,809</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25060</xdr:rowOff>
    </xdr:from>
    <xdr:to>
      <xdr:col>4</xdr:col>
      <xdr:colOff>206375</xdr:colOff>
      <xdr:row>38</xdr:row>
      <xdr:rowOff>126660</xdr:rowOff>
    </xdr:to>
    <xdr:sp macro="" textlink="">
      <xdr:nvSpPr>
        <xdr:cNvPr id="84" name="円/楕円 83"/>
        <xdr:cNvSpPr/>
      </xdr:nvSpPr>
      <xdr:spPr>
        <a:xfrm>
          <a:off x="2857500" y="654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117787</xdr:rowOff>
    </xdr:from>
    <xdr:ext cx="534377" cy="259045"/>
    <xdr:sp macro="" textlink="">
      <xdr:nvSpPr>
        <xdr:cNvPr id="85" name="テキスト ボックス 84"/>
        <xdr:cNvSpPr txBox="1"/>
      </xdr:nvSpPr>
      <xdr:spPr>
        <a:xfrm>
          <a:off x="2641111" y="663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68,378</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58451</xdr:rowOff>
    </xdr:from>
    <xdr:to>
      <xdr:col>3</xdr:col>
      <xdr:colOff>3175</xdr:colOff>
      <xdr:row>38</xdr:row>
      <xdr:rowOff>160051</xdr:rowOff>
    </xdr:to>
    <xdr:sp macro="" textlink="">
      <xdr:nvSpPr>
        <xdr:cNvPr id="86" name="円/楕円 85"/>
        <xdr:cNvSpPr/>
      </xdr:nvSpPr>
      <xdr:spPr>
        <a:xfrm>
          <a:off x="1968500" y="657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151178</xdr:rowOff>
    </xdr:from>
    <xdr:ext cx="534377" cy="259045"/>
    <xdr:sp macro="" textlink="">
      <xdr:nvSpPr>
        <xdr:cNvPr id="87" name="テキスト ボックス 86"/>
        <xdr:cNvSpPr txBox="1"/>
      </xdr:nvSpPr>
      <xdr:spPr>
        <a:xfrm>
          <a:off x="1752111" y="666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63,996</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62100</xdr:rowOff>
    </xdr:from>
    <xdr:to>
      <xdr:col>1</xdr:col>
      <xdr:colOff>485775</xdr:colOff>
      <xdr:row>38</xdr:row>
      <xdr:rowOff>163700</xdr:rowOff>
    </xdr:to>
    <xdr:sp macro="" textlink="">
      <xdr:nvSpPr>
        <xdr:cNvPr id="88" name="円/楕円 87"/>
        <xdr:cNvSpPr/>
      </xdr:nvSpPr>
      <xdr:spPr>
        <a:xfrm>
          <a:off x="1079500" y="657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154827</xdr:rowOff>
    </xdr:from>
    <xdr:ext cx="534377" cy="259045"/>
    <xdr:sp macro="" textlink="">
      <xdr:nvSpPr>
        <xdr:cNvPr id="89" name="テキスト ボックス 88"/>
        <xdr:cNvSpPr txBox="1"/>
      </xdr:nvSpPr>
      <xdr:spPr>
        <a:xfrm>
          <a:off x="863111" y="666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38572</xdr:rowOff>
    </xdr:from>
    <xdr:to>
      <xdr:col>6</xdr:col>
      <xdr:colOff>510540</xdr:colOff>
      <xdr:row>57</xdr:row>
      <xdr:rowOff>147166</xdr:rowOff>
    </xdr:to>
    <xdr:cxnSp macro="">
      <xdr:nvCxnSpPr>
        <xdr:cNvPr id="111" name="直線コネクタ 110"/>
        <xdr:cNvCxnSpPr/>
      </xdr:nvCxnSpPr>
      <xdr:spPr>
        <a:xfrm flipV="1">
          <a:off x="4633595" y="8611072"/>
          <a:ext cx="1270" cy="130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150993</xdr:rowOff>
    </xdr:from>
    <xdr:ext cx="534377" cy="259045"/>
    <xdr:sp macro="" textlink="">
      <xdr:nvSpPr>
        <xdr:cNvPr id="112" name="物件費最小値テキスト"/>
        <xdr:cNvSpPr txBox="1"/>
      </xdr:nvSpPr>
      <xdr:spPr>
        <a:xfrm>
          <a:off x="4686300" y="99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35,867</a:t>
          </a:r>
          <a:endParaRPr kumimoji="1" lang="ja-JP" altLang="en-US" sz="1000" b="1">
            <a:latin typeface="ＭＳ Ｐゴシック"/>
          </a:endParaRPr>
        </a:p>
      </xdr:txBody>
    </xdr:sp>
    <xdr:clientData/>
  </xdr:oneCellAnchor>
  <xdr:twoCellAnchor>
    <xdr:from>
      <xdr:col>6</xdr:col>
      <xdr:colOff>422275</xdr:colOff>
      <xdr:row>57</xdr:row>
      <xdr:rowOff>147166</xdr:rowOff>
    </xdr:from>
    <xdr:to>
      <xdr:col>6</xdr:col>
      <xdr:colOff>600075</xdr:colOff>
      <xdr:row>57</xdr:row>
      <xdr:rowOff>147166</xdr:rowOff>
    </xdr:to>
    <xdr:cxnSp macro="">
      <xdr:nvCxnSpPr>
        <xdr:cNvPr id="113" name="直線コネクタ 112"/>
        <xdr:cNvCxnSpPr/>
      </xdr:nvCxnSpPr>
      <xdr:spPr>
        <a:xfrm>
          <a:off x="4546600" y="991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156699</xdr:rowOff>
    </xdr:from>
    <xdr:ext cx="599010" cy="259045"/>
    <xdr:sp macro="" textlink="">
      <xdr:nvSpPr>
        <xdr:cNvPr id="114" name="物件費最大値テキスト"/>
        <xdr:cNvSpPr txBox="1"/>
      </xdr:nvSpPr>
      <xdr:spPr>
        <a:xfrm>
          <a:off x="4686300" y="838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322,119</a:t>
          </a:r>
          <a:endParaRPr kumimoji="1" lang="ja-JP" altLang="en-US" sz="1000" b="1">
            <a:latin typeface="ＭＳ Ｐゴシック"/>
          </a:endParaRPr>
        </a:p>
      </xdr:txBody>
    </xdr:sp>
    <xdr:clientData/>
  </xdr:oneCellAnchor>
  <xdr:twoCellAnchor>
    <xdr:from>
      <xdr:col>6</xdr:col>
      <xdr:colOff>422275</xdr:colOff>
      <xdr:row>50</xdr:row>
      <xdr:rowOff>38572</xdr:rowOff>
    </xdr:from>
    <xdr:to>
      <xdr:col>6</xdr:col>
      <xdr:colOff>600075</xdr:colOff>
      <xdr:row>50</xdr:row>
      <xdr:rowOff>38572</xdr:rowOff>
    </xdr:to>
    <xdr:cxnSp macro="">
      <xdr:nvCxnSpPr>
        <xdr:cNvPr id="115" name="直線コネクタ 114"/>
        <xdr:cNvCxnSpPr/>
      </xdr:nvCxnSpPr>
      <xdr:spPr>
        <a:xfrm>
          <a:off x="4546600" y="861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101067</xdr:rowOff>
    </xdr:from>
    <xdr:to>
      <xdr:col>6</xdr:col>
      <xdr:colOff>511175</xdr:colOff>
      <xdr:row>56</xdr:row>
      <xdr:rowOff>142498</xdr:rowOff>
    </xdr:to>
    <xdr:cxnSp macro="">
      <xdr:nvCxnSpPr>
        <xdr:cNvPr id="116" name="直線コネクタ 115"/>
        <xdr:cNvCxnSpPr/>
      </xdr:nvCxnSpPr>
      <xdr:spPr>
        <a:xfrm flipV="1">
          <a:off x="3797300" y="9702267"/>
          <a:ext cx="838200" cy="4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36526</xdr:rowOff>
    </xdr:from>
    <xdr:ext cx="534377" cy="259045"/>
    <xdr:sp macro="" textlink="">
      <xdr:nvSpPr>
        <xdr:cNvPr id="117" name="物件費平均値テキスト"/>
        <xdr:cNvSpPr txBox="1"/>
      </xdr:nvSpPr>
      <xdr:spPr>
        <a:xfrm>
          <a:off x="4686300" y="9637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81,737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58099</xdr:rowOff>
    </xdr:from>
    <xdr:to>
      <xdr:col>6</xdr:col>
      <xdr:colOff>561975</xdr:colOff>
      <xdr:row>56</xdr:row>
      <xdr:rowOff>159699</xdr:rowOff>
    </xdr:to>
    <xdr:sp macro="" textlink="">
      <xdr:nvSpPr>
        <xdr:cNvPr id="118" name="フローチャート : 判断 117"/>
        <xdr:cNvSpPr/>
      </xdr:nvSpPr>
      <xdr:spPr>
        <a:xfrm>
          <a:off x="45847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142498</xdr:rowOff>
    </xdr:from>
    <xdr:to>
      <xdr:col>5</xdr:col>
      <xdr:colOff>358775</xdr:colOff>
      <xdr:row>56</xdr:row>
      <xdr:rowOff>160864</xdr:rowOff>
    </xdr:to>
    <xdr:cxnSp macro="">
      <xdr:nvCxnSpPr>
        <xdr:cNvPr id="119" name="直線コネクタ 118"/>
        <xdr:cNvCxnSpPr/>
      </xdr:nvCxnSpPr>
      <xdr:spPr>
        <a:xfrm flipV="1">
          <a:off x="2908300" y="9743698"/>
          <a:ext cx="889000" cy="1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67887</xdr:rowOff>
    </xdr:from>
    <xdr:to>
      <xdr:col>5</xdr:col>
      <xdr:colOff>409575</xdr:colOff>
      <xdr:row>56</xdr:row>
      <xdr:rowOff>169487</xdr:rowOff>
    </xdr:to>
    <xdr:sp macro="" textlink="">
      <xdr:nvSpPr>
        <xdr:cNvPr id="120" name="フローチャート : 判断 119"/>
        <xdr:cNvSpPr/>
      </xdr:nvSpPr>
      <xdr:spPr>
        <a:xfrm>
          <a:off x="3746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14564</xdr:rowOff>
    </xdr:from>
    <xdr:ext cx="534377" cy="259045"/>
    <xdr:sp macro="" textlink="">
      <xdr:nvSpPr>
        <xdr:cNvPr id="121" name="テキスト ボックス 120"/>
        <xdr:cNvSpPr txBox="1"/>
      </xdr:nvSpPr>
      <xdr:spPr>
        <a:xfrm>
          <a:off x="3530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160864</xdr:rowOff>
    </xdr:from>
    <xdr:to>
      <xdr:col>4</xdr:col>
      <xdr:colOff>155575</xdr:colOff>
      <xdr:row>57</xdr:row>
      <xdr:rowOff>28198</xdr:rowOff>
    </xdr:to>
    <xdr:cxnSp macro="">
      <xdr:nvCxnSpPr>
        <xdr:cNvPr id="122" name="直線コネクタ 121"/>
        <xdr:cNvCxnSpPr/>
      </xdr:nvCxnSpPr>
      <xdr:spPr>
        <a:xfrm flipV="1">
          <a:off x="2019300" y="9762064"/>
          <a:ext cx="889000" cy="3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87570</xdr:rowOff>
    </xdr:from>
    <xdr:to>
      <xdr:col>4</xdr:col>
      <xdr:colOff>206375</xdr:colOff>
      <xdr:row>57</xdr:row>
      <xdr:rowOff>17720</xdr:rowOff>
    </xdr:to>
    <xdr:sp macro="" textlink="">
      <xdr:nvSpPr>
        <xdr:cNvPr id="123" name="フローチャート : 判断 122"/>
        <xdr:cNvSpPr/>
      </xdr:nvSpPr>
      <xdr:spPr>
        <a:xfrm>
          <a:off x="2857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34247</xdr:rowOff>
    </xdr:from>
    <xdr:ext cx="534377" cy="259045"/>
    <xdr:sp macro="" textlink="">
      <xdr:nvSpPr>
        <xdr:cNvPr id="124" name="テキスト ボックス 123"/>
        <xdr:cNvSpPr txBox="1"/>
      </xdr:nvSpPr>
      <xdr:spPr>
        <a:xfrm>
          <a:off x="2641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28198</xdr:rowOff>
    </xdr:from>
    <xdr:to>
      <xdr:col>2</xdr:col>
      <xdr:colOff>638175</xdr:colOff>
      <xdr:row>57</xdr:row>
      <xdr:rowOff>49403</xdr:rowOff>
    </xdr:to>
    <xdr:cxnSp macro="">
      <xdr:nvCxnSpPr>
        <xdr:cNvPr id="125" name="直線コネクタ 124"/>
        <xdr:cNvCxnSpPr/>
      </xdr:nvCxnSpPr>
      <xdr:spPr>
        <a:xfrm flipV="1">
          <a:off x="1130300" y="9800848"/>
          <a:ext cx="889000" cy="2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106759</xdr:rowOff>
    </xdr:from>
    <xdr:to>
      <xdr:col>3</xdr:col>
      <xdr:colOff>3175</xdr:colOff>
      <xdr:row>57</xdr:row>
      <xdr:rowOff>36909</xdr:rowOff>
    </xdr:to>
    <xdr:sp macro="" textlink="">
      <xdr:nvSpPr>
        <xdr:cNvPr id="126" name="フローチャート : 判断 125"/>
        <xdr:cNvSpPr/>
      </xdr:nvSpPr>
      <xdr:spPr>
        <a:xfrm>
          <a:off x="1968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53436</xdr:rowOff>
    </xdr:from>
    <xdr:ext cx="534377" cy="259045"/>
    <xdr:sp macro="" textlink="">
      <xdr:nvSpPr>
        <xdr:cNvPr id="127" name="テキスト ボックス 126"/>
        <xdr:cNvSpPr txBox="1"/>
      </xdr:nvSpPr>
      <xdr:spPr>
        <a:xfrm>
          <a:off x="1752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117306</xdr:rowOff>
    </xdr:from>
    <xdr:to>
      <xdr:col>1</xdr:col>
      <xdr:colOff>485775</xdr:colOff>
      <xdr:row>57</xdr:row>
      <xdr:rowOff>47456</xdr:rowOff>
    </xdr:to>
    <xdr:sp macro="" textlink="">
      <xdr:nvSpPr>
        <xdr:cNvPr id="128" name="フローチャート : 判断 127"/>
        <xdr:cNvSpPr/>
      </xdr:nvSpPr>
      <xdr:spPr>
        <a:xfrm>
          <a:off x="1079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63983</xdr:rowOff>
    </xdr:from>
    <xdr:ext cx="534377" cy="259045"/>
    <xdr:sp macro="" textlink="">
      <xdr:nvSpPr>
        <xdr:cNvPr id="129" name="テキスト ボックス 128"/>
        <xdr:cNvSpPr txBox="1"/>
      </xdr:nvSpPr>
      <xdr:spPr>
        <a:xfrm>
          <a:off x="863111" y="949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50267</xdr:rowOff>
    </xdr:from>
    <xdr:to>
      <xdr:col>6</xdr:col>
      <xdr:colOff>561975</xdr:colOff>
      <xdr:row>56</xdr:row>
      <xdr:rowOff>151867</xdr:rowOff>
    </xdr:to>
    <xdr:sp macro="" textlink="">
      <xdr:nvSpPr>
        <xdr:cNvPr id="135" name="円/楕円 134"/>
        <xdr:cNvSpPr/>
      </xdr:nvSpPr>
      <xdr:spPr>
        <a:xfrm>
          <a:off x="4584700" y="965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73144</xdr:rowOff>
    </xdr:from>
    <xdr:ext cx="534377" cy="259045"/>
    <xdr:sp macro="" textlink="">
      <xdr:nvSpPr>
        <xdr:cNvPr id="136" name="物件費該当値テキスト"/>
        <xdr:cNvSpPr txBox="1"/>
      </xdr:nvSpPr>
      <xdr:spPr>
        <a:xfrm>
          <a:off x="4686300" y="950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83,450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91698</xdr:rowOff>
    </xdr:from>
    <xdr:to>
      <xdr:col>5</xdr:col>
      <xdr:colOff>409575</xdr:colOff>
      <xdr:row>57</xdr:row>
      <xdr:rowOff>21848</xdr:rowOff>
    </xdr:to>
    <xdr:sp macro="" textlink="">
      <xdr:nvSpPr>
        <xdr:cNvPr id="137" name="円/楕円 136"/>
        <xdr:cNvSpPr/>
      </xdr:nvSpPr>
      <xdr:spPr>
        <a:xfrm>
          <a:off x="3746500" y="969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12975</xdr:rowOff>
    </xdr:from>
    <xdr:ext cx="534377" cy="259045"/>
    <xdr:sp macro="" textlink="">
      <xdr:nvSpPr>
        <xdr:cNvPr id="138" name="テキスト ボックス 137"/>
        <xdr:cNvSpPr txBox="1"/>
      </xdr:nvSpPr>
      <xdr:spPr>
        <a:xfrm>
          <a:off x="3530111" y="978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74,388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110064</xdr:rowOff>
    </xdr:from>
    <xdr:to>
      <xdr:col>4</xdr:col>
      <xdr:colOff>206375</xdr:colOff>
      <xdr:row>57</xdr:row>
      <xdr:rowOff>40214</xdr:rowOff>
    </xdr:to>
    <xdr:sp macro="" textlink="">
      <xdr:nvSpPr>
        <xdr:cNvPr id="139" name="円/楕円 138"/>
        <xdr:cNvSpPr/>
      </xdr:nvSpPr>
      <xdr:spPr>
        <a:xfrm>
          <a:off x="2857500" y="971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31341</xdr:rowOff>
    </xdr:from>
    <xdr:ext cx="534377" cy="259045"/>
    <xdr:sp macro="" textlink="">
      <xdr:nvSpPr>
        <xdr:cNvPr id="140" name="テキスト ボックス 139"/>
        <xdr:cNvSpPr txBox="1"/>
      </xdr:nvSpPr>
      <xdr:spPr>
        <a:xfrm>
          <a:off x="2641111" y="980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70,371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148848</xdr:rowOff>
    </xdr:from>
    <xdr:to>
      <xdr:col>3</xdr:col>
      <xdr:colOff>3175</xdr:colOff>
      <xdr:row>57</xdr:row>
      <xdr:rowOff>78998</xdr:rowOff>
    </xdr:to>
    <xdr:sp macro="" textlink="">
      <xdr:nvSpPr>
        <xdr:cNvPr id="141" name="円/楕円 140"/>
        <xdr:cNvSpPr/>
      </xdr:nvSpPr>
      <xdr:spPr>
        <a:xfrm>
          <a:off x="1968500" y="975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70125</xdr:rowOff>
    </xdr:from>
    <xdr:ext cx="534377" cy="259045"/>
    <xdr:sp macro="" textlink="">
      <xdr:nvSpPr>
        <xdr:cNvPr id="142" name="テキスト ボックス 141"/>
        <xdr:cNvSpPr txBox="1"/>
      </xdr:nvSpPr>
      <xdr:spPr>
        <a:xfrm>
          <a:off x="1752111" y="984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61,888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170053</xdr:rowOff>
    </xdr:from>
    <xdr:to>
      <xdr:col>1</xdr:col>
      <xdr:colOff>485775</xdr:colOff>
      <xdr:row>57</xdr:row>
      <xdr:rowOff>100203</xdr:rowOff>
    </xdr:to>
    <xdr:sp macro="" textlink="">
      <xdr:nvSpPr>
        <xdr:cNvPr id="143" name="円/楕円 142"/>
        <xdr:cNvSpPr/>
      </xdr:nvSpPr>
      <xdr:spPr>
        <a:xfrm>
          <a:off x="1079500" y="977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91330</xdr:rowOff>
    </xdr:from>
    <xdr:ext cx="534377" cy="259045"/>
    <xdr:sp macro="" textlink="">
      <xdr:nvSpPr>
        <xdr:cNvPr id="144" name="テキスト ボックス 143"/>
        <xdr:cNvSpPr txBox="1"/>
      </xdr:nvSpPr>
      <xdr:spPr>
        <a:xfrm>
          <a:off x="863111" y="986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57,250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64674</xdr:rowOff>
    </xdr:from>
    <xdr:to>
      <xdr:col>6</xdr:col>
      <xdr:colOff>510540</xdr:colOff>
      <xdr:row>78</xdr:row>
      <xdr:rowOff>102209</xdr:rowOff>
    </xdr:to>
    <xdr:cxnSp macro="">
      <xdr:nvCxnSpPr>
        <xdr:cNvPr id="166" name="直線コネクタ 165"/>
        <xdr:cNvCxnSpPr/>
      </xdr:nvCxnSpPr>
      <xdr:spPr>
        <a:xfrm flipV="1">
          <a:off x="4633595" y="12237624"/>
          <a:ext cx="1270" cy="123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106036</xdr:rowOff>
    </xdr:from>
    <xdr:ext cx="378565" cy="259045"/>
    <xdr:sp macro="" textlink="">
      <xdr:nvSpPr>
        <xdr:cNvPr id="167" name="維持補修費最小値テキスト"/>
        <xdr:cNvSpPr txBox="1"/>
      </xdr:nvSpPr>
      <xdr:spPr>
        <a:xfrm>
          <a:off x="4686300" y="13479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78</xdr:row>
      <xdr:rowOff>102209</xdr:rowOff>
    </xdr:from>
    <xdr:to>
      <xdr:col>6</xdr:col>
      <xdr:colOff>600075</xdr:colOff>
      <xdr:row>78</xdr:row>
      <xdr:rowOff>102209</xdr:rowOff>
    </xdr:to>
    <xdr:cxnSp macro="">
      <xdr:nvCxnSpPr>
        <xdr:cNvPr id="168" name="直線コネクタ 167"/>
        <xdr:cNvCxnSpPr/>
      </xdr:nvCxnSpPr>
      <xdr:spPr>
        <a:xfrm>
          <a:off x="4546600" y="1347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11351</xdr:rowOff>
    </xdr:from>
    <xdr:ext cx="534377" cy="259045"/>
    <xdr:sp macro="" textlink="">
      <xdr:nvSpPr>
        <xdr:cNvPr id="169" name="維持補修費最大値テキスト"/>
        <xdr:cNvSpPr txBox="1"/>
      </xdr:nvSpPr>
      <xdr:spPr>
        <a:xfrm>
          <a:off x="4686300" y="120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27,891</a:t>
          </a:r>
          <a:endParaRPr kumimoji="1" lang="ja-JP" altLang="en-US" sz="1000" b="1">
            <a:latin typeface="ＭＳ Ｐゴシック"/>
          </a:endParaRPr>
        </a:p>
      </xdr:txBody>
    </xdr:sp>
    <xdr:clientData/>
  </xdr:oneCellAnchor>
  <xdr:twoCellAnchor>
    <xdr:from>
      <xdr:col>6</xdr:col>
      <xdr:colOff>422275</xdr:colOff>
      <xdr:row>71</xdr:row>
      <xdr:rowOff>64674</xdr:rowOff>
    </xdr:from>
    <xdr:to>
      <xdr:col>6</xdr:col>
      <xdr:colOff>600075</xdr:colOff>
      <xdr:row>71</xdr:row>
      <xdr:rowOff>64674</xdr:rowOff>
    </xdr:to>
    <xdr:cxnSp macro="">
      <xdr:nvCxnSpPr>
        <xdr:cNvPr id="170" name="直線コネクタ 169"/>
        <xdr:cNvCxnSpPr/>
      </xdr:nvCxnSpPr>
      <xdr:spPr>
        <a:xfrm>
          <a:off x="4546600" y="1223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53609</xdr:rowOff>
    </xdr:from>
    <xdr:to>
      <xdr:col>6</xdr:col>
      <xdr:colOff>511175</xdr:colOff>
      <xdr:row>78</xdr:row>
      <xdr:rowOff>70252</xdr:rowOff>
    </xdr:to>
    <xdr:cxnSp macro="">
      <xdr:nvCxnSpPr>
        <xdr:cNvPr id="171" name="直線コネクタ 170"/>
        <xdr:cNvCxnSpPr/>
      </xdr:nvCxnSpPr>
      <xdr:spPr>
        <a:xfrm>
          <a:off x="3797300" y="13426709"/>
          <a:ext cx="838200" cy="1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71086</xdr:rowOff>
    </xdr:from>
    <xdr:ext cx="469744" cy="259045"/>
    <xdr:sp macro="" textlink="">
      <xdr:nvSpPr>
        <xdr:cNvPr id="172" name="維持補修費平均値テキスト"/>
        <xdr:cNvSpPr txBox="1"/>
      </xdr:nvSpPr>
      <xdr:spPr>
        <a:xfrm>
          <a:off x="4686300" y="13101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48209</xdr:rowOff>
    </xdr:from>
    <xdr:to>
      <xdr:col>6</xdr:col>
      <xdr:colOff>561975</xdr:colOff>
      <xdr:row>77</xdr:row>
      <xdr:rowOff>149809</xdr:rowOff>
    </xdr:to>
    <xdr:sp macro="" textlink="">
      <xdr:nvSpPr>
        <xdr:cNvPr id="173" name="フローチャート : 判断 172"/>
        <xdr:cNvSpPr/>
      </xdr:nvSpPr>
      <xdr:spPr>
        <a:xfrm>
          <a:off x="45847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53609</xdr:rowOff>
    </xdr:from>
    <xdr:to>
      <xdr:col>5</xdr:col>
      <xdr:colOff>358775</xdr:colOff>
      <xdr:row>78</xdr:row>
      <xdr:rowOff>88905</xdr:rowOff>
    </xdr:to>
    <xdr:cxnSp macro="">
      <xdr:nvCxnSpPr>
        <xdr:cNvPr id="174" name="直線コネクタ 173"/>
        <xdr:cNvCxnSpPr/>
      </xdr:nvCxnSpPr>
      <xdr:spPr>
        <a:xfrm flipV="1">
          <a:off x="2908300" y="13426709"/>
          <a:ext cx="889000" cy="3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41306</xdr:rowOff>
    </xdr:from>
    <xdr:to>
      <xdr:col>5</xdr:col>
      <xdr:colOff>409575</xdr:colOff>
      <xdr:row>77</xdr:row>
      <xdr:rowOff>142906</xdr:rowOff>
    </xdr:to>
    <xdr:sp macro="" textlink="">
      <xdr:nvSpPr>
        <xdr:cNvPr id="175" name="フローチャート : 判断 174"/>
        <xdr:cNvSpPr/>
      </xdr:nvSpPr>
      <xdr:spPr>
        <a:xfrm>
          <a:off x="3746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159433</xdr:rowOff>
    </xdr:from>
    <xdr:ext cx="469744" cy="259045"/>
    <xdr:sp macro="" textlink="">
      <xdr:nvSpPr>
        <xdr:cNvPr id="176" name="テキスト ボックス 175"/>
        <xdr:cNvSpPr txBox="1"/>
      </xdr:nvSpPr>
      <xdr:spPr>
        <a:xfrm>
          <a:off x="3562427"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88905</xdr:rowOff>
    </xdr:from>
    <xdr:to>
      <xdr:col>4</xdr:col>
      <xdr:colOff>155575</xdr:colOff>
      <xdr:row>78</xdr:row>
      <xdr:rowOff>108336</xdr:rowOff>
    </xdr:to>
    <xdr:cxnSp macro="">
      <xdr:nvCxnSpPr>
        <xdr:cNvPr id="177" name="直線コネクタ 176"/>
        <xdr:cNvCxnSpPr/>
      </xdr:nvCxnSpPr>
      <xdr:spPr>
        <a:xfrm flipV="1">
          <a:off x="2019300" y="13462005"/>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156246</xdr:rowOff>
    </xdr:from>
    <xdr:to>
      <xdr:col>4</xdr:col>
      <xdr:colOff>206375</xdr:colOff>
      <xdr:row>77</xdr:row>
      <xdr:rowOff>86396</xdr:rowOff>
    </xdr:to>
    <xdr:sp macro="" textlink="">
      <xdr:nvSpPr>
        <xdr:cNvPr id="178" name="フローチャート : 判断 177"/>
        <xdr:cNvSpPr/>
      </xdr:nvSpPr>
      <xdr:spPr>
        <a:xfrm>
          <a:off x="2857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102923</xdr:rowOff>
    </xdr:from>
    <xdr:ext cx="469744" cy="259045"/>
    <xdr:sp macro="" textlink="">
      <xdr:nvSpPr>
        <xdr:cNvPr id="179" name="テキスト ボックス 178"/>
        <xdr:cNvSpPr txBox="1"/>
      </xdr:nvSpPr>
      <xdr:spPr>
        <a:xfrm>
          <a:off x="2673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107285</xdr:rowOff>
    </xdr:from>
    <xdr:to>
      <xdr:col>2</xdr:col>
      <xdr:colOff>638175</xdr:colOff>
      <xdr:row>78</xdr:row>
      <xdr:rowOff>108336</xdr:rowOff>
    </xdr:to>
    <xdr:cxnSp macro="">
      <xdr:nvCxnSpPr>
        <xdr:cNvPr id="180" name="直線コネクタ 179"/>
        <xdr:cNvCxnSpPr/>
      </xdr:nvCxnSpPr>
      <xdr:spPr>
        <a:xfrm>
          <a:off x="1130300" y="13480385"/>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10674</xdr:rowOff>
    </xdr:from>
    <xdr:to>
      <xdr:col>3</xdr:col>
      <xdr:colOff>3175</xdr:colOff>
      <xdr:row>77</xdr:row>
      <xdr:rowOff>112274</xdr:rowOff>
    </xdr:to>
    <xdr:sp macro="" textlink="">
      <xdr:nvSpPr>
        <xdr:cNvPr id="181" name="フローチャート : 判断 180"/>
        <xdr:cNvSpPr/>
      </xdr:nvSpPr>
      <xdr:spPr>
        <a:xfrm>
          <a:off x="1968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128801</xdr:rowOff>
    </xdr:from>
    <xdr:ext cx="469744" cy="259045"/>
    <xdr:sp macro="" textlink="">
      <xdr:nvSpPr>
        <xdr:cNvPr id="182" name="テキスト ボックス 181"/>
        <xdr:cNvSpPr txBox="1"/>
      </xdr:nvSpPr>
      <xdr:spPr>
        <a:xfrm>
          <a:off x="1784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11495</xdr:rowOff>
    </xdr:from>
    <xdr:to>
      <xdr:col>1</xdr:col>
      <xdr:colOff>485775</xdr:colOff>
      <xdr:row>77</xdr:row>
      <xdr:rowOff>113095</xdr:rowOff>
    </xdr:to>
    <xdr:sp macro="" textlink="">
      <xdr:nvSpPr>
        <xdr:cNvPr id="183" name="フローチャート : 判断 182"/>
        <xdr:cNvSpPr/>
      </xdr:nvSpPr>
      <xdr:spPr>
        <a:xfrm>
          <a:off x="1079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129622</xdr:rowOff>
    </xdr:from>
    <xdr:ext cx="469744" cy="259045"/>
    <xdr:sp macro="" textlink="">
      <xdr:nvSpPr>
        <xdr:cNvPr id="184" name="テキスト ボックス 183"/>
        <xdr:cNvSpPr txBox="1"/>
      </xdr:nvSpPr>
      <xdr:spPr>
        <a:xfrm>
          <a:off x="895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19452</xdr:rowOff>
    </xdr:from>
    <xdr:to>
      <xdr:col>6</xdr:col>
      <xdr:colOff>561975</xdr:colOff>
      <xdr:row>78</xdr:row>
      <xdr:rowOff>121052</xdr:rowOff>
    </xdr:to>
    <xdr:sp macro="" textlink="">
      <xdr:nvSpPr>
        <xdr:cNvPr id="190" name="円/楕円 189"/>
        <xdr:cNvSpPr/>
      </xdr:nvSpPr>
      <xdr:spPr>
        <a:xfrm>
          <a:off x="4584700" y="133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105829</xdr:rowOff>
    </xdr:from>
    <xdr:ext cx="469744" cy="259045"/>
    <xdr:sp macro="" textlink="">
      <xdr:nvSpPr>
        <xdr:cNvPr id="191" name="維持補修費該当値テキスト"/>
        <xdr:cNvSpPr txBox="1"/>
      </xdr:nvSpPr>
      <xdr:spPr>
        <a:xfrm>
          <a:off x="4686300" y="1330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2809</xdr:rowOff>
    </xdr:from>
    <xdr:to>
      <xdr:col>5</xdr:col>
      <xdr:colOff>409575</xdr:colOff>
      <xdr:row>78</xdr:row>
      <xdr:rowOff>104409</xdr:rowOff>
    </xdr:to>
    <xdr:sp macro="" textlink="">
      <xdr:nvSpPr>
        <xdr:cNvPr id="192" name="円/楕円 191"/>
        <xdr:cNvSpPr/>
      </xdr:nvSpPr>
      <xdr:spPr>
        <a:xfrm>
          <a:off x="3746500" y="1337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95536</xdr:rowOff>
    </xdr:from>
    <xdr:ext cx="469744" cy="259045"/>
    <xdr:sp macro="" textlink="">
      <xdr:nvSpPr>
        <xdr:cNvPr id="193" name="テキスト ボックス 192"/>
        <xdr:cNvSpPr txBox="1"/>
      </xdr:nvSpPr>
      <xdr:spPr>
        <a:xfrm>
          <a:off x="3562427" y="1346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38105</xdr:rowOff>
    </xdr:from>
    <xdr:to>
      <xdr:col>4</xdr:col>
      <xdr:colOff>206375</xdr:colOff>
      <xdr:row>78</xdr:row>
      <xdr:rowOff>139705</xdr:rowOff>
    </xdr:to>
    <xdr:sp macro="" textlink="">
      <xdr:nvSpPr>
        <xdr:cNvPr id="194" name="円/楕円 193"/>
        <xdr:cNvSpPr/>
      </xdr:nvSpPr>
      <xdr:spPr>
        <a:xfrm>
          <a:off x="2857500" y="1341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130832</xdr:rowOff>
    </xdr:from>
    <xdr:ext cx="469744" cy="259045"/>
    <xdr:sp macro="" textlink="">
      <xdr:nvSpPr>
        <xdr:cNvPr id="195" name="テキスト ボックス 194"/>
        <xdr:cNvSpPr txBox="1"/>
      </xdr:nvSpPr>
      <xdr:spPr>
        <a:xfrm>
          <a:off x="2673427" y="1350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57536</xdr:rowOff>
    </xdr:from>
    <xdr:to>
      <xdr:col>3</xdr:col>
      <xdr:colOff>3175</xdr:colOff>
      <xdr:row>78</xdr:row>
      <xdr:rowOff>159136</xdr:rowOff>
    </xdr:to>
    <xdr:sp macro="" textlink="">
      <xdr:nvSpPr>
        <xdr:cNvPr id="196" name="円/楕円 195"/>
        <xdr:cNvSpPr/>
      </xdr:nvSpPr>
      <xdr:spPr>
        <a:xfrm>
          <a:off x="1968500" y="1343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78</xdr:row>
      <xdr:rowOff>150263</xdr:rowOff>
    </xdr:from>
    <xdr:ext cx="378565" cy="259045"/>
    <xdr:sp macro="" textlink="">
      <xdr:nvSpPr>
        <xdr:cNvPr id="197" name="テキスト ボックス 196"/>
        <xdr:cNvSpPr txBox="1"/>
      </xdr:nvSpPr>
      <xdr:spPr>
        <a:xfrm>
          <a:off x="1830017" y="13523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56485</xdr:rowOff>
    </xdr:from>
    <xdr:to>
      <xdr:col>1</xdr:col>
      <xdr:colOff>485775</xdr:colOff>
      <xdr:row>78</xdr:row>
      <xdr:rowOff>158085</xdr:rowOff>
    </xdr:to>
    <xdr:sp macro="" textlink="">
      <xdr:nvSpPr>
        <xdr:cNvPr id="198" name="円/楕円 197"/>
        <xdr:cNvSpPr/>
      </xdr:nvSpPr>
      <xdr:spPr>
        <a:xfrm>
          <a:off x="1079500" y="1342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78</xdr:row>
      <xdr:rowOff>149212</xdr:rowOff>
    </xdr:from>
    <xdr:ext cx="378565" cy="259045"/>
    <xdr:sp macro="" textlink="">
      <xdr:nvSpPr>
        <xdr:cNvPr id="199" name="テキスト ボックス 198"/>
        <xdr:cNvSpPr txBox="1"/>
      </xdr:nvSpPr>
      <xdr:spPr>
        <a:xfrm>
          <a:off x="941017" y="13522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138950</xdr:rowOff>
    </xdr:from>
    <xdr:to>
      <xdr:col>6</xdr:col>
      <xdr:colOff>510540</xdr:colOff>
      <xdr:row>98</xdr:row>
      <xdr:rowOff>32241</xdr:rowOff>
    </xdr:to>
    <xdr:cxnSp macro="">
      <xdr:nvCxnSpPr>
        <xdr:cNvPr id="226" name="直線コネクタ 225"/>
        <xdr:cNvCxnSpPr/>
      </xdr:nvCxnSpPr>
      <xdr:spPr>
        <a:xfrm flipV="1">
          <a:off x="4633595" y="15398000"/>
          <a:ext cx="1270" cy="143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36068</xdr:rowOff>
    </xdr:from>
    <xdr:ext cx="534377" cy="259045"/>
    <xdr:sp macro="" textlink="">
      <xdr:nvSpPr>
        <xdr:cNvPr id="227" name="扶助費最小値テキスト"/>
        <xdr:cNvSpPr txBox="1"/>
      </xdr:nvSpPr>
      <xdr:spPr>
        <a:xfrm>
          <a:off x="4686300" y="168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34,581</a:t>
          </a:r>
          <a:endParaRPr kumimoji="1" lang="ja-JP" altLang="en-US" sz="1000" b="1">
            <a:latin typeface="ＭＳ Ｐゴシック"/>
          </a:endParaRPr>
        </a:p>
      </xdr:txBody>
    </xdr:sp>
    <xdr:clientData/>
  </xdr:oneCellAnchor>
  <xdr:twoCellAnchor>
    <xdr:from>
      <xdr:col>6</xdr:col>
      <xdr:colOff>422275</xdr:colOff>
      <xdr:row>98</xdr:row>
      <xdr:rowOff>32241</xdr:rowOff>
    </xdr:from>
    <xdr:to>
      <xdr:col>6</xdr:col>
      <xdr:colOff>600075</xdr:colOff>
      <xdr:row>98</xdr:row>
      <xdr:rowOff>32241</xdr:rowOff>
    </xdr:to>
    <xdr:cxnSp macro="">
      <xdr:nvCxnSpPr>
        <xdr:cNvPr id="228" name="直線コネクタ 227"/>
        <xdr:cNvCxnSpPr/>
      </xdr:nvCxnSpPr>
      <xdr:spPr>
        <a:xfrm>
          <a:off x="4546600" y="1683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85627</xdr:rowOff>
    </xdr:from>
    <xdr:ext cx="599010" cy="259045"/>
    <xdr:sp macro="" textlink="">
      <xdr:nvSpPr>
        <xdr:cNvPr id="229" name="扶助費最大値テキスト"/>
        <xdr:cNvSpPr txBox="1"/>
      </xdr:nvSpPr>
      <xdr:spPr>
        <a:xfrm>
          <a:off x="4686300" y="1517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122,546</a:t>
          </a:r>
          <a:endParaRPr kumimoji="1" lang="ja-JP" altLang="en-US" sz="1000" b="1">
            <a:latin typeface="ＭＳ Ｐゴシック"/>
          </a:endParaRPr>
        </a:p>
      </xdr:txBody>
    </xdr:sp>
    <xdr:clientData/>
  </xdr:oneCellAnchor>
  <xdr:twoCellAnchor>
    <xdr:from>
      <xdr:col>6</xdr:col>
      <xdr:colOff>422275</xdr:colOff>
      <xdr:row>89</xdr:row>
      <xdr:rowOff>138950</xdr:rowOff>
    </xdr:from>
    <xdr:to>
      <xdr:col>6</xdr:col>
      <xdr:colOff>600075</xdr:colOff>
      <xdr:row>89</xdr:row>
      <xdr:rowOff>138950</xdr:rowOff>
    </xdr:to>
    <xdr:cxnSp macro="">
      <xdr:nvCxnSpPr>
        <xdr:cNvPr id="230" name="直線コネクタ 229"/>
        <xdr:cNvCxnSpPr/>
      </xdr:nvCxnSpPr>
      <xdr:spPr>
        <a:xfrm>
          <a:off x="4546600" y="15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9643</xdr:rowOff>
    </xdr:from>
    <xdr:to>
      <xdr:col>6</xdr:col>
      <xdr:colOff>511175</xdr:colOff>
      <xdr:row>94</xdr:row>
      <xdr:rowOff>92543</xdr:rowOff>
    </xdr:to>
    <xdr:cxnSp macro="">
      <xdr:nvCxnSpPr>
        <xdr:cNvPr id="231" name="直線コネクタ 230"/>
        <xdr:cNvCxnSpPr/>
      </xdr:nvCxnSpPr>
      <xdr:spPr>
        <a:xfrm flipV="1">
          <a:off x="3797300" y="16125943"/>
          <a:ext cx="838200" cy="8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73663</xdr:rowOff>
    </xdr:from>
    <xdr:ext cx="534377" cy="259045"/>
    <xdr:sp macro="" textlink="">
      <xdr:nvSpPr>
        <xdr:cNvPr id="232" name="扶助費平均値テキスト"/>
        <xdr:cNvSpPr txBox="1"/>
      </xdr:nvSpPr>
      <xdr:spPr>
        <a:xfrm>
          <a:off x="4686300" y="16189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95236</xdr:rowOff>
    </xdr:from>
    <xdr:to>
      <xdr:col>6</xdr:col>
      <xdr:colOff>561975</xdr:colOff>
      <xdr:row>95</xdr:row>
      <xdr:rowOff>25386</xdr:rowOff>
    </xdr:to>
    <xdr:sp macro="" textlink="">
      <xdr:nvSpPr>
        <xdr:cNvPr id="233" name="フローチャート : 判断 232"/>
        <xdr:cNvSpPr/>
      </xdr:nvSpPr>
      <xdr:spPr>
        <a:xfrm>
          <a:off x="4584700" y="162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92543</xdr:rowOff>
    </xdr:from>
    <xdr:to>
      <xdr:col>5</xdr:col>
      <xdr:colOff>358775</xdr:colOff>
      <xdr:row>94</xdr:row>
      <xdr:rowOff>151456</xdr:rowOff>
    </xdr:to>
    <xdr:cxnSp macro="">
      <xdr:nvCxnSpPr>
        <xdr:cNvPr id="234" name="直線コネクタ 233"/>
        <xdr:cNvCxnSpPr/>
      </xdr:nvCxnSpPr>
      <xdr:spPr>
        <a:xfrm flipV="1">
          <a:off x="2908300" y="16208843"/>
          <a:ext cx="889000" cy="5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168894</xdr:rowOff>
    </xdr:from>
    <xdr:to>
      <xdr:col>5</xdr:col>
      <xdr:colOff>409575</xdr:colOff>
      <xdr:row>95</xdr:row>
      <xdr:rowOff>99044</xdr:rowOff>
    </xdr:to>
    <xdr:sp macro="" textlink="">
      <xdr:nvSpPr>
        <xdr:cNvPr id="235" name="フローチャート : 判断 234"/>
        <xdr:cNvSpPr/>
      </xdr:nvSpPr>
      <xdr:spPr>
        <a:xfrm>
          <a:off x="37465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90171</xdr:rowOff>
    </xdr:from>
    <xdr:ext cx="534377" cy="259045"/>
    <xdr:sp macro="" textlink="">
      <xdr:nvSpPr>
        <xdr:cNvPr id="236" name="テキスト ボックス 235"/>
        <xdr:cNvSpPr txBox="1"/>
      </xdr:nvSpPr>
      <xdr:spPr>
        <a:xfrm>
          <a:off x="3530111" y="1637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151456</xdr:rowOff>
    </xdr:from>
    <xdr:to>
      <xdr:col>4</xdr:col>
      <xdr:colOff>155575</xdr:colOff>
      <xdr:row>95</xdr:row>
      <xdr:rowOff>113085</xdr:rowOff>
    </xdr:to>
    <xdr:cxnSp macro="">
      <xdr:nvCxnSpPr>
        <xdr:cNvPr id="237" name="直線コネクタ 236"/>
        <xdr:cNvCxnSpPr/>
      </xdr:nvCxnSpPr>
      <xdr:spPr>
        <a:xfrm flipV="1">
          <a:off x="2019300" y="16267756"/>
          <a:ext cx="889000" cy="13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71738</xdr:rowOff>
    </xdr:from>
    <xdr:to>
      <xdr:col>4</xdr:col>
      <xdr:colOff>206375</xdr:colOff>
      <xdr:row>96</xdr:row>
      <xdr:rowOff>1888</xdr:rowOff>
    </xdr:to>
    <xdr:sp macro="" textlink="">
      <xdr:nvSpPr>
        <xdr:cNvPr id="238" name="フローチャート : 判断 237"/>
        <xdr:cNvSpPr/>
      </xdr:nvSpPr>
      <xdr:spPr>
        <a:xfrm>
          <a:off x="2857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164465</xdr:rowOff>
    </xdr:from>
    <xdr:ext cx="534377" cy="259045"/>
    <xdr:sp macro="" textlink="">
      <xdr:nvSpPr>
        <xdr:cNvPr id="239" name="テキスト ボックス 238"/>
        <xdr:cNvSpPr txBox="1"/>
      </xdr:nvSpPr>
      <xdr:spPr>
        <a:xfrm>
          <a:off x="2641111" y="164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113085</xdr:rowOff>
    </xdr:from>
    <xdr:to>
      <xdr:col>2</xdr:col>
      <xdr:colOff>638175</xdr:colOff>
      <xdr:row>95</xdr:row>
      <xdr:rowOff>127910</xdr:rowOff>
    </xdr:to>
    <xdr:cxnSp macro="">
      <xdr:nvCxnSpPr>
        <xdr:cNvPr id="240" name="直線コネクタ 239"/>
        <xdr:cNvCxnSpPr/>
      </xdr:nvCxnSpPr>
      <xdr:spPr>
        <a:xfrm flipV="1">
          <a:off x="1130300" y="16400835"/>
          <a:ext cx="889000" cy="1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164599</xdr:rowOff>
    </xdr:from>
    <xdr:to>
      <xdr:col>3</xdr:col>
      <xdr:colOff>3175</xdr:colOff>
      <xdr:row>96</xdr:row>
      <xdr:rowOff>94749</xdr:rowOff>
    </xdr:to>
    <xdr:sp macro="" textlink="">
      <xdr:nvSpPr>
        <xdr:cNvPr id="241" name="フローチャート : 判断 240"/>
        <xdr:cNvSpPr/>
      </xdr:nvSpPr>
      <xdr:spPr>
        <a:xfrm>
          <a:off x="1968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85876</xdr:rowOff>
    </xdr:from>
    <xdr:ext cx="534377" cy="259045"/>
    <xdr:sp macro="" textlink="">
      <xdr:nvSpPr>
        <xdr:cNvPr id="242" name="テキスト ボックス 241"/>
        <xdr:cNvSpPr txBox="1"/>
      </xdr:nvSpPr>
      <xdr:spPr>
        <a:xfrm>
          <a:off x="1752111" y="165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23733</xdr:rowOff>
    </xdr:from>
    <xdr:to>
      <xdr:col>1</xdr:col>
      <xdr:colOff>485775</xdr:colOff>
      <xdr:row>96</xdr:row>
      <xdr:rowOff>125333</xdr:rowOff>
    </xdr:to>
    <xdr:sp macro="" textlink="">
      <xdr:nvSpPr>
        <xdr:cNvPr id="243" name="フローチャート : 判断 242"/>
        <xdr:cNvSpPr/>
      </xdr:nvSpPr>
      <xdr:spPr>
        <a:xfrm>
          <a:off x="1079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116460</xdr:rowOff>
    </xdr:from>
    <xdr:ext cx="534377" cy="259045"/>
    <xdr:sp macro="" textlink="">
      <xdr:nvSpPr>
        <xdr:cNvPr id="244" name="テキスト ボックス 243"/>
        <xdr:cNvSpPr txBox="1"/>
      </xdr:nvSpPr>
      <xdr:spPr>
        <a:xfrm>
          <a:off x="863111" y="1657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130293</xdr:rowOff>
    </xdr:from>
    <xdr:to>
      <xdr:col>6</xdr:col>
      <xdr:colOff>561975</xdr:colOff>
      <xdr:row>94</xdr:row>
      <xdr:rowOff>60443</xdr:rowOff>
    </xdr:to>
    <xdr:sp macro="" textlink="">
      <xdr:nvSpPr>
        <xdr:cNvPr id="250" name="円/楕円 249"/>
        <xdr:cNvSpPr/>
      </xdr:nvSpPr>
      <xdr:spPr>
        <a:xfrm>
          <a:off x="4584700" y="1607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153170</xdr:rowOff>
    </xdr:from>
    <xdr:ext cx="534377" cy="259045"/>
    <xdr:sp macro="" textlink="">
      <xdr:nvSpPr>
        <xdr:cNvPr id="251" name="扶助費該当値テキスト"/>
        <xdr:cNvSpPr txBox="1"/>
      </xdr:nvSpPr>
      <xdr:spPr>
        <a:xfrm>
          <a:off x="4686300" y="1592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77,965</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41743</xdr:rowOff>
    </xdr:from>
    <xdr:to>
      <xdr:col>5</xdr:col>
      <xdr:colOff>409575</xdr:colOff>
      <xdr:row>94</xdr:row>
      <xdr:rowOff>143343</xdr:rowOff>
    </xdr:to>
    <xdr:sp macro="" textlink="">
      <xdr:nvSpPr>
        <xdr:cNvPr id="252" name="円/楕円 251"/>
        <xdr:cNvSpPr/>
      </xdr:nvSpPr>
      <xdr:spPr>
        <a:xfrm>
          <a:off x="3746500" y="1615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159870</xdr:rowOff>
    </xdr:from>
    <xdr:ext cx="534377" cy="259045"/>
    <xdr:sp macro="" textlink="">
      <xdr:nvSpPr>
        <xdr:cNvPr id="253" name="テキスト ボックス 252"/>
        <xdr:cNvSpPr txBox="1"/>
      </xdr:nvSpPr>
      <xdr:spPr>
        <a:xfrm>
          <a:off x="3530111" y="159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72,888</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100656</xdr:rowOff>
    </xdr:from>
    <xdr:to>
      <xdr:col>4</xdr:col>
      <xdr:colOff>206375</xdr:colOff>
      <xdr:row>95</xdr:row>
      <xdr:rowOff>30806</xdr:rowOff>
    </xdr:to>
    <xdr:sp macro="" textlink="">
      <xdr:nvSpPr>
        <xdr:cNvPr id="254" name="円/楕円 253"/>
        <xdr:cNvSpPr/>
      </xdr:nvSpPr>
      <xdr:spPr>
        <a:xfrm>
          <a:off x="2857500" y="1621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47333</xdr:rowOff>
    </xdr:from>
    <xdr:ext cx="534377" cy="259045"/>
    <xdr:sp macro="" textlink="">
      <xdr:nvSpPr>
        <xdr:cNvPr id="255" name="テキスト ボックス 254"/>
        <xdr:cNvSpPr txBox="1"/>
      </xdr:nvSpPr>
      <xdr:spPr>
        <a:xfrm>
          <a:off x="2641111" y="1599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69,280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62285</xdr:rowOff>
    </xdr:from>
    <xdr:to>
      <xdr:col>3</xdr:col>
      <xdr:colOff>3175</xdr:colOff>
      <xdr:row>95</xdr:row>
      <xdr:rowOff>163885</xdr:rowOff>
    </xdr:to>
    <xdr:sp macro="" textlink="">
      <xdr:nvSpPr>
        <xdr:cNvPr id="256" name="円/楕円 255"/>
        <xdr:cNvSpPr/>
      </xdr:nvSpPr>
      <xdr:spPr>
        <a:xfrm>
          <a:off x="1968500" y="1635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8962</xdr:rowOff>
    </xdr:from>
    <xdr:ext cx="534377" cy="259045"/>
    <xdr:sp macro="" textlink="">
      <xdr:nvSpPr>
        <xdr:cNvPr id="257" name="テキスト ボックス 256"/>
        <xdr:cNvSpPr txBox="1"/>
      </xdr:nvSpPr>
      <xdr:spPr>
        <a:xfrm>
          <a:off x="1752111" y="1612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61,130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77110</xdr:rowOff>
    </xdr:from>
    <xdr:to>
      <xdr:col>1</xdr:col>
      <xdr:colOff>485775</xdr:colOff>
      <xdr:row>96</xdr:row>
      <xdr:rowOff>7260</xdr:rowOff>
    </xdr:to>
    <xdr:sp macro="" textlink="">
      <xdr:nvSpPr>
        <xdr:cNvPr id="258" name="円/楕円 257"/>
        <xdr:cNvSpPr/>
      </xdr:nvSpPr>
      <xdr:spPr>
        <a:xfrm>
          <a:off x="1079500" y="1636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23787</xdr:rowOff>
    </xdr:from>
    <xdr:ext cx="534377" cy="259045"/>
    <xdr:sp macro="" textlink="">
      <xdr:nvSpPr>
        <xdr:cNvPr id="259" name="テキスト ボックス 258"/>
        <xdr:cNvSpPr txBox="1"/>
      </xdr:nvSpPr>
      <xdr:spPr>
        <a:xfrm>
          <a:off x="863111" y="1614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151823</xdr:rowOff>
    </xdr:from>
    <xdr:to>
      <xdr:col>15</xdr:col>
      <xdr:colOff>180340</xdr:colOff>
      <xdr:row>38</xdr:row>
      <xdr:rowOff>61656</xdr:rowOff>
    </xdr:to>
    <xdr:cxnSp macro="">
      <xdr:nvCxnSpPr>
        <xdr:cNvPr id="285" name="直線コネクタ 284"/>
        <xdr:cNvCxnSpPr/>
      </xdr:nvCxnSpPr>
      <xdr:spPr>
        <a:xfrm flipV="1">
          <a:off x="10475595" y="5295323"/>
          <a:ext cx="1270" cy="128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65483</xdr:rowOff>
    </xdr:from>
    <xdr:ext cx="534377" cy="259045"/>
    <xdr:sp macro="" textlink="">
      <xdr:nvSpPr>
        <xdr:cNvPr id="286" name="補助費等最小値テキスト"/>
        <xdr:cNvSpPr txBox="1"/>
      </xdr:nvSpPr>
      <xdr:spPr>
        <a:xfrm>
          <a:off x="10528300" y="65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31,949</a:t>
          </a:r>
          <a:endParaRPr kumimoji="1" lang="ja-JP" altLang="en-US" sz="1000" b="1">
            <a:latin typeface="ＭＳ Ｐゴシック"/>
          </a:endParaRPr>
        </a:p>
      </xdr:txBody>
    </xdr:sp>
    <xdr:clientData/>
  </xdr:oneCellAnchor>
  <xdr:twoCellAnchor>
    <xdr:from>
      <xdr:col>15</xdr:col>
      <xdr:colOff>92075</xdr:colOff>
      <xdr:row>38</xdr:row>
      <xdr:rowOff>61656</xdr:rowOff>
    </xdr:from>
    <xdr:to>
      <xdr:col>15</xdr:col>
      <xdr:colOff>269875</xdr:colOff>
      <xdr:row>38</xdr:row>
      <xdr:rowOff>61656</xdr:rowOff>
    </xdr:to>
    <xdr:cxnSp macro="">
      <xdr:nvCxnSpPr>
        <xdr:cNvPr id="287" name="直線コネクタ 286"/>
        <xdr:cNvCxnSpPr/>
      </xdr:nvCxnSpPr>
      <xdr:spPr>
        <a:xfrm>
          <a:off x="10388600" y="65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98500</xdr:rowOff>
    </xdr:from>
    <xdr:ext cx="599010" cy="259045"/>
    <xdr:sp macro="" textlink="">
      <xdr:nvSpPr>
        <xdr:cNvPr id="288" name="補助費等最大値テキスト"/>
        <xdr:cNvSpPr txBox="1"/>
      </xdr:nvSpPr>
      <xdr:spPr>
        <a:xfrm>
          <a:off x="10528300" y="507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228,144</a:t>
          </a:r>
          <a:endParaRPr kumimoji="1" lang="ja-JP" altLang="en-US" sz="1000" b="1">
            <a:latin typeface="ＭＳ Ｐゴシック"/>
          </a:endParaRPr>
        </a:p>
      </xdr:txBody>
    </xdr:sp>
    <xdr:clientData/>
  </xdr:oneCellAnchor>
  <xdr:twoCellAnchor>
    <xdr:from>
      <xdr:col>15</xdr:col>
      <xdr:colOff>92075</xdr:colOff>
      <xdr:row>30</xdr:row>
      <xdr:rowOff>151823</xdr:rowOff>
    </xdr:from>
    <xdr:to>
      <xdr:col>15</xdr:col>
      <xdr:colOff>269875</xdr:colOff>
      <xdr:row>30</xdr:row>
      <xdr:rowOff>151823</xdr:rowOff>
    </xdr:to>
    <xdr:cxnSp macro="">
      <xdr:nvCxnSpPr>
        <xdr:cNvPr id="289" name="直線コネクタ 288"/>
        <xdr:cNvCxnSpPr/>
      </xdr:nvCxnSpPr>
      <xdr:spPr>
        <a:xfrm>
          <a:off x="10388600" y="529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125605</xdr:rowOff>
    </xdr:from>
    <xdr:to>
      <xdr:col>15</xdr:col>
      <xdr:colOff>180975</xdr:colOff>
      <xdr:row>36</xdr:row>
      <xdr:rowOff>171110</xdr:rowOff>
    </xdr:to>
    <xdr:cxnSp macro="">
      <xdr:nvCxnSpPr>
        <xdr:cNvPr id="290" name="直線コネクタ 289"/>
        <xdr:cNvCxnSpPr/>
      </xdr:nvCxnSpPr>
      <xdr:spPr>
        <a:xfrm flipV="1">
          <a:off x="9639300" y="6297805"/>
          <a:ext cx="838200" cy="4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72569</xdr:rowOff>
    </xdr:from>
    <xdr:ext cx="534377" cy="259045"/>
    <xdr:sp macro="" textlink="">
      <xdr:nvSpPr>
        <xdr:cNvPr id="291" name="補助費等平均値テキスト"/>
        <xdr:cNvSpPr txBox="1"/>
      </xdr:nvSpPr>
      <xdr:spPr>
        <a:xfrm>
          <a:off x="10528300" y="607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78,503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49692</xdr:rowOff>
    </xdr:from>
    <xdr:to>
      <xdr:col>15</xdr:col>
      <xdr:colOff>231775</xdr:colOff>
      <xdr:row>36</xdr:row>
      <xdr:rowOff>151292</xdr:rowOff>
    </xdr:to>
    <xdr:sp macro="" textlink="">
      <xdr:nvSpPr>
        <xdr:cNvPr id="292" name="フローチャート : 判断 291"/>
        <xdr:cNvSpPr/>
      </xdr:nvSpPr>
      <xdr:spPr>
        <a:xfrm>
          <a:off x="104267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120269</xdr:rowOff>
    </xdr:from>
    <xdr:to>
      <xdr:col>14</xdr:col>
      <xdr:colOff>28575</xdr:colOff>
      <xdr:row>36</xdr:row>
      <xdr:rowOff>171110</xdr:rowOff>
    </xdr:to>
    <xdr:cxnSp macro="">
      <xdr:nvCxnSpPr>
        <xdr:cNvPr id="293" name="直線コネクタ 292"/>
        <xdr:cNvCxnSpPr/>
      </xdr:nvCxnSpPr>
      <xdr:spPr>
        <a:xfrm>
          <a:off x="8750300" y="6292469"/>
          <a:ext cx="889000" cy="5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54140</xdr:rowOff>
    </xdr:from>
    <xdr:to>
      <xdr:col>14</xdr:col>
      <xdr:colOff>79375</xdr:colOff>
      <xdr:row>36</xdr:row>
      <xdr:rowOff>155740</xdr:rowOff>
    </xdr:to>
    <xdr:sp macro="" textlink="">
      <xdr:nvSpPr>
        <xdr:cNvPr id="294" name="フローチャート : 判断 293"/>
        <xdr:cNvSpPr/>
      </xdr:nvSpPr>
      <xdr:spPr>
        <a:xfrm>
          <a:off x="9588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817</xdr:rowOff>
    </xdr:from>
    <xdr:ext cx="534377" cy="259045"/>
    <xdr:sp macro="" textlink="">
      <xdr:nvSpPr>
        <xdr:cNvPr id="295" name="テキスト ボックス 294"/>
        <xdr:cNvSpPr txBox="1"/>
      </xdr:nvSpPr>
      <xdr:spPr>
        <a:xfrm>
          <a:off x="9372111" y="60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120269</xdr:rowOff>
    </xdr:from>
    <xdr:to>
      <xdr:col>12</xdr:col>
      <xdr:colOff>511175</xdr:colOff>
      <xdr:row>37</xdr:row>
      <xdr:rowOff>78945</xdr:rowOff>
    </xdr:to>
    <xdr:cxnSp macro="">
      <xdr:nvCxnSpPr>
        <xdr:cNvPr id="296" name="直線コネクタ 295"/>
        <xdr:cNvCxnSpPr/>
      </xdr:nvCxnSpPr>
      <xdr:spPr>
        <a:xfrm flipV="1">
          <a:off x="7861300" y="6292469"/>
          <a:ext cx="889000" cy="13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98044</xdr:rowOff>
    </xdr:from>
    <xdr:to>
      <xdr:col>12</xdr:col>
      <xdr:colOff>561975</xdr:colOff>
      <xdr:row>37</xdr:row>
      <xdr:rowOff>28194</xdr:rowOff>
    </xdr:to>
    <xdr:sp macro="" textlink="">
      <xdr:nvSpPr>
        <xdr:cNvPr id="297" name="フローチャート : 判断 296"/>
        <xdr:cNvSpPr/>
      </xdr:nvSpPr>
      <xdr:spPr>
        <a:xfrm>
          <a:off x="8699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19321</xdr:rowOff>
    </xdr:from>
    <xdr:ext cx="534377" cy="259045"/>
    <xdr:sp macro="" textlink="">
      <xdr:nvSpPr>
        <xdr:cNvPr id="298" name="テキスト ボックス 297"/>
        <xdr:cNvSpPr txBox="1"/>
      </xdr:nvSpPr>
      <xdr:spPr>
        <a:xfrm>
          <a:off x="8483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51441</xdr:rowOff>
    </xdr:from>
    <xdr:to>
      <xdr:col>11</xdr:col>
      <xdr:colOff>307975</xdr:colOff>
      <xdr:row>37</xdr:row>
      <xdr:rowOff>78945</xdr:rowOff>
    </xdr:to>
    <xdr:cxnSp macro="">
      <xdr:nvCxnSpPr>
        <xdr:cNvPr id="299" name="直線コネクタ 298"/>
        <xdr:cNvCxnSpPr/>
      </xdr:nvCxnSpPr>
      <xdr:spPr>
        <a:xfrm>
          <a:off x="6972300" y="6395091"/>
          <a:ext cx="889000" cy="2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110388</xdr:rowOff>
    </xdr:from>
    <xdr:to>
      <xdr:col>11</xdr:col>
      <xdr:colOff>358775</xdr:colOff>
      <xdr:row>37</xdr:row>
      <xdr:rowOff>40538</xdr:rowOff>
    </xdr:to>
    <xdr:sp macro="" textlink="">
      <xdr:nvSpPr>
        <xdr:cNvPr id="300" name="フローチャート : 判断 299"/>
        <xdr:cNvSpPr/>
      </xdr:nvSpPr>
      <xdr:spPr>
        <a:xfrm>
          <a:off x="7810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57065</xdr:rowOff>
    </xdr:from>
    <xdr:ext cx="534377" cy="259045"/>
    <xdr:sp macro="" textlink="">
      <xdr:nvSpPr>
        <xdr:cNvPr id="301" name="テキスト ボックス 300"/>
        <xdr:cNvSpPr txBox="1"/>
      </xdr:nvSpPr>
      <xdr:spPr>
        <a:xfrm>
          <a:off x="7594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143411</xdr:rowOff>
    </xdr:from>
    <xdr:to>
      <xdr:col>10</xdr:col>
      <xdr:colOff>155575</xdr:colOff>
      <xdr:row>37</xdr:row>
      <xdr:rowOff>73561</xdr:rowOff>
    </xdr:to>
    <xdr:sp macro="" textlink="">
      <xdr:nvSpPr>
        <xdr:cNvPr id="302" name="フローチャート : 判断 301"/>
        <xdr:cNvSpPr/>
      </xdr:nvSpPr>
      <xdr:spPr>
        <a:xfrm>
          <a:off x="6921500" y="631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90088</xdr:rowOff>
    </xdr:from>
    <xdr:ext cx="534377" cy="259045"/>
    <xdr:sp macro="" textlink="">
      <xdr:nvSpPr>
        <xdr:cNvPr id="303" name="テキスト ボックス 302"/>
        <xdr:cNvSpPr txBox="1"/>
      </xdr:nvSpPr>
      <xdr:spPr>
        <a:xfrm>
          <a:off x="6705111" y="609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74805</xdr:rowOff>
    </xdr:from>
    <xdr:to>
      <xdr:col>15</xdr:col>
      <xdr:colOff>231775</xdr:colOff>
      <xdr:row>37</xdr:row>
      <xdr:rowOff>4955</xdr:rowOff>
    </xdr:to>
    <xdr:sp macro="" textlink="">
      <xdr:nvSpPr>
        <xdr:cNvPr id="309" name="円/楕円 308"/>
        <xdr:cNvSpPr/>
      </xdr:nvSpPr>
      <xdr:spPr>
        <a:xfrm>
          <a:off x="10426700" y="624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53232</xdr:rowOff>
    </xdr:from>
    <xdr:ext cx="534377" cy="259045"/>
    <xdr:sp macro="" textlink="">
      <xdr:nvSpPr>
        <xdr:cNvPr id="310" name="補助費等該当値テキスト"/>
        <xdr:cNvSpPr txBox="1"/>
      </xdr:nvSpPr>
      <xdr:spPr>
        <a:xfrm>
          <a:off x="10528300" y="622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74,658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120310</xdr:rowOff>
    </xdr:from>
    <xdr:to>
      <xdr:col>14</xdr:col>
      <xdr:colOff>79375</xdr:colOff>
      <xdr:row>37</xdr:row>
      <xdr:rowOff>50460</xdr:rowOff>
    </xdr:to>
    <xdr:sp macro="" textlink="">
      <xdr:nvSpPr>
        <xdr:cNvPr id="311" name="円/楕円 310"/>
        <xdr:cNvSpPr/>
      </xdr:nvSpPr>
      <xdr:spPr>
        <a:xfrm>
          <a:off x="9588500" y="629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41587</xdr:rowOff>
    </xdr:from>
    <xdr:ext cx="534377" cy="259045"/>
    <xdr:sp macro="" textlink="">
      <xdr:nvSpPr>
        <xdr:cNvPr id="312" name="テキスト ボックス 311"/>
        <xdr:cNvSpPr txBox="1"/>
      </xdr:nvSpPr>
      <xdr:spPr>
        <a:xfrm>
          <a:off x="9372111" y="638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67,691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69469</xdr:rowOff>
    </xdr:from>
    <xdr:to>
      <xdr:col>12</xdr:col>
      <xdr:colOff>561975</xdr:colOff>
      <xdr:row>36</xdr:row>
      <xdr:rowOff>171069</xdr:rowOff>
    </xdr:to>
    <xdr:sp macro="" textlink="">
      <xdr:nvSpPr>
        <xdr:cNvPr id="313" name="円/楕円 312"/>
        <xdr:cNvSpPr/>
      </xdr:nvSpPr>
      <xdr:spPr>
        <a:xfrm>
          <a:off x="8699500" y="624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16146</xdr:rowOff>
    </xdr:from>
    <xdr:ext cx="534377" cy="259045"/>
    <xdr:sp macro="" textlink="">
      <xdr:nvSpPr>
        <xdr:cNvPr id="314" name="テキスト ボックス 313"/>
        <xdr:cNvSpPr txBox="1"/>
      </xdr:nvSpPr>
      <xdr:spPr>
        <a:xfrm>
          <a:off x="8483111" y="601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75,475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28145</xdr:rowOff>
    </xdr:from>
    <xdr:to>
      <xdr:col>11</xdr:col>
      <xdr:colOff>358775</xdr:colOff>
      <xdr:row>37</xdr:row>
      <xdr:rowOff>129745</xdr:rowOff>
    </xdr:to>
    <xdr:sp macro="" textlink="">
      <xdr:nvSpPr>
        <xdr:cNvPr id="315" name="円/楕円 314"/>
        <xdr:cNvSpPr/>
      </xdr:nvSpPr>
      <xdr:spPr>
        <a:xfrm>
          <a:off x="7810500" y="637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120872</xdr:rowOff>
    </xdr:from>
    <xdr:ext cx="534377" cy="259045"/>
    <xdr:sp macro="" textlink="">
      <xdr:nvSpPr>
        <xdr:cNvPr id="316" name="テキスト ボックス 315"/>
        <xdr:cNvSpPr txBox="1"/>
      </xdr:nvSpPr>
      <xdr:spPr>
        <a:xfrm>
          <a:off x="7594111" y="646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55,552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641</xdr:rowOff>
    </xdr:from>
    <xdr:to>
      <xdr:col>10</xdr:col>
      <xdr:colOff>155575</xdr:colOff>
      <xdr:row>37</xdr:row>
      <xdr:rowOff>102241</xdr:rowOff>
    </xdr:to>
    <xdr:sp macro="" textlink="">
      <xdr:nvSpPr>
        <xdr:cNvPr id="317" name="円/楕円 316"/>
        <xdr:cNvSpPr/>
      </xdr:nvSpPr>
      <xdr:spPr>
        <a:xfrm>
          <a:off x="6921500" y="634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93368</xdr:rowOff>
    </xdr:from>
    <xdr:ext cx="534377" cy="259045"/>
    <xdr:sp macro="" textlink="">
      <xdr:nvSpPr>
        <xdr:cNvPr id="318" name="テキスト ボックス 317"/>
        <xdr:cNvSpPr txBox="1"/>
      </xdr:nvSpPr>
      <xdr:spPr>
        <a:xfrm>
          <a:off x="6705111" y="643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100,865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34506</xdr:rowOff>
    </xdr:from>
    <xdr:to>
      <xdr:col>15</xdr:col>
      <xdr:colOff>180340</xdr:colOff>
      <xdr:row>59</xdr:row>
      <xdr:rowOff>5544</xdr:rowOff>
    </xdr:to>
    <xdr:cxnSp macro="">
      <xdr:nvCxnSpPr>
        <xdr:cNvPr id="342" name="直線コネクタ 341"/>
        <xdr:cNvCxnSpPr/>
      </xdr:nvCxnSpPr>
      <xdr:spPr>
        <a:xfrm flipV="1">
          <a:off x="10475595" y="8778456"/>
          <a:ext cx="1270" cy="134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9371</xdr:rowOff>
    </xdr:from>
    <xdr:ext cx="534377" cy="259045"/>
    <xdr:sp macro="" textlink="">
      <xdr:nvSpPr>
        <xdr:cNvPr id="343" name="普通建設事業費最小値テキスト"/>
        <xdr:cNvSpPr txBox="1"/>
      </xdr:nvSpPr>
      <xdr:spPr>
        <a:xfrm>
          <a:off x="10528300" y="10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20,423</a:t>
          </a:r>
          <a:endParaRPr kumimoji="1" lang="ja-JP" altLang="en-US" sz="1000" b="1">
            <a:latin typeface="ＭＳ Ｐゴシック"/>
          </a:endParaRPr>
        </a:p>
      </xdr:txBody>
    </xdr:sp>
    <xdr:clientData/>
  </xdr:oneCellAnchor>
  <xdr:twoCellAnchor>
    <xdr:from>
      <xdr:col>15</xdr:col>
      <xdr:colOff>92075</xdr:colOff>
      <xdr:row>59</xdr:row>
      <xdr:rowOff>5544</xdr:rowOff>
    </xdr:from>
    <xdr:to>
      <xdr:col>15</xdr:col>
      <xdr:colOff>269875</xdr:colOff>
      <xdr:row>59</xdr:row>
      <xdr:rowOff>5544</xdr:rowOff>
    </xdr:to>
    <xdr:cxnSp macro="">
      <xdr:nvCxnSpPr>
        <xdr:cNvPr id="344" name="直線コネクタ 343"/>
        <xdr:cNvCxnSpPr/>
      </xdr:nvCxnSpPr>
      <xdr:spPr>
        <a:xfrm>
          <a:off x="10388600" y="10121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152633</xdr:rowOff>
    </xdr:from>
    <xdr:ext cx="599010" cy="259045"/>
    <xdr:sp macro="" textlink="">
      <xdr:nvSpPr>
        <xdr:cNvPr id="345" name="普通建設事業費最大値テキスト"/>
        <xdr:cNvSpPr txBox="1"/>
      </xdr:nvSpPr>
      <xdr:spPr>
        <a:xfrm>
          <a:off x="10528300" y="85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725,220</a:t>
          </a:r>
          <a:endParaRPr kumimoji="1" lang="ja-JP" altLang="en-US" sz="1000" b="1">
            <a:latin typeface="ＭＳ Ｐゴシック"/>
          </a:endParaRPr>
        </a:p>
      </xdr:txBody>
    </xdr:sp>
    <xdr:clientData/>
  </xdr:oneCellAnchor>
  <xdr:twoCellAnchor>
    <xdr:from>
      <xdr:col>15</xdr:col>
      <xdr:colOff>92075</xdr:colOff>
      <xdr:row>51</xdr:row>
      <xdr:rowOff>34506</xdr:rowOff>
    </xdr:from>
    <xdr:to>
      <xdr:col>15</xdr:col>
      <xdr:colOff>269875</xdr:colOff>
      <xdr:row>51</xdr:row>
      <xdr:rowOff>34506</xdr:rowOff>
    </xdr:to>
    <xdr:cxnSp macro="">
      <xdr:nvCxnSpPr>
        <xdr:cNvPr id="346" name="直線コネクタ 345"/>
        <xdr:cNvCxnSpPr/>
      </xdr:nvCxnSpPr>
      <xdr:spPr>
        <a:xfrm>
          <a:off x="10388600" y="87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140207</xdr:rowOff>
    </xdr:from>
    <xdr:to>
      <xdr:col>15</xdr:col>
      <xdr:colOff>180975</xdr:colOff>
      <xdr:row>58</xdr:row>
      <xdr:rowOff>69449</xdr:rowOff>
    </xdr:to>
    <xdr:cxnSp macro="">
      <xdr:nvCxnSpPr>
        <xdr:cNvPr id="347" name="直線コネクタ 346"/>
        <xdr:cNvCxnSpPr/>
      </xdr:nvCxnSpPr>
      <xdr:spPr>
        <a:xfrm flipV="1">
          <a:off x="9639300" y="9912857"/>
          <a:ext cx="838200" cy="10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163594</xdr:rowOff>
    </xdr:from>
    <xdr:ext cx="534377" cy="259045"/>
    <xdr:sp macro="" textlink="">
      <xdr:nvSpPr>
        <xdr:cNvPr id="348" name="普通建設事業費平均値テキスト"/>
        <xdr:cNvSpPr txBox="1"/>
      </xdr:nvSpPr>
      <xdr:spPr>
        <a:xfrm>
          <a:off x="10528300" y="9936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79,466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13717</xdr:rowOff>
    </xdr:from>
    <xdr:to>
      <xdr:col>15</xdr:col>
      <xdr:colOff>231775</xdr:colOff>
      <xdr:row>58</xdr:row>
      <xdr:rowOff>115317</xdr:rowOff>
    </xdr:to>
    <xdr:sp macro="" textlink="">
      <xdr:nvSpPr>
        <xdr:cNvPr id="349" name="フローチャート : 判断 348"/>
        <xdr:cNvSpPr/>
      </xdr:nvSpPr>
      <xdr:spPr>
        <a:xfrm>
          <a:off x="10426700" y="995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69449</xdr:rowOff>
    </xdr:from>
    <xdr:to>
      <xdr:col>14</xdr:col>
      <xdr:colOff>28575</xdr:colOff>
      <xdr:row>58</xdr:row>
      <xdr:rowOff>116308</xdr:rowOff>
    </xdr:to>
    <xdr:cxnSp macro="">
      <xdr:nvCxnSpPr>
        <xdr:cNvPr id="350" name="直線コネクタ 349"/>
        <xdr:cNvCxnSpPr/>
      </xdr:nvCxnSpPr>
      <xdr:spPr>
        <a:xfrm flipV="1">
          <a:off x="8750300" y="10013549"/>
          <a:ext cx="889000" cy="4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20373</xdr:rowOff>
    </xdr:from>
    <xdr:to>
      <xdr:col>14</xdr:col>
      <xdr:colOff>79375</xdr:colOff>
      <xdr:row>58</xdr:row>
      <xdr:rowOff>121973</xdr:rowOff>
    </xdr:to>
    <xdr:sp macro="" textlink="">
      <xdr:nvSpPr>
        <xdr:cNvPr id="351" name="フローチャート : 判断 350"/>
        <xdr:cNvSpPr/>
      </xdr:nvSpPr>
      <xdr:spPr>
        <a:xfrm>
          <a:off x="9588500" y="996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113100</xdr:rowOff>
    </xdr:from>
    <xdr:ext cx="534377" cy="259045"/>
    <xdr:sp macro="" textlink="">
      <xdr:nvSpPr>
        <xdr:cNvPr id="352" name="テキスト ボックス 351"/>
        <xdr:cNvSpPr txBox="1"/>
      </xdr:nvSpPr>
      <xdr:spPr>
        <a:xfrm>
          <a:off x="9372111" y="100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87257</xdr:rowOff>
    </xdr:from>
    <xdr:to>
      <xdr:col>12</xdr:col>
      <xdr:colOff>511175</xdr:colOff>
      <xdr:row>58</xdr:row>
      <xdr:rowOff>116308</xdr:rowOff>
    </xdr:to>
    <xdr:cxnSp macro="">
      <xdr:nvCxnSpPr>
        <xdr:cNvPr id="353" name="直線コネクタ 352"/>
        <xdr:cNvCxnSpPr/>
      </xdr:nvCxnSpPr>
      <xdr:spPr>
        <a:xfrm>
          <a:off x="7861300" y="10031357"/>
          <a:ext cx="889000" cy="2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161600</xdr:rowOff>
    </xdr:from>
    <xdr:to>
      <xdr:col>12</xdr:col>
      <xdr:colOff>561975</xdr:colOff>
      <xdr:row>58</xdr:row>
      <xdr:rowOff>91750</xdr:rowOff>
    </xdr:to>
    <xdr:sp macro="" textlink="">
      <xdr:nvSpPr>
        <xdr:cNvPr id="354" name="フローチャート : 判断 353"/>
        <xdr:cNvSpPr/>
      </xdr:nvSpPr>
      <xdr:spPr>
        <a:xfrm>
          <a:off x="8699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108277</xdr:rowOff>
    </xdr:from>
    <xdr:ext cx="534377" cy="259045"/>
    <xdr:sp macro="" textlink="">
      <xdr:nvSpPr>
        <xdr:cNvPr id="355" name="テキスト ボックス 354"/>
        <xdr:cNvSpPr txBox="1"/>
      </xdr:nvSpPr>
      <xdr:spPr>
        <a:xfrm>
          <a:off x="8483111" y="970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87257</xdr:rowOff>
    </xdr:from>
    <xdr:to>
      <xdr:col>11</xdr:col>
      <xdr:colOff>307975</xdr:colOff>
      <xdr:row>58</xdr:row>
      <xdr:rowOff>111340</xdr:rowOff>
    </xdr:to>
    <xdr:cxnSp macro="">
      <xdr:nvCxnSpPr>
        <xdr:cNvPr id="356" name="直線コネクタ 355"/>
        <xdr:cNvCxnSpPr/>
      </xdr:nvCxnSpPr>
      <xdr:spPr>
        <a:xfrm flipV="1">
          <a:off x="6972300" y="10031357"/>
          <a:ext cx="889000" cy="2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7465</xdr:rowOff>
    </xdr:from>
    <xdr:to>
      <xdr:col>11</xdr:col>
      <xdr:colOff>358775</xdr:colOff>
      <xdr:row>58</xdr:row>
      <xdr:rowOff>109065</xdr:rowOff>
    </xdr:to>
    <xdr:sp macro="" textlink="">
      <xdr:nvSpPr>
        <xdr:cNvPr id="357" name="フローチャート : 判断 356"/>
        <xdr:cNvSpPr/>
      </xdr:nvSpPr>
      <xdr:spPr>
        <a:xfrm>
          <a:off x="7810500" y="995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125592</xdr:rowOff>
    </xdr:from>
    <xdr:ext cx="534377" cy="259045"/>
    <xdr:sp macro="" textlink="">
      <xdr:nvSpPr>
        <xdr:cNvPr id="358" name="テキスト ボックス 357"/>
        <xdr:cNvSpPr txBox="1"/>
      </xdr:nvSpPr>
      <xdr:spPr>
        <a:xfrm>
          <a:off x="7594111" y="972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38425</xdr:rowOff>
    </xdr:from>
    <xdr:to>
      <xdr:col>10</xdr:col>
      <xdr:colOff>155575</xdr:colOff>
      <xdr:row>58</xdr:row>
      <xdr:rowOff>140025</xdr:rowOff>
    </xdr:to>
    <xdr:sp macro="" textlink="">
      <xdr:nvSpPr>
        <xdr:cNvPr id="359" name="フローチャート : 判断 358"/>
        <xdr:cNvSpPr/>
      </xdr:nvSpPr>
      <xdr:spPr>
        <a:xfrm>
          <a:off x="6921500" y="998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156552</xdr:rowOff>
    </xdr:from>
    <xdr:ext cx="534377" cy="259045"/>
    <xdr:sp macro="" textlink="">
      <xdr:nvSpPr>
        <xdr:cNvPr id="360" name="テキスト ボックス 359"/>
        <xdr:cNvSpPr txBox="1"/>
      </xdr:nvSpPr>
      <xdr:spPr>
        <a:xfrm>
          <a:off x="6705111" y="975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89407</xdr:rowOff>
    </xdr:from>
    <xdr:to>
      <xdr:col>15</xdr:col>
      <xdr:colOff>231775</xdr:colOff>
      <xdr:row>58</xdr:row>
      <xdr:rowOff>19557</xdr:rowOff>
    </xdr:to>
    <xdr:sp macro="" textlink="">
      <xdr:nvSpPr>
        <xdr:cNvPr id="366" name="円/楕円 365"/>
        <xdr:cNvSpPr/>
      </xdr:nvSpPr>
      <xdr:spPr>
        <a:xfrm>
          <a:off x="10426700" y="986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112284</xdr:rowOff>
    </xdr:from>
    <xdr:ext cx="599010" cy="259045"/>
    <xdr:sp macro="" textlink="">
      <xdr:nvSpPr>
        <xdr:cNvPr id="367" name="普通建設事業費該当値テキスト"/>
        <xdr:cNvSpPr txBox="1"/>
      </xdr:nvSpPr>
      <xdr:spPr>
        <a:xfrm>
          <a:off x="10528300" y="971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129,734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18649</xdr:rowOff>
    </xdr:from>
    <xdr:to>
      <xdr:col>14</xdr:col>
      <xdr:colOff>79375</xdr:colOff>
      <xdr:row>58</xdr:row>
      <xdr:rowOff>120249</xdr:rowOff>
    </xdr:to>
    <xdr:sp macro="" textlink="">
      <xdr:nvSpPr>
        <xdr:cNvPr id="368" name="円/楕円 367"/>
        <xdr:cNvSpPr/>
      </xdr:nvSpPr>
      <xdr:spPr>
        <a:xfrm>
          <a:off x="9588500" y="996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136776</xdr:rowOff>
    </xdr:from>
    <xdr:ext cx="534377" cy="259045"/>
    <xdr:sp macro="" textlink="">
      <xdr:nvSpPr>
        <xdr:cNvPr id="369" name="テキスト ボックス 368"/>
        <xdr:cNvSpPr txBox="1"/>
      </xdr:nvSpPr>
      <xdr:spPr>
        <a:xfrm>
          <a:off x="9372111" y="973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76,877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65508</xdr:rowOff>
    </xdr:from>
    <xdr:to>
      <xdr:col>12</xdr:col>
      <xdr:colOff>561975</xdr:colOff>
      <xdr:row>58</xdr:row>
      <xdr:rowOff>167108</xdr:rowOff>
    </xdr:to>
    <xdr:sp macro="" textlink="">
      <xdr:nvSpPr>
        <xdr:cNvPr id="370" name="円/楕円 369"/>
        <xdr:cNvSpPr/>
      </xdr:nvSpPr>
      <xdr:spPr>
        <a:xfrm>
          <a:off x="8699500" y="1000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158235</xdr:rowOff>
    </xdr:from>
    <xdr:ext cx="534377" cy="259045"/>
    <xdr:sp macro="" textlink="">
      <xdr:nvSpPr>
        <xdr:cNvPr id="371" name="テキスト ボックス 370"/>
        <xdr:cNvSpPr txBox="1"/>
      </xdr:nvSpPr>
      <xdr:spPr>
        <a:xfrm>
          <a:off x="8483111" y="1010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52,279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36457</xdr:rowOff>
    </xdr:from>
    <xdr:to>
      <xdr:col>11</xdr:col>
      <xdr:colOff>358775</xdr:colOff>
      <xdr:row>58</xdr:row>
      <xdr:rowOff>138057</xdr:rowOff>
    </xdr:to>
    <xdr:sp macro="" textlink="">
      <xdr:nvSpPr>
        <xdr:cNvPr id="372" name="円/楕円 371"/>
        <xdr:cNvSpPr/>
      </xdr:nvSpPr>
      <xdr:spPr>
        <a:xfrm>
          <a:off x="7810500" y="99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129184</xdr:rowOff>
    </xdr:from>
    <xdr:ext cx="534377" cy="259045"/>
    <xdr:sp macro="" textlink="">
      <xdr:nvSpPr>
        <xdr:cNvPr id="373" name="テキスト ボックス 372"/>
        <xdr:cNvSpPr txBox="1"/>
      </xdr:nvSpPr>
      <xdr:spPr>
        <a:xfrm>
          <a:off x="7594111" y="1007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67,529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60540</xdr:rowOff>
    </xdr:from>
    <xdr:to>
      <xdr:col>10</xdr:col>
      <xdr:colOff>155575</xdr:colOff>
      <xdr:row>58</xdr:row>
      <xdr:rowOff>162140</xdr:rowOff>
    </xdr:to>
    <xdr:sp macro="" textlink="">
      <xdr:nvSpPr>
        <xdr:cNvPr id="374" name="円/楕円 373"/>
        <xdr:cNvSpPr/>
      </xdr:nvSpPr>
      <xdr:spPr>
        <a:xfrm>
          <a:off x="6921500" y="1000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153267</xdr:rowOff>
    </xdr:from>
    <xdr:ext cx="534377" cy="259045"/>
    <xdr:sp macro="" textlink="">
      <xdr:nvSpPr>
        <xdr:cNvPr id="375" name="テキスト ボックス 374"/>
        <xdr:cNvSpPr txBox="1"/>
      </xdr:nvSpPr>
      <xdr:spPr>
        <a:xfrm>
          <a:off x="6705111" y="1009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54,887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78029</xdr:rowOff>
    </xdr:from>
    <xdr:to>
      <xdr:col>15</xdr:col>
      <xdr:colOff>180340</xdr:colOff>
      <xdr:row>78</xdr:row>
      <xdr:rowOff>25400</xdr:rowOff>
    </xdr:to>
    <xdr:cxnSp macro="">
      <xdr:nvCxnSpPr>
        <xdr:cNvPr id="395" name="直線コネクタ 394"/>
        <xdr:cNvCxnSpPr/>
      </xdr:nvCxnSpPr>
      <xdr:spPr>
        <a:xfrm flipV="1">
          <a:off x="10475595" y="12250979"/>
          <a:ext cx="1270" cy="11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6"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7" name="直線コネクタ 396"/>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24706</xdr:rowOff>
    </xdr:from>
    <xdr:ext cx="599010" cy="259045"/>
    <xdr:sp macro="" textlink="">
      <xdr:nvSpPr>
        <xdr:cNvPr id="398" name="普通建設事業費 （ うち新規整備　）最大値テキスト"/>
        <xdr:cNvSpPr txBox="1"/>
      </xdr:nvSpPr>
      <xdr:spPr>
        <a:xfrm>
          <a:off x="10528300" y="1202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200,791</a:t>
          </a:r>
          <a:endParaRPr kumimoji="1" lang="ja-JP" altLang="en-US" sz="1000" b="1">
            <a:latin typeface="ＭＳ Ｐゴシック"/>
          </a:endParaRPr>
        </a:p>
      </xdr:txBody>
    </xdr:sp>
    <xdr:clientData/>
  </xdr:oneCellAnchor>
  <xdr:twoCellAnchor>
    <xdr:from>
      <xdr:col>15</xdr:col>
      <xdr:colOff>92075</xdr:colOff>
      <xdr:row>71</xdr:row>
      <xdr:rowOff>78029</xdr:rowOff>
    </xdr:from>
    <xdr:to>
      <xdr:col>15</xdr:col>
      <xdr:colOff>269875</xdr:colOff>
      <xdr:row>71</xdr:row>
      <xdr:rowOff>78029</xdr:rowOff>
    </xdr:to>
    <xdr:cxnSp macro="">
      <xdr:nvCxnSpPr>
        <xdr:cNvPr id="399" name="直線コネクタ 398"/>
        <xdr:cNvCxnSpPr/>
      </xdr:nvCxnSpPr>
      <xdr:spPr>
        <a:xfrm>
          <a:off x="10388600" y="1225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114178</xdr:rowOff>
    </xdr:from>
    <xdr:to>
      <xdr:col>15</xdr:col>
      <xdr:colOff>180975</xdr:colOff>
      <xdr:row>77</xdr:row>
      <xdr:rowOff>102826</xdr:rowOff>
    </xdr:to>
    <xdr:cxnSp macro="">
      <xdr:nvCxnSpPr>
        <xdr:cNvPr id="400" name="直線コネクタ 399"/>
        <xdr:cNvCxnSpPr/>
      </xdr:nvCxnSpPr>
      <xdr:spPr>
        <a:xfrm flipV="1">
          <a:off x="9639300" y="13144378"/>
          <a:ext cx="838200" cy="16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165688</xdr:rowOff>
    </xdr:from>
    <xdr:ext cx="534377" cy="259045"/>
    <xdr:sp macro="" textlink="">
      <xdr:nvSpPr>
        <xdr:cNvPr id="401" name="普通建設事業費 （ うち新規整備　）平均値テキスト"/>
        <xdr:cNvSpPr txBox="1"/>
      </xdr:nvSpPr>
      <xdr:spPr>
        <a:xfrm>
          <a:off x="10528300" y="13195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15811</xdr:rowOff>
    </xdr:from>
    <xdr:to>
      <xdr:col>15</xdr:col>
      <xdr:colOff>231775</xdr:colOff>
      <xdr:row>77</xdr:row>
      <xdr:rowOff>117411</xdr:rowOff>
    </xdr:to>
    <xdr:sp macro="" textlink="">
      <xdr:nvSpPr>
        <xdr:cNvPr id="402" name="フローチャート : 判断 401"/>
        <xdr:cNvSpPr/>
      </xdr:nvSpPr>
      <xdr:spPr>
        <a:xfrm>
          <a:off x="10426700" y="1321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102826</xdr:rowOff>
    </xdr:from>
    <xdr:to>
      <xdr:col>14</xdr:col>
      <xdr:colOff>28575</xdr:colOff>
      <xdr:row>77</xdr:row>
      <xdr:rowOff>114869</xdr:rowOff>
    </xdr:to>
    <xdr:cxnSp macro="">
      <xdr:nvCxnSpPr>
        <xdr:cNvPr id="403" name="直線コネクタ 402"/>
        <xdr:cNvCxnSpPr/>
      </xdr:nvCxnSpPr>
      <xdr:spPr>
        <a:xfrm flipV="1">
          <a:off x="8750300" y="13304476"/>
          <a:ext cx="889000" cy="1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154628</xdr:rowOff>
    </xdr:from>
    <xdr:to>
      <xdr:col>14</xdr:col>
      <xdr:colOff>79375</xdr:colOff>
      <xdr:row>77</xdr:row>
      <xdr:rowOff>84778</xdr:rowOff>
    </xdr:to>
    <xdr:sp macro="" textlink="">
      <xdr:nvSpPr>
        <xdr:cNvPr id="404" name="フローチャート : 判断 403"/>
        <xdr:cNvSpPr/>
      </xdr:nvSpPr>
      <xdr:spPr>
        <a:xfrm>
          <a:off x="9588500" y="1318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101306</xdr:rowOff>
    </xdr:from>
    <xdr:ext cx="534377" cy="259045"/>
    <xdr:sp macro="" textlink="">
      <xdr:nvSpPr>
        <xdr:cNvPr id="405" name="テキスト ボックス 404"/>
        <xdr:cNvSpPr txBox="1"/>
      </xdr:nvSpPr>
      <xdr:spPr>
        <a:xfrm>
          <a:off x="9372111" y="1296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98969</xdr:rowOff>
    </xdr:from>
    <xdr:to>
      <xdr:col>12</xdr:col>
      <xdr:colOff>561975</xdr:colOff>
      <xdr:row>77</xdr:row>
      <xdr:rowOff>29119</xdr:rowOff>
    </xdr:to>
    <xdr:sp macro="" textlink="">
      <xdr:nvSpPr>
        <xdr:cNvPr id="406" name="フローチャート : 判断 405"/>
        <xdr:cNvSpPr/>
      </xdr:nvSpPr>
      <xdr:spPr>
        <a:xfrm>
          <a:off x="8699500" y="1312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45647</xdr:rowOff>
    </xdr:from>
    <xdr:ext cx="534377" cy="259045"/>
    <xdr:sp macro="" textlink="">
      <xdr:nvSpPr>
        <xdr:cNvPr id="407" name="テキスト ボックス 406"/>
        <xdr:cNvSpPr txBox="1"/>
      </xdr:nvSpPr>
      <xdr:spPr>
        <a:xfrm>
          <a:off x="8483111" y="1290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63378</xdr:rowOff>
    </xdr:from>
    <xdr:to>
      <xdr:col>15</xdr:col>
      <xdr:colOff>231775</xdr:colOff>
      <xdr:row>76</xdr:row>
      <xdr:rowOff>164978</xdr:rowOff>
    </xdr:to>
    <xdr:sp macro="" textlink="">
      <xdr:nvSpPr>
        <xdr:cNvPr id="413" name="円/楕円 412"/>
        <xdr:cNvSpPr/>
      </xdr:nvSpPr>
      <xdr:spPr>
        <a:xfrm>
          <a:off x="10426700" y="1309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86254</xdr:rowOff>
    </xdr:from>
    <xdr:ext cx="534377" cy="259045"/>
    <xdr:sp macro="" textlink="">
      <xdr:nvSpPr>
        <xdr:cNvPr id="414" name="普通建設事業費 （ うち新規整備　）該当値テキスト"/>
        <xdr:cNvSpPr txBox="1"/>
      </xdr:nvSpPr>
      <xdr:spPr>
        <a:xfrm>
          <a:off x="10528300" y="1294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44,466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52026</xdr:rowOff>
    </xdr:from>
    <xdr:to>
      <xdr:col>14</xdr:col>
      <xdr:colOff>79375</xdr:colOff>
      <xdr:row>77</xdr:row>
      <xdr:rowOff>153626</xdr:rowOff>
    </xdr:to>
    <xdr:sp macro="" textlink="">
      <xdr:nvSpPr>
        <xdr:cNvPr id="415" name="円/楕円 414"/>
        <xdr:cNvSpPr/>
      </xdr:nvSpPr>
      <xdr:spPr>
        <a:xfrm>
          <a:off x="9588500" y="1325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144753</xdr:rowOff>
    </xdr:from>
    <xdr:ext cx="534377" cy="259045"/>
    <xdr:sp macro="" textlink="">
      <xdr:nvSpPr>
        <xdr:cNvPr id="416" name="テキスト ボックス 415"/>
        <xdr:cNvSpPr txBox="1"/>
      </xdr:nvSpPr>
      <xdr:spPr>
        <a:xfrm>
          <a:off x="9372111" y="133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16,452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64069</xdr:rowOff>
    </xdr:from>
    <xdr:to>
      <xdr:col>12</xdr:col>
      <xdr:colOff>561975</xdr:colOff>
      <xdr:row>77</xdr:row>
      <xdr:rowOff>165669</xdr:rowOff>
    </xdr:to>
    <xdr:sp macro="" textlink="">
      <xdr:nvSpPr>
        <xdr:cNvPr id="417" name="円/楕円 416"/>
        <xdr:cNvSpPr/>
      </xdr:nvSpPr>
      <xdr:spPr>
        <a:xfrm>
          <a:off x="8699500" y="1326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156796</xdr:rowOff>
    </xdr:from>
    <xdr:ext cx="534377" cy="259045"/>
    <xdr:sp macro="" textlink="">
      <xdr:nvSpPr>
        <xdr:cNvPr id="418" name="テキスト ボックス 417"/>
        <xdr:cNvSpPr txBox="1"/>
      </xdr:nvSpPr>
      <xdr:spPr>
        <a:xfrm>
          <a:off x="8483111" y="1335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0" name="テキスト ボックス 42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2" name="テキスト ボックス 43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4" name="テキスト ボックス 43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6" name="テキスト ボックス 43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21768</xdr:rowOff>
    </xdr:from>
    <xdr:to>
      <xdr:col>15</xdr:col>
      <xdr:colOff>180340</xdr:colOff>
      <xdr:row>98</xdr:row>
      <xdr:rowOff>139700</xdr:rowOff>
    </xdr:to>
    <xdr:cxnSp macro="">
      <xdr:nvCxnSpPr>
        <xdr:cNvPr id="440" name="直線コネクタ 439"/>
        <xdr:cNvCxnSpPr/>
      </xdr:nvCxnSpPr>
      <xdr:spPr>
        <a:xfrm flipV="1">
          <a:off x="10475595" y="15623718"/>
          <a:ext cx="1270" cy="13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1"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2" name="直線コネクタ 441"/>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139895</xdr:rowOff>
    </xdr:from>
    <xdr:ext cx="599010" cy="259045"/>
    <xdr:sp macro="" textlink="">
      <xdr:nvSpPr>
        <xdr:cNvPr id="443" name="普通建設事業費 （ うち更新整備　）最大値テキスト"/>
        <xdr:cNvSpPr txBox="1"/>
      </xdr:nvSpPr>
      <xdr:spPr>
        <a:xfrm>
          <a:off x="10528300" y="1539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576,589</a:t>
          </a:r>
          <a:endParaRPr kumimoji="1" lang="ja-JP" altLang="en-US" sz="1000" b="1">
            <a:latin typeface="ＭＳ Ｐゴシック"/>
          </a:endParaRPr>
        </a:p>
      </xdr:txBody>
    </xdr:sp>
    <xdr:clientData/>
  </xdr:oneCellAnchor>
  <xdr:twoCellAnchor>
    <xdr:from>
      <xdr:col>15</xdr:col>
      <xdr:colOff>92075</xdr:colOff>
      <xdr:row>91</xdr:row>
      <xdr:rowOff>21768</xdr:rowOff>
    </xdr:from>
    <xdr:to>
      <xdr:col>15</xdr:col>
      <xdr:colOff>269875</xdr:colOff>
      <xdr:row>91</xdr:row>
      <xdr:rowOff>21768</xdr:rowOff>
    </xdr:to>
    <xdr:cxnSp macro="">
      <xdr:nvCxnSpPr>
        <xdr:cNvPr id="444" name="直線コネクタ 443"/>
        <xdr:cNvCxnSpPr/>
      </xdr:nvCxnSpPr>
      <xdr:spPr>
        <a:xfrm>
          <a:off x="10388600" y="1562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145467</xdr:rowOff>
    </xdr:from>
    <xdr:to>
      <xdr:col>15</xdr:col>
      <xdr:colOff>180975</xdr:colOff>
      <xdr:row>98</xdr:row>
      <xdr:rowOff>34260</xdr:rowOff>
    </xdr:to>
    <xdr:cxnSp macro="">
      <xdr:nvCxnSpPr>
        <xdr:cNvPr id="445" name="直線コネクタ 444"/>
        <xdr:cNvCxnSpPr/>
      </xdr:nvCxnSpPr>
      <xdr:spPr>
        <a:xfrm flipV="1">
          <a:off x="9639300" y="16776117"/>
          <a:ext cx="838200" cy="6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135521</xdr:rowOff>
    </xdr:from>
    <xdr:ext cx="534377" cy="259045"/>
    <xdr:sp macro="" textlink="">
      <xdr:nvSpPr>
        <xdr:cNvPr id="446" name="普通建設事業費 （ うち更新整備　）平均値テキスト"/>
        <xdr:cNvSpPr txBox="1"/>
      </xdr:nvSpPr>
      <xdr:spPr>
        <a:xfrm>
          <a:off x="10528300" y="16766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45,169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157094</xdr:rowOff>
    </xdr:from>
    <xdr:to>
      <xdr:col>15</xdr:col>
      <xdr:colOff>231775</xdr:colOff>
      <xdr:row>98</xdr:row>
      <xdr:rowOff>87244</xdr:rowOff>
    </xdr:to>
    <xdr:sp macro="" textlink="">
      <xdr:nvSpPr>
        <xdr:cNvPr id="447" name="フローチャート : 判断 446"/>
        <xdr:cNvSpPr/>
      </xdr:nvSpPr>
      <xdr:spPr>
        <a:xfrm>
          <a:off x="10426700" y="167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34260</xdr:rowOff>
    </xdr:from>
    <xdr:to>
      <xdr:col>14</xdr:col>
      <xdr:colOff>28575</xdr:colOff>
      <xdr:row>98</xdr:row>
      <xdr:rowOff>99168</xdr:rowOff>
    </xdr:to>
    <xdr:cxnSp macro="">
      <xdr:nvCxnSpPr>
        <xdr:cNvPr id="448" name="直線コネクタ 447"/>
        <xdr:cNvCxnSpPr/>
      </xdr:nvCxnSpPr>
      <xdr:spPr>
        <a:xfrm flipV="1">
          <a:off x="8750300" y="16836360"/>
          <a:ext cx="889000" cy="6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6635</xdr:rowOff>
    </xdr:from>
    <xdr:to>
      <xdr:col>14</xdr:col>
      <xdr:colOff>79375</xdr:colOff>
      <xdr:row>98</xdr:row>
      <xdr:rowOff>108235</xdr:rowOff>
    </xdr:to>
    <xdr:sp macro="" textlink="">
      <xdr:nvSpPr>
        <xdr:cNvPr id="449" name="フローチャート : 判断 448"/>
        <xdr:cNvSpPr/>
      </xdr:nvSpPr>
      <xdr:spPr>
        <a:xfrm>
          <a:off x="9588500" y="168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99362</xdr:rowOff>
    </xdr:from>
    <xdr:ext cx="534377" cy="259045"/>
    <xdr:sp macro="" textlink="">
      <xdr:nvSpPr>
        <xdr:cNvPr id="450" name="テキスト ボックス 449"/>
        <xdr:cNvSpPr txBox="1"/>
      </xdr:nvSpPr>
      <xdr:spPr>
        <a:xfrm>
          <a:off x="9372111" y="1690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167593</xdr:rowOff>
    </xdr:from>
    <xdr:to>
      <xdr:col>12</xdr:col>
      <xdr:colOff>561975</xdr:colOff>
      <xdr:row>98</xdr:row>
      <xdr:rowOff>97743</xdr:rowOff>
    </xdr:to>
    <xdr:sp macro="" textlink="">
      <xdr:nvSpPr>
        <xdr:cNvPr id="451" name="フローチャート : 判断 450"/>
        <xdr:cNvSpPr/>
      </xdr:nvSpPr>
      <xdr:spPr>
        <a:xfrm>
          <a:off x="8699500" y="1679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114270</xdr:rowOff>
    </xdr:from>
    <xdr:ext cx="534377" cy="259045"/>
    <xdr:sp macro="" textlink="">
      <xdr:nvSpPr>
        <xdr:cNvPr id="452" name="テキスト ボックス 451"/>
        <xdr:cNvSpPr txBox="1"/>
      </xdr:nvSpPr>
      <xdr:spPr>
        <a:xfrm>
          <a:off x="8483111" y="1657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94667</xdr:rowOff>
    </xdr:from>
    <xdr:to>
      <xdr:col>15</xdr:col>
      <xdr:colOff>231775</xdr:colOff>
      <xdr:row>98</xdr:row>
      <xdr:rowOff>24817</xdr:rowOff>
    </xdr:to>
    <xdr:sp macro="" textlink="">
      <xdr:nvSpPr>
        <xdr:cNvPr id="458" name="円/楕円 457"/>
        <xdr:cNvSpPr/>
      </xdr:nvSpPr>
      <xdr:spPr>
        <a:xfrm>
          <a:off x="10426700" y="1672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117544</xdr:rowOff>
    </xdr:from>
    <xdr:ext cx="534377" cy="259045"/>
    <xdr:sp macro="" textlink="">
      <xdr:nvSpPr>
        <xdr:cNvPr id="459" name="普通建設事業費 （ うち更新整備　）該当値テキスト"/>
        <xdr:cNvSpPr txBox="1"/>
      </xdr:nvSpPr>
      <xdr:spPr>
        <a:xfrm>
          <a:off x="10528300" y="165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72,477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154910</xdr:rowOff>
    </xdr:from>
    <xdr:to>
      <xdr:col>14</xdr:col>
      <xdr:colOff>79375</xdr:colOff>
      <xdr:row>98</xdr:row>
      <xdr:rowOff>85060</xdr:rowOff>
    </xdr:to>
    <xdr:sp macro="" textlink="">
      <xdr:nvSpPr>
        <xdr:cNvPr id="460" name="円/楕円 459"/>
        <xdr:cNvSpPr/>
      </xdr:nvSpPr>
      <xdr:spPr>
        <a:xfrm>
          <a:off x="9588500" y="167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101587</xdr:rowOff>
    </xdr:from>
    <xdr:ext cx="534377" cy="259045"/>
    <xdr:sp macro="" textlink="">
      <xdr:nvSpPr>
        <xdr:cNvPr id="461" name="テキスト ボックス 460"/>
        <xdr:cNvSpPr txBox="1"/>
      </xdr:nvSpPr>
      <xdr:spPr>
        <a:xfrm>
          <a:off x="9372111" y="1656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46,124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48368</xdr:rowOff>
    </xdr:from>
    <xdr:to>
      <xdr:col>12</xdr:col>
      <xdr:colOff>561975</xdr:colOff>
      <xdr:row>98</xdr:row>
      <xdr:rowOff>149968</xdr:rowOff>
    </xdr:to>
    <xdr:sp macro="" textlink="">
      <xdr:nvSpPr>
        <xdr:cNvPr id="462" name="円/楕円 461"/>
        <xdr:cNvSpPr/>
      </xdr:nvSpPr>
      <xdr:spPr>
        <a:xfrm>
          <a:off x="8699500" y="168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141095</xdr:rowOff>
    </xdr:from>
    <xdr:ext cx="534377" cy="259045"/>
    <xdr:sp macro="" textlink="">
      <xdr:nvSpPr>
        <xdr:cNvPr id="463" name="テキスト ボックス 462"/>
        <xdr:cNvSpPr txBox="1"/>
      </xdr:nvSpPr>
      <xdr:spPr>
        <a:xfrm>
          <a:off x="8483111" y="1694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5" name="テキスト ボックス 48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135375</xdr:rowOff>
    </xdr:from>
    <xdr:to>
      <xdr:col>23</xdr:col>
      <xdr:colOff>516889</xdr:colOff>
      <xdr:row>39</xdr:row>
      <xdr:rowOff>44450</xdr:rowOff>
    </xdr:to>
    <xdr:cxnSp macro="">
      <xdr:nvCxnSpPr>
        <xdr:cNvPr id="487" name="直線コネクタ 486"/>
        <xdr:cNvCxnSpPr/>
      </xdr:nvCxnSpPr>
      <xdr:spPr>
        <a:xfrm flipV="1">
          <a:off x="16317595" y="5107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82052</xdr:rowOff>
    </xdr:from>
    <xdr:ext cx="534377" cy="259045"/>
    <xdr:sp macro="" textlink="">
      <xdr:nvSpPr>
        <xdr:cNvPr id="490" name="災害復旧事業費最大値テキスト"/>
        <xdr:cNvSpPr txBox="1"/>
      </xdr:nvSpPr>
      <xdr:spPr>
        <a:xfrm>
          <a:off x="16370300" y="48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29</xdr:row>
      <xdr:rowOff>135375</xdr:rowOff>
    </xdr:from>
    <xdr:to>
      <xdr:col>23</xdr:col>
      <xdr:colOff>606425</xdr:colOff>
      <xdr:row>29</xdr:row>
      <xdr:rowOff>135375</xdr:rowOff>
    </xdr:to>
    <xdr:cxnSp macro="">
      <xdr:nvCxnSpPr>
        <xdr:cNvPr id="491" name="直線コネクタ 490"/>
        <xdr:cNvCxnSpPr/>
      </xdr:nvCxnSpPr>
      <xdr:spPr>
        <a:xfrm>
          <a:off x="16230600" y="510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99809</xdr:rowOff>
    </xdr:from>
    <xdr:to>
      <xdr:col>23</xdr:col>
      <xdr:colOff>517525</xdr:colOff>
      <xdr:row>38</xdr:row>
      <xdr:rowOff>57500</xdr:rowOff>
    </xdr:to>
    <xdr:cxnSp macro="">
      <xdr:nvCxnSpPr>
        <xdr:cNvPr id="492" name="直線コネクタ 491"/>
        <xdr:cNvCxnSpPr/>
      </xdr:nvCxnSpPr>
      <xdr:spPr>
        <a:xfrm flipV="1">
          <a:off x="15481300" y="6443459"/>
          <a:ext cx="838200" cy="12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80815</xdr:rowOff>
    </xdr:from>
    <xdr:ext cx="469744" cy="259045"/>
    <xdr:sp macro="" textlink="">
      <xdr:nvSpPr>
        <xdr:cNvPr id="493" name="災害復旧事業費平均値テキスト"/>
        <xdr:cNvSpPr txBox="1"/>
      </xdr:nvSpPr>
      <xdr:spPr>
        <a:xfrm>
          <a:off x="16370300" y="659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102388</xdr:rowOff>
    </xdr:from>
    <xdr:to>
      <xdr:col>23</xdr:col>
      <xdr:colOff>568325</xdr:colOff>
      <xdr:row>39</xdr:row>
      <xdr:rowOff>32538</xdr:rowOff>
    </xdr:to>
    <xdr:sp macro="" textlink="">
      <xdr:nvSpPr>
        <xdr:cNvPr id="494" name="フローチャート : 判断 493"/>
        <xdr:cNvSpPr/>
      </xdr:nvSpPr>
      <xdr:spPr>
        <a:xfrm>
          <a:off x="16268700" y="66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57500</xdr:rowOff>
    </xdr:from>
    <xdr:to>
      <xdr:col>22</xdr:col>
      <xdr:colOff>365125</xdr:colOff>
      <xdr:row>38</xdr:row>
      <xdr:rowOff>73463</xdr:rowOff>
    </xdr:to>
    <xdr:cxnSp macro="">
      <xdr:nvCxnSpPr>
        <xdr:cNvPr id="495" name="直線コネクタ 494"/>
        <xdr:cNvCxnSpPr/>
      </xdr:nvCxnSpPr>
      <xdr:spPr>
        <a:xfrm flipV="1">
          <a:off x="14592300" y="6572600"/>
          <a:ext cx="889000" cy="1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134068</xdr:rowOff>
    </xdr:from>
    <xdr:to>
      <xdr:col>22</xdr:col>
      <xdr:colOff>415925</xdr:colOff>
      <xdr:row>39</xdr:row>
      <xdr:rowOff>64218</xdr:rowOff>
    </xdr:to>
    <xdr:sp macro="" textlink="">
      <xdr:nvSpPr>
        <xdr:cNvPr id="496" name="フローチャート : 判断 495"/>
        <xdr:cNvSpPr/>
      </xdr:nvSpPr>
      <xdr:spPr>
        <a:xfrm>
          <a:off x="15430500" y="664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55345</xdr:rowOff>
    </xdr:from>
    <xdr:ext cx="469744" cy="259045"/>
    <xdr:sp macro="" textlink="">
      <xdr:nvSpPr>
        <xdr:cNvPr id="497" name="テキスト ボックス 496"/>
        <xdr:cNvSpPr txBox="1"/>
      </xdr:nvSpPr>
      <xdr:spPr>
        <a:xfrm>
          <a:off x="15246427" y="674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73463</xdr:rowOff>
    </xdr:from>
    <xdr:to>
      <xdr:col>21</xdr:col>
      <xdr:colOff>161925</xdr:colOff>
      <xdr:row>38</xdr:row>
      <xdr:rowOff>166732</xdr:rowOff>
    </xdr:to>
    <xdr:cxnSp macro="">
      <xdr:nvCxnSpPr>
        <xdr:cNvPr id="498" name="直線コネクタ 497"/>
        <xdr:cNvCxnSpPr/>
      </xdr:nvCxnSpPr>
      <xdr:spPr>
        <a:xfrm flipV="1">
          <a:off x="13703300" y="6588563"/>
          <a:ext cx="889000" cy="9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75717</xdr:rowOff>
    </xdr:from>
    <xdr:to>
      <xdr:col>21</xdr:col>
      <xdr:colOff>212725</xdr:colOff>
      <xdr:row>39</xdr:row>
      <xdr:rowOff>5867</xdr:rowOff>
    </xdr:to>
    <xdr:sp macro="" textlink="">
      <xdr:nvSpPr>
        <xdr:cNvPr id="499" name="フローチャート : 判断 498"/>
        <xdr:cNvSpPr/>
      </xdr:nvSpPr>
      <xdr:spPr>
        <a:xfrm>
          <a:off x="14541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168444</xdr:rowOff>
    </xdr:from>
    <xdr:ext cx="469744" cy="259045"/>
    <xdr:sp macro="" textlink="">
      <xdr:nvSpPr>
        <xdr:cNvPr id="500" name="テキスト ボックス 499"/>
        <xdr:cNvSpPr txBox="1"/>
      </xdr:nvSpPr>
      <xdr:spPr>
        <a:xfrm>
          <a:off x="14357427" y="668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166732</xdr:rowOff>
    </xdr:from>
    <xdr:to>
      <xdr:col>19</xdr:col>
      <xdr:colOff>644525</xdr:colOff>
      <xdr:row>39</xdr:row>
      <xdr:rowOff>28181</xdr:rowOff>
    </xdr:to>
    <xdr:cxnSp macro="">
      <xdr:nvCxnSpPr>
        <xdr:cNvPr id="501" name="直線コネクタ 500"/>
        <xdr:cNvCxnSpPr/>
      </xdr:nvCxnSpPr>
      <xdr:spPr>
        <a:xfrm flipV="1">
          <a:off x="12814300" y="6681832"/>
          <a:ext cx="889000" cy="3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57086</xdr:rowOff>
    </xdr:from>
    <xdr:to>
      <xdr:col>20</xdr:col>
      <xdr:colOff>9525</xdr:colOff>
      <xdr:row>38</xdr:row>
      <xdr:rowOff>158686</xdr:rowOff>
    </xdr:to>
    <xdr:sp macro="" textlink="">
      <xdr:nvSpPr>
        <xdr:cNvPr id="502" name="フローチャート : 判断 501"/>
        <xdr:cNvSpPr/>
      </xdr:nvSpPr>
      <xdr:spPr>
        <a:xfrm>
          <a:off x="13652500" y="65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3763</xdr:rowOff>
    </xdr:from>
    <xdr:ext cx="469744" cy="259045"/>
    <xdr:sp macro="" textlink="">
      <xdr:nvSpPr>
        <xdr:cNvPr id="503" name="テキスト ボックス 502"/>
        <xdr:cNvSpPr txBox="1"/>
      </xdr:nvSpPr>
      <xdr:spPr>
        <a:xfrm>
          <a:off x="13468427" y="634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4947</xdr:rowOff>
    </xdr:from>
    <xdr:to>
      <xdr:col>18</xdr:col>
      <xdr:colOff>492125</xdr:colOff>
      <xdr:row>38</xdr:row>
      <xdr:rowOff>106547</xdr:rowOff>
    </xdr:to>
    <xdr:sp macro="" textlink="">
      <xdr:nvSpPr>
        <xdr:cNvPr id="504" name="フローチャート : 判断 503"/>
        <xdr:cNvSpPr/>
      </xdr:nvSpPr>
      <xdr:spPr>
        <a:xfrm>
          <a:off x="12763500" y="65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123074</xdr:rowOff>
    </xdr:from>
    <xdr:ext cx="469744" cy="259045"/>
    <xdr:sp macro="" textlink="">
      <xdr:nvSpPr>
        <xdr:cNvPr id="505" name="テキスト ボックス 504"/>
        <xdr:cNvSpPr txBox="1"/>
      </xdr:nvSpPr>
      <xdr:spPr>
        <a:xfrm>
          <a:off x="12579427" y="629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49009</xdr:rowOff>
    </xdr:from>
    <xdr:to>
      <xdr:col>23</xdr:col>
      <xdr:colOff>568325</xdr:colOff>
      <xdr:row>37</xdr:row>
      <xdr:rowOff>150609</xdr:rowOff>
    </xdr:to>
    <xdr:sp macro="" textlink="">
      <xdr:nvSpPr>
        <xdr:cNvPr id="511" name="円/楕円 510"/>
        <xdr:cNvSpPr/>
      </xdr:nvSpPr>
      <xdr:spPr>
        <a:xfrm>
          <a:off x="16268700" y="639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71886</xdr:rowOff>
    </xdr:from>
    <xdr:ext cx="534377" cy="259045"/>
    <xdr:sp macro="" textlink="">
      <xdr:nvSpPr>
        <xdr:cNvPr id="512" name="災害復旧事業費該当値テキスト"/>
        <xdr:cNvSpPr txBox="1"/>
      </xdr:nvSpPr>
      <xdr:spPr>
        <a:xfrm>
          <a:off x="16370300" y="624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15,094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6700</xdr:rowOff>
    </xdr:from>
    <xdr:to>
      <xdr:col>22</xdr:col>
      <xdr:colOff>415925</xdr:colOff>
      <xdr:row>38</xdr:row>
      <xdr:rowOff>108300</xdr:rowOff>
    </xdr:to>
    <xdr:sp macro="" textlink="">
      <xdr:nvSpPr>
        <xdr:cNvPr id="513" name="円/楕円 512"/>
        <xdr:cNvSpPr/>
      </xdr:nvSpPr>
      <xdr:spPr>
        <a:xfrm>
          <a:off x="15430500" y="65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124826</xdr:rowOff>
    </xdr:from>
    <xdr:ext cx="469744" cy="259045"/>
    <xdr:sp macro="" textlink="">
      <xdr:nvSpPr>
        <xdr:cNvPr id="514" name="テキスト ボックス 513"/>
        <xdr:cNvSpPr txBox="1"/>
      </xdr:nvSpPr>
      <xdr:spPr>
        <a:xfrm>
          <a:off x="15246427" y="629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22663</xdr:rowOff>
    </xdr:from>
    <xdr:to>
      <xdr:col>21</xdr:col>
      <xdr:colOff>212725</xdr:colOff>
      <xdr:row>38</xdr:row>
      <xdr:rowOff>124263</xdr:rowOff>
    </xdr:to>
    <xdr:sp macro="" textlink="">
      <xdr:nvSpPr>
        <xdr:cNvPr id="515" name="円/楕円 514"/>
        <xdr:cNvSpPr/>
      </xdr:nvSpPr>
      <xdr:spPr>
        <a:xfrm>
          <a:off x="14541500" y="653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140790</xdr:rowOff>
    </xdr:from>
    <xdr:ext cx="469744" cy="259045"/>
    <xdr:sp macro="" textlink="">
      <xdr:nvSpPr>
        <xdr:cNvPr id="516" name="テキスト ボックス 515"/>
        <xdr:cNvSpPr txBox="1"/>
      </xdr:nvSpPr>
      <xdr:spPr>
        <a:xfrm>
          <a:off x="14357427" y="631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115932</xdr:rowOff>
    </xdr:from>
    <xdr:to>
      <xdr:col>20</xdr:col>
      <xdr:colOff>9525</xdr:colOff>
      <xdr:row>39</xdr:row>
      <xdr:rowOff>46082</xdr:rowOff>
    </xdr:to>
    <xdr:sp macro="" textlink="">
      <xdr:nvSpPr>
        <xdr:cNvPr id="517" name="円/楕円 516"/>
        <xdr:cNvSpPr/>
      </xdr:nvSpPr>
      <xdr:spPr>
        <a:xfrm>
          <a:off x="13652500" y="663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37209</xdr:rowOff>
    </xdr:from>
    <xdr:ext cx="469744" cy="259045"/>
    <xdr:sp macro="" textlink="">
      <xdr:nvSpPr>
        <xdr:cNvPr id="518" name="テキスト ボックス 517"/>
        <xdr:cNvSpPr txBox="1"/>
      </xdr:nvSpPr>
      <xdr:spPr>
        <a:xfrm>
          <a:off x="13468427" y="672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148831</xdr:rowOff>
    </xdr:from>
    <xdr:to>
      <xdr:col>18</xdr:col>
      <xdr:colOff>492125</xdr:colOff>
      <xdr:row>39</xdr:row>
      <xdr:rowOff>78981</xdr:rowOff>
    </xdr:to>
    <xdr:sp macro="" textlink="">
      <xdr:nvSpPr>
        <xdr:cNvPr id="519" name="円/楕円 518"/>
        <xdr:cNvSpPr/>
      </xdr:nvSpPr>
      <xdr:spPr>
        <a:xfrm>
          <a:off x="12763500" y="666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70108</xdr:rowOff>
    </xdr:from>
    <xdr:ext cx="378565" cy="259045"/>
    <xdr:sp macro="" textlink="">
      <xdr:nvSpPr>
        <xdr:cNvPr id="520" name="テキスト ボックス 519"/>
        <xdr:cNvSpPr txBox="1"/>
      </xdr:nvSpPr>
      <xdr:spPr>
        <a:xfrm>
          <a:off x="12625017" y="6756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100945</xdr:rowOff>
    </xdr:from>
    <xdr:to>
      <xdr:col>23</xdr:col>
      <xdr:colOff>516889</xdr:colOff>
      <xdr:row>79</xdr:row>
      <xdr:rowOff>31283</xdr:rowOff>
    </xdr:to>
    <xdr:cxnSp macro="">
      <xdr:nvCxnSpPr>
        <xdr:cNvPr id="593" name="直線コネクタ 592"/>
        <xdr:cNvCxnSpPr/>
      </xdr:nvCxnSpPr>
      <xdr:spPr>
        <a:xfrm flipV="1">
          <a:off x="16317595" y="12102445"/>
          <a:ext cx="1269" cy="1473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35110</xdr:rowOff>
    </xdr:from>
    <xdr:ext cx="469744" cy="259045"/>
    <xdr:sp macro="" textlink="">
      <xdr:nvSpPr>
        <xdr:cNvPr id="594" name="公債費最小値テキスト"/>
        <xdr:cNvSpPr txBox="1"/>
      </xdr:nvSpPr>
      <xdr:spPr>
        <a:xfrm>
          <a:off x="16370300" y="135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79</xdr:row>
      <xdr:rowOff>31283</xdr:rowOff>
    </xdr:from>
    <xdr:to>
      <xdr:col>23</xdr:col>
      <xdr:colOff>606425</xdr:colOff>
      <xdr:row>79</xdr:row>
      <xdr:rowOff>31283</xdr:rowOff>
    </xdr:to>
    <xdr:cxnSp macro="">
      <xdr:nvCxnSpPr>
        <xdr:cNvPr id="595" name="直線コネクタ 594"/>
        <xdr:cNvCxnSpPr/>
      </xdr:nvCxnSpPr>
      <xdr:spPr>
        <a:xfrm>
          <a:off x="16230600" y="1357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47622</xdr:rowOff>
    </xdr:from>
    <xdr:ext cx="599010" cy="259045"/>
    <xdr:sp macro="" textlink="">
      <xdr:nvSpPr>
        <xdr:cNvPr id="596" name="公債費最大値テキスト"/>
        <xdr:cNvSpPr txBox="1"/>
      </xdr:nvSpPr>
      <xdr:spPr>
        <a:xfrm>
          <a:off x="16370300" y="118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70</xdr:row>
      <xdr:rowOff>100945</xdr:rowOff>
    </xdr:from>
    <xdr:to>
      <xdr:col>23</xdr:col>
      <xdr:colOff>606425</xdr:colOff>
      <xdr:row>70</xdr:row>
      <xdr:rowOff>100945</xdr:rowOff>
    </xdr:to>
    <xdr:cxnSp macro="">
      <xdr:nvCxnSpPr>
        <xdr:cNvPr id="597" name="直線コネクタ 596"/>
        <xdr:cNvCxnSpPr/>
      </xdr:nvCxnSpPr>
      <xdr:spPr>
        <a:xfrm>
          <a:off x="16230600" y="121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31305</xdr:rowOff>
    </xdr:from>
    <xdr:to>
      <xdr:col>23</xdr:col>
      <xdr:colOff>517525</xdr:colOff>
      <xdr:row>77</xdr:row>
      <xdr:rowOff>82550</xdr:rowOff>
    </xdr:to>
    <xdr:cxnSp macro="">
      <xdr:nvCxnSpPr>
        <xdr:cNvPr id="598" name="直線コネクタ 597"/>
        <xdr:cNvCxnSpPr/>
      </xdr:nvCxnSpPr>
      <xdr:spPr>
        <a:xfrm>
          <a:off x="15481300" y="13232955"/>
          <a:ext cx="838200" cy="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127116</xdr:rowOff>
    </xdr:from>
    <xdr:ext cx="534377" cy="259045"/>
    <xdr:sp macro="" textlink="">
      <xdr:nvSpPr>
        <xdr:cNvPr id="599" name="公債費平均値テキスト"/>
        <xdr:cNvSpPr txBox="1"/>
      </xdr:nvSpPr>
      <xdr:spPr>
        <a:xfrm>
          <a:off x="16370300" y="12985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104239</xdr:rowOff>
    </xdr:from>
    <xdr:to>
      <xdr:col>23</xdr:col>
      <xdr:colOff>568325</xdr:colOff>
      <xdr:row>77</xdr:row>
      <xdr:rowOff>34389</xdr:rowOff>
    </xdr:to>
    <xdr:sp macro="" textlink="">
      <xdr:nvSpPr>
        <xdr:cNvPr id="600" name="フローチャート : 判断 599"/>
        <xdr:cNvSpPr/>
      </xdr:nvSpPr>
      <xdr:spPr>
        <a:xfrm>
          <a:off x="162687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15235</xdr:rowOff>
    </xdr:from>
    <xdr:to>
      <xdr:col>22</xdr:col>
      <xdr:colOff>365125</xdr:colOff>
      <xdr:row>77</xdr:row>
      <xdr:rowOff>31305</xdr:rowOff>
    </xdr:to>
    <xdr:cxnSp macro="">
      <xdr:nvCxnSpPr>
        <xdr:cNvPr id="601" name="直線コネクタ 600"/>
        <xdr:cNvCxnSpPr/>
      </xdr:nvCxnSpPr>
      <xdr:spPr>
        <a:xfrm>
          <a:off x="14592300" y="13216885"/>
          <a:ext cx="889000" cy="1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57238</xdr:rowOff>
    </xdr:from>
    <xdr:to>
      <xdr:col>22</xdr:col>
      <xdr:colOff>415925</xdr:colOff>
      <xdr:row>76</xdr:row>
      <xdr:rowOff>158838</xdr:rowOff>
    </xdr:to>
    <xdr:sp macro="" textlink="">
      <xdr:nvSpPr>
        <xdr:cNvPr id="602" name="フローチャート : 判断 601"/>
        <xdr:cNvSpPr/>
      </xdr:nvSpPr>
      <xdr:spPr>
        <a:xfrm>
          <a:off x="15430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3916</xdr:rowOff>
    </xdr:from>
    <xdr:ext cx="534377" cy="259045"/>
    <xdr:sp macro="" textlink="">
      <xdr:nvSpPr>
        <xdr:cNvPr id="603" name="テキスト ボックス 602"/>
        <xdr:cNvSpPr txBox="1"/>
      </xdr:nvSpPr>
      <xdr:spPr>
        <a:xfrm>
          <a:off x="15214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130586</xdr:rowOff>
    </xdr:from>
    <xdr:to>
      <xdr:col>21</xdr:col>
      <xdr:colOff>161925</xdr:colOff>
      <xdr:row>77</xdr:row>
      <xdr:rowOff>15235</xdr:rowOff>
    </xdr:to>
    <xdr:cxnSp macro="">
      <xdr:nvCxnSpPr>
        <xdr:cNvPr id="604" name="直線コネクタ 603"/>
        <xdr:cNvCxnSpPr/>
      </xdr:nvCxnSpPr>
      <xdr:spPr>
        <a:xfrm>
          <a:off x="13703300" y="13160786"/>
          <a:ext cx="889000" cy="5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05" name="フローチャート : 判断 604"/>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162503</xdr:rowOff>
    </xdr:from>
    <xdr:ext cx="534377" cy="259045"/>
    <xdr:sp macro="" textlink="">
      <xdr:nvSpPr>
        <xdr:cNvPr id="606" name="テキスト ボックス 605"/>
        <xdr:cNvSpPr txBox="1"/>
      </xdr:nvSpPr>
      <xdr:spPr>
        <a:xfrm>
          <a:off x="14325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35527</xdr:rowOff>
    </xdr:from>
    <xdr:to>
      <xdr:col>19</xdr:col>
      <xdr:colOff>644525</xdr:colOff>
      <xdr:row>76</xdr:row>
      <xdr:rowOff>130586</xdr:rowOff>
    </xdr:to>
    <xdr:cxnSp macro="">
      <xdr:nvCxnSpPr>
        <xdr:cNvPr id="607" name="直線コネクタ 606"/>
        <xdr:cNvCxnSpPr/>
      </xdr:nvCxnSpPr>
      <xdr:spPr>
        <a:xfrm>
          <a:off x="12814300" y="13065727"/>
          <a:ext cx="889000" cy="9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08" name="フローチャート : 判断 607"/>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159669</xdr:rowOff>
    </xdr:from>
    <xdr:ext cx="534377" cy="259045"/>
    <xdr:sp macro="" textlink="">
      <xdr:nvSpPr>
        <xdr:cNvPr id="609" name="テキスト ボックス 608"/>
        <xdr:cNvSpPr txBox="1"/>
      </xdr:nvSpPr>
      <xdr:spPr>
        <a:xfrm>
          <a:off x="13436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10" name="フローチャート : 判断 609"/>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134954</xdr:rowOff>
    </xdr:from>
    <xdr:ext cx="534377" cy="259045"/>
    <xdr:sp macro="" textlink="">
      <xdr:nvSpPr>
        <xdr:cNvPr id="611" name="テキスト ボックス 610"/>
        <xdr:cNvSpPr txBox="1"/>
      </xdr:nvSpPr>
      <xdr:spPr>
        <a:xfrm>
          <a:off x="12547111" y="1316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31750</xdr:rowOff>
    </xdr:from>
    <xdr:to>
      <xdr:col>23</xdr:col>
      <xdr:colOff>568325</xdr:colOff>
      <xdr:row>77</xdr:row>
      <xdr:rowOff>133350</xdr:rowOff>
    </xdr:to>
    <xdr:sp macro="" textlink="">
      <xdr:nvSpPr>
        <xdr:cNvPr id="617" name="円/楕円 616"/>
        <xdr:cNvSpPr/>
      </xdr:nvSpPr>
      <xdr:spPr>
        <a:xfrm>
          <a:off x="162687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10177</xdr:rowOff>
    </xdr:from>
    <xdr:ext cx="534377" cy="259045"/>
    <xdr:sp macro="" textlink="">
      <xdr:nvSpPr>
        <xdr:cNvPr id="618" name="公債費該当値テキスト"/>
        <xdr:cNvSpPr txBox="1"/>
      </xdr:nvSpPr>
      <xdr:spPr>
        <a:xfrm>
          <a:off x="16370300" y="1321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40,000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151955</xdr:rowOff>
    </xdr:from>
    <xdr:to>
      <xdr:col>22</xdr:col>
      <xdr:colOff>415925</xdr:colOff>
      <xdr:row>77</xdr:row>
      <xdr:rowOff>82105</xdr:rowOff>
    </xdr:to>
    <xdr:sp macro="" textlink="">
      <xdr:nvSpPr>
        <xdr:cNvPr id="619" name="円/楕円 618"/>
        <xdr:cNvSpPr/>
      </xdr:nvSpPr>
      <xdr:spPr>
        <a:xfrm>
          <a:off x="15430500" y="1318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73232</xdr:rowOff>
    </xdr:from>
    <xdr:ext cx="534377" cy="259045"/>
    <xdr:sp macro="" textlink="">
      <xdr:nvSpPr>
        <xdr:cNvPr id="620" name="テキスト ボックス 619"/>
        <xdr:cNvSpPr txBox="1"/>
      </xdr:nvSpPr>
      <xdr:spPr>
        <a:xfrm>
          <a:off x="15214111" y="132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46,725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135885</xdr:rowOff>
    </xdr:from>
    <xdr:to>
      <xdr:col>21</xdr:col>
      <xdr:colOff>212725</xdr:colOff>
      <xdr:row>77</xdr:row>
      <xdr:rowOff>66035</xdr:rowOff>
    </xdr:to>
    <xdr:sp macro="" textlink="">
      <xdr:nvSpPr>
        <xdr:cNvPr id="621" name="円/楕円 620"/>
        <xdr:cNvSpPr/>
      </xdr:nvSpPr>
      <xdr:spPr>
        <a:xfrm>
          <a:off x="14541500" y="1316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57162</xdr:rowOff>
    </xdr:from>
    <xdr:ext cx="534377" cy="259045"/>
    <xdr:sp macro="" textlink="">
      <xdr:nvSpPr>
        <xdr:cNvPr id="622" name="テキスト ボックス 621"/>
        <xdr:cNvSpPr txBox="1"/>
      </xdr:nvSpPr>
      <xdr:spPr>
        <a:xfrm>
          <a:off x="14325111" y="132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48,834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79786</xdr:rowOff>
    </xdr:from>
    <xdr:to>
      <xdr:col>20</xdr:col>
      <xdr:colOff>9525</xdr:colOff>
      <xdr:row>77</xdr:row>
      <xdr:rowOff>9936</xdr:rowOff>
    </xdr:to>
    <xdr:sp macro="" textlink="">
      <xdr:nvSpPr>
        <xdr:cNvPr id="623" name="円/楕円 622"/>
        <xdr:cNvSpPr/>
      </xdr:nvSpPr>
      <xdr:spPr>
        <a:xfrm>
          <a:off x="13652500" y="1310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1063</xdr:rowOff>
    </xdr:from>
    <xdr:ext cx="534377" cy="259045"/>
    <xdr:sp macro="" textlink="">
      <xdr:nvSpPr>
        <xdr:cNvPr id="624" name="テキスト ボックス 623"/>
        <xdr:cNvSpPr txBox="1"/>
      </xdr:nvSpPr>
      <xdr:spPr>
        <a:xfrm>
          <a:off x="13436111" y="1320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56,196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156177</xdr:rowOff>
    </xdr:from>
    <xdr:to>
      <xdr:col>18</xdr:col>
      <xdr:colOff>492125</xdr:colOff>
      <xdr:row>76</xdr:row>
      <xdr:rowOff>86327</xdr:rowOff>
    </xdr:to>
    <xdr:sp macro="" textlink="">
      <xdr:nvSpPr>
        <xdr:cNvPr id="625" name="円/楕円 624"/>
        <xdr:cNvSpPr/>
      </xdr:nvSpPr>
      <xdr:spPr>
        <a:xfrm>
          <a:off x="12763500" y="1301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102854</xdr:rowOff>
    </xdr:from>
    <xdr:ext cx="534377" cy="259045"/>
    <xdr:sp macro="" textlink="">
      <xdr:nvSpPr>
        <xdr:cNvPr id="626" name="テキスト ボックス 625"/>
        <xdr:cNvSpPr txBox="1"/>
      </xdr:nvSpPr>
      <xdr:spPr>
        <a:xfrm>
          <a:off x="12547111" y="1279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68,671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7" name="直線コネクタ 63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8" name="テキスト ボックス 63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9" name="直線コネクタ 63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0" name="テキスト ボックス 63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1" name="直線コネクタ 64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2" name="テキスト ボックス 64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3" name="直線コネクタ 64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4" name="テキスト ボックス 64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5" name="直線コネクタ 64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6" name="テキスト ボックス 64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56242</xdr:rowOff>
    </xdr:from>
    <xdr:to>
      <xdr:col>23</xdr:col>
      <xdr:colOff>516889</xdr:colOff>
      <xdr:row>99</xdr:row>
      <xdr:rowOff>29990</xdr:rowOff>
    </xdr:to>
    <xdr:cxnSp macro="">
      <xdr:nvCxnSpPr>
        <xdr:cNvPr id="650" name="直線コネクタ 649"/>
        <xdr:cNvCxnSpPr/>
      </xdr:nvCxnSpPr>
      <xdr:spPr>
        <a:xfrm flipV="1">
          <a:off x="16317595" y="15486742"/>
          <a:ext cx="1269" cy="151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33817</xdr:rowOff>
    </xdr:from>
    <xdr:ext cx="378565" cy="259045"/>
    <xdr:sp macro="" textlink="">
      <xdr:nvSpPr>
        <xdr:cNvPr id="651" name="積立金最小値テキスト"/>
        <xdr:cNvSpPr txBox="1"/>
      </xdr:nvSpPr>
      <xdr:spPr>
        <a:xfrm>
          <a:off x="16370300" y="1700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99</xdr:row>
      <xdr:rowOff>29990</xdr:rowOff>
    </xdr:from>
    <xdr:to>
      <xdr:col>23</xdr:col>
      <xdr:colOff>606425</xdr:colOff>
      <xdr:row>99</xdr:row>
      <xdr:rowOff>29990</xdr:rowOff>
    </xdr:to>
    <xdr:cxnSp macro="">
      <xdr:nvCxnSpPr>
        <xdr:cNvPr id="652" name="直線コネクタ 651"/>
        <xdr:cNvCxnSpPr/>
      </xdr:nvCxnSpPr>
      <xdr:spPr>
        <a:xfrm>
          <a:off x="16230600" y="170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2919</xdr:rowOff>
    </xdr:from>
    <xdr:ext cx="534377" cy="259045"/>
    <xdr:sp macro="" textlink="">
      <xdr:nvSpPr>
        <xdr:cNvPr id="653" name="積立金最大値テキスト"/>
        <xdr:cNvSpPr txBox="1"/>
      </xdr:nvSpPr>
      <xdr:spPr>
        <a:xfrm>
          <a:off x="16370300" y="1526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80,381</a:t>
          </a:r>
          <a:endParaRPr kumimoji="1" lang="ja-JP" altLang="en-US" sz="1000" b="1">
            <a:latin typeface="ＭＳ Ｐゴシック"/>
          </a:endParaRPr>
        </a:p>
      </xdr:txBody>
    </xdr:sp>
    <xdr:clientData/>
  </xdr:oneCellAnchor>
  <xdr:twoCellAnchor>
    <xdr:from>
      <xdr:col>23</xdr:col>
      <xdr:colOff>428625</xdr:colOff>
      <xdr:row>90</xdr:row>
      <xdr:rowOff>56242</xdr:rowOff>
    </xdr:from>
    <xdr:to>
      <xdr:col>23</xdr:col>
      <xdr:colOff>606425</xdr:colOff>
      <xdr:row>90</xdr:row>
      <xdr:rowOff>56242</xdr:rowOff>
    </xdr:to>
    <xdr:cxnSp macro="">
      <xdr:nvCxnSpPr>
        <xdr:cNvPr id="654" name="直線コネクタ 653"/>
        <xdr:cNvCxnSpPr/>
      </xdr:nvCxnSpPr>
      <xdr:spPr>
        <a:xfrm>
          <a:off x="16230600" y="1548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81350</xdr:rowOff>
    </xdr:from>
    <xdr:to>
      <xdr:col>23</xdr:col>
      <xdr:colOff>517525</xdr:colOff>
      <xdr:row>98</xdr:row>
      <xdr:rowOff>128270</xdr:rowOff>
    </xdr:to>
    <xdr:cxnSp macro="">
      <xdr:nvCxnSpPr>
        <xdr:cNvPr id="655" name="直線コネクタ 654"/>
        <xdr:cNvCxnSpPr/>
      </xdr:nvCxnSpPr>
      <xdr:spPr>
        <a:xfrm>
          <a:off x="15481300" y="16883450"/>
          <a:ext cx="838200" cy="4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105300</xdr:rowOff>
    </xdr:from>
    <xdr:ext cx="534377" cy="259045"/>
    <xdr:sp macro="" textlink="">
      <xdr:nvSpPr>
        <xdr:cNvPr id="656" name="積立金平均値テキスト"/>
        <xdr:cNvSpPr txBox="1"/>
      </xdr:nvSpPr>
      <xdr:spPr>
        <a:xfrm>
          <a:off x="16370300" y="16393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22,340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82423</xdr:rowOff>
    </xdr:from>
    <xdr:to>
      <xdr:col>23</xdr:col>
      <xdr:colOff>568325</xdr:colOff>
      <xdr:row>97</xdr:row>
      <xdr:rowOff>12573</xdr:rowOff>
    </xdr:to>
    <xdr:sp macro="" textlink="">
      <xdr:nvSpPr>
        <xdr:cNvPr id="657" name="フローチャート : 判断 656"/>
        <xdr:cNvSpPr/>
      </xdr:nvSpPr>
      <xdr:spPr>
        <a:xfrm>
          <a:off x="162687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81350</xdr:rowOff>
    </xdr:from>
    <xdr:to>
      <xdr:col>22</xdr:col>
      <xdr:colOff>365125</xdr:colOff>
      <xdr:row>98</xdr:row>
      <xdr:rowOff>161779</xdr:rowOff>
    </xdr:to>
    <xdr:cxnSp macro="">
      <xdr:nvCxnSpPr>
        <xdr:cNvPr id="658" name="直線コネクタ 657"/>
        <xdr:cNvCxnSpPr/>
      </xdr:nvCxnSpPr>
      <xdr:spPr>
        <a:xfrm flipV="1">
          <a:off x="14592300" y="16883450"/>
          <a:ext cx="889000" cy="8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13081</xdr:rowOff>
    </xdr:from>
    <xdr:to>
      <xdr:col>22</xdr:col>
      <xdr:colOff>415925</xdr:colOff>
      <xdr:row>96</xdr:row>
      <xdr:rowOff>114681</xdr:rowOff>
    </xdr:to>
    <xdr:sp macro="" textlink="">
      <xdr:nvSpPr>
        <xdr:cNvPr id="659" name="フローチャート : 判断 658"/>
        <xdr:cNvSpPr/>
      </xdr:nvSpPr>
      <xdr:spPr>
        <a:xfrm>
          <a:off x="1543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131208</xdr:rowOff>
    </xdr:from>
    <xdr:ext cx="534377" cy="259045"/>
    <xdr:sp macro="" textlink="">
      <xdr:nvSpPr>
        <xdr:cNvPr id="660" name="テキスト ボックス 659"/>
        <xdr:cNvSpPr txBox="1"/>
      </xdr:nvSpPr>
      <xdr:spPr>
        <a:xfrm>
          <a:off x="1521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79254</xdr:rowOff>
    </xdr:from>
    <xdr:to>
      <xdr:col>21</xdr:col>
      <xdr:colOff>161925</xdr:colOff>
      <xdr:row>98</xdr:row>
      <xdr:rowOff>161779</xdr:rowOff>
    </xdr:to>
    <xdr:cxnSp macro="">
      <xdr:nvCxnSpPr>
        <xdr:cNvPr id="661" name="直線コネクタ 660"/>
        <xdr:cNvCxnSpPr/>
      </xdr:nvCxnSpPr>
      <xdr:spPr>
        <a:xfrm>
          <a:off x="13703300" y="16709904"/>
          <a:ext cx="889000" cy="2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89</xdr:row>
      <xdr:rowOff>125476</xdr:rowOff>
    </xdr:from>
    <xdr:to>
      <xdr:col>21</xdr:col>
      <xdr:colOff>212725</xdr:colOff>
      <xdr:row>90</xdr:row>
      <xdr:rowOff>55626</xdr:rowOff>
    </xdr:to>
    <xdr:sp macro="" textlink="">
      <xdr:nvSpPr>
        <xdr:cNvPr id="662" name="フローチャート : 判断 661"/>
        <xdr:cNvSpPr/>
      </xdr:nvSpPr>
      <xdr:spPr>
        <a:xfrm>
          <a:off x="14541500" y="1538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88</xdr:row>
      <xdr:rowOff>72153</xdr:rowOff>
    </xdr:from>
    <xdr:ext cx="534377" cy="259045"/>
    <xdr:sp macro="" textlink="">
      <xdr:nvSpPr>
        <xdr:cNvPr id="663" name="テキスト ボックス 662"/>
        <xdr:cNvSpPr txBox="1"/>
      </xdr:nvSpPr>
      <xdr:spPr>
        <a:xfrm>
          <a:off x="14325111" y="1515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79254</xdr:rowOff>
    </xdr:from>
    <xdr:to>
      <xdr:col>19</xdr:col>
      <xdr:colOff>644525</xdr:colOff>
      <xdr:row>98</xdr:row>
      <xdr:rowOff>38145</xdr:rowOff>
    </xdr:to>
    <xdr:cxnSp macro="">
      <xdr:nvCxnSpPr>
        <xdr:cNvPr id="664" name="直線コネクタ 663"/>
        <xdr:cNvCxnSpPr/>
      </xdr:nvCxnSpPr>
      <xdr:spPr>
        <a:xfrm flipV="1">
          <a:off x="12814300" y="16709904"/>
          <a:ext cx="889000" cy="13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153384</xdr:rowOff>
    </xdr:from>
    <xdr:to>
      <xdr:col>20</xdr:col>
      <xdr:colOff>9525</xdr:colOff>
      <xdr:row>95</xdr:row>
      <xdr:rowOff>83534</xdr:rowOff>
    </xdr:to>
    <xdr:sp macro="" textlink="">
      <xdr:nvSpPr>
        <xdr:cNvPr id="665" name="フローチャート : 判断 664"/>
        <xdr:cNvSpPr/>
      </xdr:nvSpPr>
      <xdr:spPr>
        <a:xfrm>
          <a:off x="13652500" y="162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100061</xdr:rowOff>
    </xdr:from>
    <xdr:ext cx="534377" cy="259045"/>
    <xdr:sp macro="" textlink="">
      <xdr:nvSpPr>
        <xdr:cNvPr id="666" name="テキスト ボックス 665"/>
        <xdr:cNvSpPr txBox="1"/>
      </xdr:nvSpPr>
      <xdr:spPr>
        <a:xfrm>
          <a:off x="13436111" y="1604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147898</xdr:rowOff>
    </xdr:from>
    <xdr:to>
      <xdr:col>18</xdr:col>
      <xdr:colOff>492125</xdr:colOff>
      <xdr:row>96</xdr:row>
      <xdr:rowOff>78048</xdr:rowOff>
    </xdr:to>
    <xdr:sp macro="" textlink="">
      <xdr:nvSpPr>
        <xdr:cNvPr id="667" name="フローチャート : 判断 666"/>
        <xdr:cNvSpPr/>
      </xdr:nvSpPr>
      <xdr:spPr>
        <a:xfrm>
          <a:off x="12763500" y="164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94575</xdr:rowOff>
    </xdr:from>
    <xdr:ext cx="534377" cy="259045"/>
    <xdr:sp macro="" textlink="">
      <xdr:nvSpPr>
        <xdr:cNvPr id="668" name="テキスト ボックス 667"/>
        <xdr:cNvSpPr txBox="1"/>
      </xdr:nvSpPr>
      <xdr:spPr>
        <a:xfrm>
          <a:off x="12547111" y="1621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77470</xdr:rowOff>
    </xdr:from>
    <xdr:to>
      <xdr:col>23</xdr:col>
      <xdr:colOff>568325</xdr:colOff>
      <xdr:row>99</xdr:row>
      <xdr:rowOff>7620</xdr:rowOff>
    </xdr:to>
    <xdr:sp macro="" textlink="">
      <xdr:nvSpPr>
        <xdr:cNvPr id="674" name="円/楕円 673"/>
        <xdr:cNvSpPr/>
      </xdr:nvSpPr>
      <xdr:spPr>
        <a:xfrm>
          <a:off x="16268700" y="1687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163847</xdr:rowOff>
    </xdr:from>
    <xdr:ext cx="469744" cy="259045"/>
    <xdr:sp macro="" textlink="">
      <xdr:nvSpPr>
        <xdr:cNvPr id="675" name="積立金該当値テキスト"/>
        <xdr:cNvSpPr txBox="1"/>
      </xdr:nvSpPr>
      <xdr:spPr>
        <a:xfrm>
          <a:off x="16370300" y="1679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30550</xdr:rowOff>
    </xdr:from>
    <xdr:to>
      <xdr:col>22</xdr:col>
      <xdr:colOff>415925</xdr:colOff>
      <xdr:row>98</xdr:row>
      <xdr:rowOff>132150</xdr:rowOff>
    </xdr:to>
    <xdr:sp macro="" textlink="">
      <xdr:nvSpPr>
        <xdr:cNvPr id="676" name="円/楕円 675"/>
        <xdr:cNvSpPr/>
      </xdr:nvSpPr>
      <xdr:spPr>
        <a:xfrm>
          <a:off x="15430500" y="1683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123277</xdr:rowOff>
    </xdr:from>
    <xdr:ext cx="469744" cy="259045"/>
    <xdr:sp macro="" textlink="">
      <xdr:nvSpPr>
        <xdr:cNvPr id="677" name="テキスト ボックス 676"/>
        <xdr:cNvSpPr txBox="1"/>
      </xdr:nvSpPr>
      <xdr:spPr>
        <a:xfrm>
          <a:off x="15246427" y="16925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110979</xdr:rowOff>
    </xdr:from>
    <xdr:to>
      <xdr:col>21</xdr:col>
      <xdr:colOff>212725</xdr:colOff>
      <xdr:row>99</xdr:row>
      <xdr:rowOff>41129</xdr:rowOff>
    </xdr:to>
    <xdr:sp macro="" textlink="">
      <xdr:nvSpPr>
        <xdr:cNvPr id="678" name="円/楕円 677"/>
        <xdr:cNvSpPr/>
      </xdr:nvSpPr>
      <xdr:spPr>
        <a:xfrm>
          <a:off x="14541500" y="1691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32256</xdr:rowOff>
    </xdr:from>
    <xdr:ext cx="469744" cy="259045"/>
    <xdr:sp macro="" textlink="">
      <xdr:nvSpPr>
        <xdr:cNvPr id="679" name="テキスト ボックス 678"/>
        <xdr:cNvSpPr txBox="1"/>
      </xdr:nvSpPr>
      <xdr:spPr>
        <a:xfrm>
          <a:off x="14357427" y="170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28454</xdr:rowOff>
    </xdr:from>
    <xdr:to>
      <xdr:col>20</xdr:col>
      <xdr:colOff>9525</xdr:colOff>
      <xdr:row>97</xdr:row>
      <xdr:rowOff>130054</xdr:rowOff>
    </xdr:to>
    <xdr:sp macro="" textlink="">
      <xdr:nvSpPr>
        <xdr:cNvPr id="680" name="円/楕円 679"/>
        <xdr:cNvSpPr/>
      </xdr:nvSpPr>
      <xdr:spPr>
        <a:xfrm>
          <a:off x="13652500" y="1665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121181</xdr:rowOff>
    </xdr:from>
    <xdr:ext cx="534377" cy="259045"/>
    <xdr:sp macro="" textlink="">
      <xdr:nvSpPr>
        <xdr:cNvPr id="681" name="テキスト ボックス 680"/>
        <xdr:cNvSpPr txBox="1"/>
      </xdr:nvSpPr>
      <xdr:spPr>
        <a:xfrm>
          <a:off x="13436111" y="1675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16,173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158795</xdr:rowOff>
    </xdr:from>
    <xdr:to>
      <xdr:col>18</xdr:col>
      <xdr:colOff>492125</xdr:colOff>
      <xdr:row>98</xdr:row>
      <xdr:rowOff>88945</xdr:rowOff>
    </xdr:to>
    <xdr:sp macro="" textlink="">
      <xdr:nvSpPr>
        <xdr:cNvPr id="682" name="円/楕円 681"/>
        <xdr:cNvSpPr/>
      </xdr:nvSpPr>
      <xdr:spPr>
        <a:xfrm>
          <a:off x="12763500" y="167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80072</xdr:rowOff>
    </xdr:from>
    <xdr:ext cx="469744" cy="259045"/>
    <xdr:sp macro="" textlink="">
      <xdr:nvSpPr>
        <xdr:cNvPr id="683" name="テキスト ボックス 682"/>
        <xdr:cNvSpPr txBox="1"/>
      </xdr:nvSpPr>
      <xdr:spPr>
        <a:xfrm>
          <a:off x="12579427" y="1688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4" name="直線コネクタ 69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5" name="テキスト ボックス 69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6" name="直線コネクタ 69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7" name="テキスト ボックス 69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8" name="直線コネクタ 69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9" name="テキスト ボックス 69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0" name="直線コネクタ 69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1" name="テキスト ボックス 70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2" name="直線コネクタ 70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3" name="テキスト ボックス 702"/>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4" name="直線コネクタ 70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5" name="テキスト ボックス 70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11684</xdr:rowOff>
    </xdr:from>
    <xdr:to>
      <xdr:col>32</xdr:col>
      <xdr:colOff>186689</xdr:colOff>
      <xdr:row>39</xdr:row>
      <xdr:rowOff>98878</xdr:rowOff>
    </xdr:to>
    <xdr:cxnSp macro="">
      <xdr:nvCxnSpPr>
        <xdr:cNvPr id="709" name="直線コネクタ 708"/>
        <xdr:cNvCxnSpPr/>
      </xdr:nvCxnSpPr>
      <xdr:spPr>
        <a:xfrm flipV="1">
          <a:off x="22159595" y="5498084"/>
          <a:ext cx="1269" cy="1287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1" name="直線コネクタ 71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129811</xdr:rowOff>
    </xdr:from>
    <xdr:ext cx="534377" cy="259045"/>
    <xdr:sp macro="" textlink="">
      <xdr:nvSpPr>
        <xdr:cNvPr id="712" name="投資及び出資金最大値テキスト"/>
        <xdr:cNvSpPr txBox="1"/>
      </xdr:nvSpPr>
      <xdr:spPr>
        <a:xfrm>
          <a:off x="22212300" y="527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a:t>
          </a:r>
          <a:endParaRPr kumimoji="1" lang="ja-JP" altLang="en-US" sz="1000" b="1">
            <a:latin typeface="ＭＳ Ｐゴシック"/>
          </a:endParaRPr>
        </a:p>
      </xdr:txBody>
    </xdr:sp>
    <xdr:clientData/>
  </xdr:oneCellAnchor>
  <xdr:twoCellAnchor>
    <xdr:from>
      <xdr:col>32</xdr:col>
      <xdr:colOff>98425</xdr:colOff>
      <xdr:row>32</xdr:row>
      <xdr:rowOff>11684</xdr:rowOff>
    </xdr:from>
    <xdr:to>
      <xdr:col>32</xdr:col>
      <xdr:colOff>276225</xdr:colOff>
      <xdr:row>32</xdr:row>
      <xdr:rowOff>11684</xdr:rowOff>
    </xdr:to>
    <xdr:cxnSp macro="">
      <xdr:nvCxnSpPr>
        <xdr:cNvPr id="713" name="直線コネクタ 712"/>
        <xdr:cNvCxnSpPr/>
      </xdr:nvCxnSpPr>
      <xdr:spPr>
        <a:xfrm>
          <a:off x="22072600" y="549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104213</xdr:rowOff>
    </xdr:from>
    <xdr:to>
      <xdr:col>32</xdr:col>
      <xdr:colOff>187325</xdr:colOff>
      <xdr:row>37</xdr:row>
      <xdr:rowOff>125004</xdr:rowOff>
    </xdr:to>
    <xdr:cxnSp macro="">
      <xdr:nvCxnSpPr>
        <xdr:cNvPr id="714" name="直線コネクタ 713"/>
        <xdr:cNvCxnSpPr/>
      </xdr:nvCxnSpPr>
      <xdr:spPr>
        <a:xfrm flipV="1">
          <a:off x="21323300" y="6447863"/>
          <a:ext cx="838200" cy="2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47189</xdr:rowOff>
    </xdr:from>
    <xdr:ext cx="469744" cy="259045"/>
    <xdr:sp macro="" textlink="">
      <xdr:nvSpPr>
        <xdr:cNvPr id="715" name="投資及び出資金平均値テキスト"/>
        <xdr:cNvSpPr txBox="1"/>
      </xdr:nvSpPr>
      <xdr:spPr>
        <a:xfrm>
          <a:off x="22212300" y="6562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68762</xdr:rowOff>
    </xdr:from>
    <xdr:to>
      <xdr:col>32</xdr:col>
      <xdr:colOff>238125</xdr:colOff>
      <xdr:row>38</xdr:row>
      <xdr:rowOff>170362</xdr:rowOff>
    </xdr:to>
    <xdr:sp macro="" textlink="">
      <xdr:nvSpPr>
        <xdr:cNvPr id="716" name="フローチャート : 判断 715"/>
        <xdr:cNvSpPr/>
      </xdr:nvSpPr>
      <xdr:spPr>
        <a:xfrm>
          <a:off x="22110700" y="6583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125004</xdr:rowOff>
    </xdr:from>
    <xdr:to>
      <xdr:col>31</xdr:col>
      <xdr:colOff>34925</xdr:colOff>
      <xdr:row>37</xdr:row>
      <xdr:rowOff>132733</xdr:rowOff>
    </xdr:to>
    <xdr:cxnSp macro="">
      <xdr:nvCxnSpPr>
        <xdr:cNvPr id="717" name="直線コネクタ 716"/>
        <xdr:cNvCxnSpPr/>
      </xdr:nvCxnSpPr>
      <xdr:spPr>
        <a:xfrm flipV="1">
          <a:off x="20434300" y="6468654"/>
          <a:ext cx="889000" cy="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104684</xdr:rowOff>
    </xdr:from>
    <xdr:to>
      <xdr:col>31</xdr:col>
      <xdr:colOff>85725</xdr:colOff>
      <xdr:row>39</xdr:row>
      <xdr:rowOff>34834</xdr:rowOff>
    </xdr:to>
    <xdr:sp macro="" textlink="">
      <xdr:nvSpPr>
        <xdr:cNvPr id="718" name="フローチャート : 判断 717"/>
        <xdr:cNvSpPr/>
      </xdr:nvSpPr>
      <xdr:spPr>
        <a:xfrm>
          <a:off x="21272500" y="661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25961</xdr:rowOff>
    </xdr:from>
    <xdr:ext cx="469744" cy="259045"/>
    <xdr:sp macro="" textlink="">
      <xdr:nvSpPr>
        <xdr:cNvPr id="719" name="テキスト ボックス 718"/>
        <xdr:cNvSpPr txBox="1"/>
      </xdr:nvSpPr>
      <xdr:spPr>
        <a:xfrm>
          <a:off x="21088427" y="671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111724</xdr:rowOff>
    </xdr:from>
    <xdr:to>
      <xdr:col>29</xdr:col>
      <xdr:colOff>517525</xdr:colOff>
      <xdr:row>37</xdr:row>
      <xdr:rowOff>132733</xdr:rowOff>
    </xdr:to>
    <xdr:cxnSp macro="">
      <xdr:nvCxnSpPr>
        <xdr:cNvPr id="720" name="直線コネクタ 719"/>
        <xdr:cNvCxnSpPr/>
      </xdr:nvCxnSpPr>
      <xdr:spPr>
        <a:xfrm>
          <a:off x="19545300" y="5255224"/>
          <a:ext cx="889000" cy="122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87376</xdr:rowOff>
    </xdr:from>
    <xdr:to>
      <xdr:col>29</xdr:col>
      <xdr:colOff>568325</xdr:colOff>
      <xdr:row>39</xdr:row>
      <xdr:rowOff>17526</xdr:rowOff>
    </xdr:to>
    <xdr:sp macro="" textlink="">
      <xdr:nvSpPr>
        <xdr:cNvPr id="721" name="フローチャート : 判断 720"/>
        <xdr:cNvSpPr/>
      </xdr:nvSpPr>
      <xdr:spPr>
        <a:xfrm>
          <a:off x="20383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8653</xdr:rowOff>
    </xdr:from>
    <xdr:ext cx="469744" cy="259045"/>
    <xdr:sp macro="" textlink="">
      <xdr:nvSpPr>
        <xdr:cNvPr id="722" name="テキスト ボックス 721"/>
        <xdr:cNvSpPr txBox="1"/>
      </xdr:nvSpPr>
      <xdr:spPr>
        <a:xfrm>
          <a:off x="20199427" y="66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111724</xdr:rowOff>
    </xdr:from>
    <xdr:to>
      <xdr:col>28</xdr:col>
      <xdr:colOff>314325</xdr:colOff>
      <xdr:row>34</xdr:row>
      <xdr:rowOff>56424</xdr:rowOff>
    </xdr:to>
    <xdr:cxnSp macro="">
      <xdr:nvCxnSpPr>
        <xdr:cNvPr id="723" name="直線コネクタ 722"/>
        <xdr:cNvCxnSpPr/>
      </xdr:nvCxnSpPr>
      <xdr:spPr>
        <a:xfrm flipV="1">
          <a:off x="18656300" y="5255224"/>
          <a:ext cx="889000" cy="63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62339</xdr:rowOff>
    </xdr:from>
    <xdr:to>
      <xdr:col>28</xdr:col>
      <xdr:colOff>365125</xdr:colOff>
      <xdr:row>38</xdr:row>
      <xdr:rowOff>163939</xdr:rowOff>
    </xdr:to>
    <xdr:sp macro="" textlink="">
      <xdr:nvSpPr>
        <xdr:cNvPr id="724" name="フローチャート : 判断 723"/>
        <xdr:cNvSpPr/>
      </xdr:nvSpPr>
      <xdr:spPr>
        <a:xfrm>
          <a:off x="19494500" y="657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155066</xdr:rowOff>
    </xdr:from>
    <xdr:ext cx="469744" cy="259045"/>
    <xdr:sp macro="" textlink="">
      <xdr:nvSpPr>
        <xdr:cNvPr id="725" name="テキスト ボックス 724"/>
        <xdr:cNvSpPr txBox="1"/>
      </xdr:nvSpPr>
      <xdr:spPr>
        <a:xfrm>
          <a:off x="19310427" y="667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90968</xdr:rowOff>
    </xdr:from>
    <xdr:to>
      <xdr:col>27</xdr:col>
      <xdr:colOff>161925</xdr:colOff>
      <xdr:row>39</xdr:row>
      <xdr:rowOff>21118</xdr:rowOff>
    </xdr:to>
    <xdr:sp macro="" textlink="">
      <xdr:nvSpPr>
        <xdr:cNvPr id="726" name="フローチャート : 判断 725"/>
        <xdr:cNvSpPr/>
      </xdr:nvSpPr>
      <xdr:spPr>
        <a:xfrm>
          <a:off x="18605500" y="660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12245</xdr:rowOff>
    </xdr:from>
    <xdr:ext cx="469744" cy="259045"/>
    <xdr:sp macro="" textlink="">
      <xdr:nvSpPr>
        <xdr:cNvPr id="727" name="テキスト ボックス 726"/>
        <xdr:cNvSpPr txBox="1"/>
      </xdr:nvSpPr>
      <xdr:spPr>
        <a:xfrm>
          <a:off x="18421427"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53413</xdr:rowOff>
    </xdr:from>
    <xdr:to>
      <xdr:col>32</xdr:col>
      <xdr:colOff>238125</xdr:colOff>
      <xdr:row>37</xdr:row>
      <xdr:rowOff>155013</xdr:rowOff>
    </xdr:to>
    <xdr:sp macro="" textlink="">
      <xdr:nvSpPr>
        <xdr:cNvPr id="733" name="円/楕円 732"/>
        <xdr:cNvSpPr/>
      </xdr:nvSpPr>
      <xdr:spPr>
        <a:xfrm>
          <a:off x="22110700" y="639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76290</xdr:rowOff>
    </xdr:from>
    <xdr:ext cx="469744" cy="259045"/>
    <xdr:sp macro="" textlink="">
      <xdr:nvSpPr>
        <xdr:cNvPr id="734" name="投資及び出資金該当値テキスト"/>
        <xdr:cNvSpPr txBox="1"/>
      </xdr:nvSpPr>
      <xdr:spPr>
        <a:xfrm>
          <a:off x="22212300" y="624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3,101</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74204</xdr:rowOff>
    </xdr:from>
    <xdr:to>
      <xdr:col>31</xdr:col>
      <xdr:colOff>85725</xdr:colOff>
      <xdr:row>38</xdr:row>
      <xdr:rowOff>4355</xdr:rowOff>
    </xdr:to>
    <xdr:sp macro="" textlink="">
      <xdr:nvSpPr>
        <xdr:cNvPr id="735" name="円/楕円 734"/>
        <xdr:cNvSpPr/>
      </xdr:nvSpPr>
      <xdr:spPr>
        <a:xfrm>
          <a:off x="21272500" y="64178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20881</xdr:rowOff>
    </xdr:from>
    <xdr:ext cx="469744" cy="259045"/>
    <xdr:sp macro="" textlink="">
      <xdr:nvSpPr>
        <xdr:cNvPr id="736" name="テキスト ボックス 735"/>
        <xdr:cNvSpPr txBox="1"/>
      </xdr:nvSpPr>
      <xdr:spPr>
        <a:xfrm>
          <a:off x="21088427" y="619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81933</xdr:rowOff>
    </xdr:from>
    <xdr:to>
      <xdr:col>29</xdr:col>
      <xdr:colOff>568325</xdr:colOff>
      <xdr:row>38</xdr:row>
      <xdr:rowOff>12083</xdr:rowOff>
    </xdr:to>
    <xdr:sp macro="" textlink="">
      <xdr:nvSpPr>
        <xdr:cNvPr id="737" name="円/楕円 736"/>
        <xdr:cNvSpPr/>
      </xdr:nvSpPr>
      <xdr:spPr>
        <a:xfrm>
          <a:off x="20383500" y="642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28610</xdr:rowOff>
    </xdr:from>
    <xdr:ext cx="469744" cy="259045"/>
    <xdr:sp macro="" textlink="">
      <xdr:nvSpPr>
        <xdr:cNvPr id="738" name="テキスト ボックス 737"/>
        <xdr:cNvSpPr txBox="1"/>
      </xdr:nvSpPr>
      <xdr:spPr>
        <a:xfrm>
          <a:off x="20199427" y="6200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2,839</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60924</xdr:rowOff>
    </xdr:from>
    <xdr:to>
      <xdr:col>28</xdr:col>
      <xdr:colOff>365125</xdr:colOff>
      <xdr:row>30</xdr:row>
      <xdr:rowOff>162524</xdr:rowOff>
    </xdr:to>
    <xdr:sp macro="" textlink="">
      <xdr:nvSpPr>
        <xdr:cNvPr id="739" name="円/楕円 738"/>
        <xdr:cNvSpPr/>
      </xdr:nvSpPr>
      <xdr:spPr>
        <a:xfrm>
          <a:off x="19494500" y="520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29</xdr:row>
      <xdr:rowOff>7601</xdr:rowOff>
    </xdr:from>
    <xdr:ext cx="534377" cy="259045"/>
    <xdr:sp macro="" textlink="">
      <xdr:nvSpPr>
        <xdr:cNvPr id="740" name="テキスト ボックス 739"/>
        <xdr:cNvSpPr txBox="1"/>
      </xdr:nvSpPr>
      <xdr:spPr>
        <a:xfrm>
          <a:off x="19278111" y="497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14,057</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5624</xdr:rowOff>
    </xdr:from>
    <xdr:to>
      <xdr:col>27</xdr:col>
      <xdr:colOff>161925</xdr:colOff>
      <xdr:row>34</xdr:row>
      <xdr:rowOff>107224</xdr:rowOff>
    </xdr:to>
    <xdr:sp macro="" textlink="">
      <xdr:nvSpPr>
        <xdr:cNvPr id="741" name="円/楕円 740"/>
        <xdr:cNvSpPr/>
      </xdr:nvSpPr>
      <xdr:spPr>
        <a:xfrm>
          <a:off x="18605500" y="583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32</xdr:row>
      <xdr:rowOff>123751</xdr:rowOff>
    </xdr:from>
    <xdr:ext cx="469744" cy="259045"/>
    <xdr:sp macro="" textlink="">
      <xdr:nvSpPr>
        <xdr:cNvPr id="742" name="テキスト ボックス 741"/>
        <xdr:cNvSpPr txBox="1"/>
      </xdr:nvSpPr>
      <xdr:spPr>
        <a:xfrm>
          <a:off x="18421427" y="561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3" name="直線コネクタ 75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4" name="テキスト ボックス 75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5" name="直線コネクタ 75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6" name="テキスト ボックス 75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7" name="直線コネクタ 75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8" name="テキスト ボックス 75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9" name="直線コネクタ 75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0" name="テキスト ボックス 75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1" name="直線コネクタ 76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2" name="テキスト ボックス 76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3" name="直線コネクタ 76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4" name="テキスト ボックス 76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140026</xdr:rowOff>
    </xdr:from>
    <xdr:to>
      <xdr:col>32</xdr:col>
      <xdr:colOff>186689</xdr:colOff>
      <xdr:row>59</xdr:row>
      <xdr:rowOff>98878</xdr:rowOff>
    </xdr:to>
    <xdr:cxnSp macro="">
      <xdr:nvCxnSpPr>
        <xdr:cNvPr id="768" name="直線コネクタ 767"/>
        <xdr:cNvCxnSpPr/>
      </xdr:nvCxnSpPr>
      <xdr:spPr>
        <a:xfrm flipV="1">
          <a:off x="22159595" y="8712526"/>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0" name="直線コネクタ 76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86703</xdr:rowOff>
    </xdr:from>
    <xdr:ext cx="534377" cy="259045"/>
    <xdr:sp macro="" textlink="">
      <xdr:nvSpPr>
        <xdr:cNvPr id="771" name="貸付金最大値テキスト"/>
        <xdr:cNvSpPr txBox="1"/>
      </xdr:nvSpPr>
      <xdr:spPr>
        <a:xfrm>
          <a:off x="22212300" y="848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45,990</a:t>
          </a:r>
          <a:endParaRPr kumimoji="1" lang="ja-JP" altLang="en-US" sz="1000" b="1">
            <a:latin typeface="ＭＳ Ｐゴシック"/>
          </a:endParaRPr>
        </a:p>
      </xdr:txBody>
    </xdr:sp>
    <xdr:clientData/>
  </xdr:oneCellAnchor>
  <xdr:twoCellAnchor>
    <xdr:from>
      <xdr:col>32</xdr:col>
      <xdr:colOff>98425</xdr:colOff>
      <xdr:row>50</xdr:row>
      <xdr:rowOff>140026</xdr:rowOff>
    </xdr:from>
    <xdr:to>
      <xdr:col>32</xdr:col>
      <xdr:colOff>276225</xdr:colOff>
      <xdr:row>50</xdr:row>
      <xdr:rowOff>140026</xdr:rowOff>
    </xdr:to>
    <xdr:cxnSp macro="">
      <xdr:nvCxnSpPr>
        <xdr:cNvPr id="772" name="直線コネクタ 771"/>
        <xdr:cNvCxnSpPr/>
      </xdr:nvCxnSpPr>
      <xdr:spPr>
        <a:xfrm>
          <a:off x="22072600" y="8712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73" name="直線コネクタ 772"/>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3029</xdr:rowOff>
    </xdr:from>
    <xdr:ext cx="469744" cy="259045"/>
    <xdr:sp macro="" textlink="">
      <xdr:nvSpPr>
        <xdr:cNvPr id="774" name="貸付金平均値テキスト"/>
        <xdr:cNvSpPr txBox="1"/>
      </xdr:nvSpPr>
      <xdr:spPr>
        <a:xfrm>
          <a:off x="22212300" y="994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151602</xdr:rowOff>
    </xdr:from>
    <xdr:to>
      <xdr:col>32</xdr:col>
      <xdr:colOff>238125</xdr:colOff>
      <xdr:row>59</xdr:row>
      <xdr:rowOff>81752</xdr:rowOff>
    </xdr:to>
    <xdr:sp macro="" textlink="">
      <xdr:nvSpPr>
        <xdr:cNvPr id="775" name="フローチャート : 判断 774"/>
        <xdr:cNvSpPr/>
      </xdr:nvSpPr>
      <xdr:spPr>
        <a:xfrm>
          <a:off x="221107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76" name="直線コネクタ 775"/>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133379</xdr:rowOff>
    </xdr:from>
    <xdr:to>
      <xdr:col>31</xdr:col>
      <xdr:colOff>85725</xdr:colOff>
      <xdr:row>59</xdr:row>
      <xdr:rowOff>63529</xdr:rowOff>
    </xdr:to>
    <xdr:sp macro="" textlink="">
      <xdr:nvSpPr>
        <xdr:cNvPr id="777" name="フローチャート : 判断 776"/>
        <xdr:cNvSpPr/>
      </xdr:nvSpPr>
      <xdr:spPr>
        <a:xfrm>
          <a:off x="21272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80056</xdr:rowOff>
    </xdr:from>
    <xdr:ext cx="469744" cy="259045"/>
    <xdr:sp macro="" textlink="">
      <xdr:nvSpPr>
        <xdr:cNvPr id="778" name="テキスト ボックス 777"/>
        <xdr:cNvSpPr txBox="1"/>
      </xdr:nvSpPr>
      <xdr:spPr>
        <a:xfrm>
          <a:off x="21088427"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79" name="直線コネクタ 778"/>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80" name="フローチャート : 判断 779"/>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54485</xdr:rowOff>
    </xdr:from>
    <xdr:ext cx="469744" cy="259045"/>
    <xdr:sp macro="" textlink="">
      <xdr:nvSpPr>
        <xdr:cNvPr id="781" name="テキスト ボックス 780"/>
        <xdr:cNvSpPr txBox="1"/>
      </xdr:nvSpPr>
      <xdr:spPr>
        <a:xfrm>
          <a:off x="20199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82" name="直線コネクタ 781"/>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83" name="フローチャート : 判断 782"/>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52885</xdr:rowOff>
    </xdr:from>
    <xdr:ext cx="469744" cy="259045"/>
    <xdr:sp macro="" textlink="">
      <xdr:nvSpPr>
        <xdr:cNvPr id="784" name="テキスト ボックス 783"/>
        <xdr:cNvSpPr txBox="1"/>
      </xdr:nvSpPr>
      <xdr:spPr>
        <a:xfrm>
          <a:off x="19310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85" name="フローチャート : 判断 784"/>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43774</xdr:rowOff>
    </xdr:from>
    <xdr:ext cx="469744" cy="259045"/>
    <xdr:sp macro="" textlink="">
      <xdr:nvSpPr>
        <xdr:cNvPr id="786" name="テキスト ボックス 785"/>
        <xdr:cNvSpPr txBox="1"/>
      </xdr:nvSpPr>
      <xdr:spPr>
        <a:xfrm>
          <a:off x="18421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2" name="円/楕円 791"/>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793"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794" name="円/楕円 793"/>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5" name="テキスト ボックス 794"/>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796" name="円/楕円 795"/>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797" name="テキスト ボックス 796"/>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798" name="円/楕円 797"/>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799" name="テキスト ボックス 798"/>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00" name="円/楕円 799"/>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01" name="テキスト ボックス 800"/>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3" name="テキスト ボックス 81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7" name="テキスト ボックス 81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9" name="テキスト ボックス 81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23007</xdr:rowOff>
    </xdr:from>
    <xdr:to>
      <xdr:col>32</xdr:col>
      <xdr:colOff>186689</xdr:colOff>
      <xdr:row>78</xdr:row>
      <xdr:rowOff>119698</xdr:rowOff>
    </xdr:to>
    <xdr:cxnSp macro="">
      <xdr:nvCxnSpPr>
        <xdr:cNvPr id="825" name="直線コネクタ 824"/>
        <xdr:cNvCxnSpPr/>
      </xdr:nvCxnSpPr>
      <xdr:spPr>
        <a:xfrm flipV="1">
          <a:off x="22159595" y="12195957"/>
          <a:ext cx="1269" cy="129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123525</xdr:rowOff>
    </xdr:from>
    <xdr:ext cx="534377" cy="259045"/>
    <xdr:sp macro="" textlink="">
      <xdr:nvSpPr>
        <xdr:cNvPr id="826" name="繰出金最小値テキスト"/>
        <xdr:cNvSpPr txBox="1"/>
      </xdr:nvSpPr>
      <xdr:spPr>
        <a:xfrm>
          <a:off x="22212300" y="134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12,625</a:t>
          </a:r>
          <a:endParaRPr kumimoji="1" lang="ja-JP" altLang="en-US" sz="1000" b="1">
            <a:latin typeface="ＭＳ Ｐゴシック"/>
          </a:endParaRPr>
        </a:p>
      </xdr:txBody>
    </xdr:sp>
    <xdr:clientData/>
  </xdr:oneCellAnchor>
  <xdr:twoCellAnchor>
    <xdr:from>
      <xdr:col>32</xdr:col>
      <xdr:colOff>98425</xdr:colOff>
      <xdr:row>78</xdr:row>
      <xdr:rowOff>119698</xdr:rowOff>
    </xdr:from>
    <xdr:to>
      <xdr:col>32</xdr:col>
      <xdr:colOff>276225</xdr:colOff>
      <xdr:row>78</xdr:row>
      <xdr:rowOff>119698</xdr:rowOff>
    </xdr:to>
    <xdr:cxnSp macro="">
      <xdr:nvCxnSpPr>
        <xdr:cNvPr id="827" name="直線コネクタ 826"/>
        <xdr:cNvCxnSpPr/>
      </xdr:nvCxnSpPr>
      <xdr:spPr>
        <a:xfrm>
          <a:off x="22072600" y="1349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141134</xdr:rowOff>
    </xdr:from>
    <xdr:ext cx="599010" cy="259045"/>
    <xdr:sp macro="" textlink="">
      <xdr:nvSpPr>
        <xdr:cNvPr id="828" name="繰出金最大値テキスト"/>
        <xdr:cNvSpPr txBox="1"/>
      </xdr:nvSpPr>
      <xdr:spPr>
        <a:xfrm>
          <a:off x="22212300" y="1197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182,814</a:t>
          </a:r>
          <a:endParaRPr kumimoji="1" lang="ja-JP" altLang="en-US" sz="1000" b="1">
            <a:latin typeface="ＭＳ Ｐゴシック"/>
          </a:endParaRPr>
        </a:p>
      </xdr:txBody>
    </xdr:sp>
    <xdr:clientData/>
  </xdr:oneCellAnchor>
  <xdr:twoCellAnchor>
    <xdr:from>
      <xdr:col>32</xdr:col>
      <xdr:colOff>98425</xdr:colOff>
      <xdr:row>71</xdr:row>
      <xdr:rowOff>23007</xdr:rowOff>
    </xdr:from>
    <xdr:to>
      <xdr:col>32</xdr:col>
      <xdr:colOff>276225</xdr:colOff>
      <xdr:row>71</xdr:row>
      <xdr:rowOff>23007</xdr:rowOff>
    </xdr:to>
    <xdr:cxnSp macro="">
      <xdr:nvCxnSpPr>
        <xdr:cNvPr id="829" name="直線コネクタ 828"/>
        <xdr:cNvCxnSpPr/>
      </xdr:nvCxnSpPr>
      <xdr:spPr>
        <a:xfrm>
          <a:off x="22072600" y="1219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99192</xdr:rowOff>
    </xdr:from>
    <xdr:to>
      <xdr:col>32</xdr:col>
      <xdr:colOff>187325</xdr:colOff>
      <xdr:row>76</xdr:row>
      <xdr:rowOff>128818</xdr:rowOff>
    </xdr:to>
    <xdr:cxnSp macro="">
      <xdr:nvCxnSpPr>
        <xdr:cNvPr id="830" name="直線コネクタ 829"/>
        <xdr:cNvCxnSpPr/>
      </xdr:nvCxnSpPr>
      <xdr:spPr>
        <a:xfrm>
          <a:off x="21323300" y="13129392"/>
          <a:ext cx="838200" cy="2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88985</xdr:rowOff>
    </xdr:from>
    <xdr:ext cx="534377" cy="259045"/>
    <xdr:sp macro="" textlink="">
      <xdr:nvSpPr>
        <xdr:cNvPr id="831" name="繰出金平均値テキスト"/>
        <xdr:cNvSpPr txBox="1"/>
      </xdr:nvSpPr>
      <xdr:spPr>
        <a:xfrm>
          <a:off x="22212300" y="12947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57,991</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66109</xdr:rowOff>
    </xdr:from>
    <xdr:to>
      <xdr:col>32</xdr:col>
      <xdr:colOff>238125</xdr:colOff>
      <xdr:row>76</xdr:row>
      <xdr:rowOff>167709</xdr:rowOff>
    </xdr:to>
    <xdr:sp macro="" textlink="">
      <xdr:nvSpPr>
        <xdr:cNvPr id="832" name="フローチャート : 判断 831"/>
        <xdr:cNvSpPr/>
      </xdr:nvSpPr>
      <xdr:spPr>
        <a:xfrm>
          <a:off x="221107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99192</xdr:rowOff>
    </xdr:from>
    <xdr:to>
      <xdr:col>31</xdr:col>
      <xdr:colOff>34925</xdr:colOff>
      <xdr:row>76</xdr:row>
      <xdr:rowOff>158094</xdr:rowOff>
    </xdr:to>
    <xdr:cxnSp macro="">
      <xdr:nvCxnSpPr>
        <xdr:cNvPr id="833" name="直線コネクタ 832"/>
        <xdr:cNvCxnSpPr/>
      </xdr:nvCxnSpPr>
      <xdr:spPr>
        <a:xfrm flipV="1">
          <a:off x="20434300" y="13129392"/>
          <a:ext cx="889000" cy="5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44833</xdr:rowOff>
    </xdr:from>
    <xdr:to>
      <xdr:col>31</xdr:col>
      <xdr:colOff>85725</xdr:colOff>
      <xdr:row>76</xdr:row>
      <xdr:rowOff>146433</xdr:rowOff>
    </xdr:to>
    <xdr:sp macro="" textlink="">
      <xdr:nvSpPr>
        <xdr:cNvPr id="834" name="フローチャート : 判断 833"/>
        <xdr:cNvSpPr/>
      </xdr:nvSpPr>
      <xdr:spPr>
        <a:xfrm>
          <a:off x="21272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162961</xdr:rowOff>
    </xdr:from>
    <xdr:ext cx="534377" cy="259045"/>
    <xdr:sp macro="" textlink="">
      <xdr:nvSpPr>
        <xdr:cNvPr id="835" name="テキスト ボックス 834"/>
        <xdr:cNvSpPr txBox="1"/>
      </xdr:nvSpPr>
      <xdr:spPr>
        <a:xfrm>
          <a:off x="21056111" y="128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158094</xdr:rowOff>
    </xdr:from>
    <xdr:to>
      <xdr:col>29</xdr:col>
      <xdr:colOff>517525</xdr:colOff>
      <xdr:row>76</xdr:row>
      <xdr:rowOff>170926</xdr:rowOff>
    </xdr:to>
    <xdr:cxnSp macro="">
      <xdr:nvCxnSpPr>
        <xdr:cNvPr id="836" name="直線コネクタ 835"/>
        <xdr:cNvCxnSpPr/>
      </xdr:nvCxnSpPr>
      <xdr:spPr>
        <a:xfrm flipV="1">
          <a:off x="19545300" y="13188294"/>
          <a:ext cx="889000" cy="1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41335</xdr:rowOff>
    </xdr:from>
    <xdr:to>
      <xdr:col>29</xdr:col>
      <xdr:colOff>568325</xdr:colOff>
      <xdr:row>76</xdr:row>
      <xdr:rowOff>142935</xdr:rowOff>
    </xdr:to>
    <xdr:sp macro="" textlink="">
      <xdr:nvSpPr>
        <xdr:cNvPr id="837" name="フローチャート : 判断 836"/>
        <xdr:cNvSpPr/>
      </xdr:nvSpPr>
      <xdr:spPr>
        <a:xfrm>
          <a:off x="20383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159463</xdr:rowOff>
    </xdr:from>
    <xdr:ext cx="534377" cy="259045"/>
    <xdr:sp macro="" textlink="">
      <xdr:nvSpPr>
        <xdr:cNvPr id="838" name="テキスト ボックス 837"/>
        <xdr:cNvSpPr txBox="1"/>
      </xdr:nvSpPr>
      <xdr:spPr>
        <a:xfrm>
          <a:off x="20167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170926</xdr:rowOff>
    </xdr:from>
    <xdr:to>
      <xdr:col>28</xdr:col>
      <xdr:colOff>314325</xdr:colOff>
      <xdr:row>77</xdr:row>
      <xdr:rowOff>7782</xdr:rowOff>
    </xdr:to>
    <xdr:cxnSp macro="">
      <xdr:nvCxnSpPr>
        <xdr:cNvPr id="839" name="直線コネクタ 838"/>
        <xdr:cNvCxnSpPr/>
      </xdr:nvCxnSpPr>
      <xdr:spPr>
        <a:xfrm flipV="1">
          <a:off x="18656300" y="13201126"/>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64021</xdr:rowOff>
    </xdr:from>
    <xdr:to>
      <xdr:col>28</xdr:col>
      <xdr:colOff>365125</xdr:colOff>
      <xdr:row>76</xdr:row>
      <xdr:rowOff>165621</xdr:rowOff>
    </xdr:to>
    <xdr:sp macro="" textlink="">
      <xdr:nvSpPr>
        <xdr:cNvPr id="840" name="フローチャート : 判断 839"/>
        <xdr:cNvSpPr/>
      </xdr:nvSpPr>
      <xdr:spPr>
        <a:xfrm>
          <a:off x="19494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10698</xdr:rowOff>
    </xdr:from>
    <xdr:ext cx="534377" cy="259045"/>
    <xdr:sp macro="" textlink="">
      <xdr:nvSpPr>
        <xdr:cNvPr id="841" name="テキスト ボックス 840"/>
        <xdr:cNvSpPr txBox="1"/>
      </xdr:nvSpPr>
      <xdr:spPr>
        <a:xfrm>
          <a:off x="19278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71481</xdr:rowOff>
    </xdr:from>
    <xdr:to>
      <xdr:col>27</xdr:col>
      <xdr:colOff>161925</xdr:colOff>
      <xdr:row>77</xdr:row>
      <xdr:rowOff>1631</xdr:rowOff>
    </xdr:to>
    <xdr:sp macro="" textlink="">
      <xdr:nvSpPr>
        <xdr:cNvPr id="842" name="フローチャート : 判断 841"/>
        <xdr:cNvSpPr/>
      </xdr:nvSpPr>
      <xdr:spPr>
        <a:xfrm>
          <a:off x="18605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18158</xdr:rowOff>
    </xdr:from>
    <xdr:ext cx="534377" cy="259045"/>
    <xdr:sp macro="" textlink="">
      <xdr:nvSpPr>
        <xdr:cNvPr id="843" name="テキスト ボックス 842"/>
        <xdr:cNvSpPr txBox="1"/>
      </xdr:nvSpPr>
      <xdr:spPr>
        <a:xfrm>
          <a:off x="18389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78018</xdr:rowOff>
    </xdr:from>
    <xdr:to>
      <xdr:col>32</xdr:col>
      <xdr:colOff>238125</xdr:colOff>
      <xdr:row>77</xdr:row>
      <xdr:rowOff>8168</xdr:rowOff>
    </xdr:to>
    <xdr:sp macro="" textlink="">
      <xdr:nvSpPr>
        <xdr:cNvPr id="849" name="円/楕円 848"/>
        <xdr:cNvSpPr/>
      </xdr:nvSpPr>
      <xdr:spPr>
        <a:xfrm>
          <a:off x="22110700" y="1310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56445</xdr:rowOff>
    </xdr:from>
    <xdr:ext cx="534377" cy="259045"/>
    <xdr:sp macro="" textlink="">
      <xdr:nvSpPr>
        <xdr:cNvPr id="850" name="繰出金該当値テキスト"/>
        <xdr:cNvSpPr txBox="1"/>
      </xdr:nvSpPr>
      <xdr:spPr>
        <a:xfrm>
          <a:off x="22212300" y="1308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56,428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48392</xdr:rowOff>
    </xdr:from>
    <xdr:to>
      <xdr:col>31</xdr:col>
      <xdr:colOff>85725</xdr:colOff>
      <xdr:row>76</xdr:row>
      <xdr:rowOff>149992</xdr:rowOff>
    </xdr:to>
    <xdr:sp macro="" textlink="">
      <xdr:nvSpPr>
        <xdr:cNvPr id="851" name="円/楕円 850"/>
        <xdr:cNvSpPr/>
      </xdr:nvSpPr>
      <xdr:spPr>
        <a:xfrm>
          <a:off x="21272500" y="1307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141119</xdr:rowOff>
    </xdr:from>
    <xdr:ext cx="534377" cy="259045"/>
    <xdr:sp macro="" textlink="">
      <xdr:nvSpPr>
        <xdr:cNvPr id="852" name="テキスト ボックス 851"/>
        <xdr:cNvSpPr txBox="1"/>
      </xdr:nvSpPr>
      <xdr:spPr>
        <a:xfrm>
          <a:off x="21056111" y="1317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60,316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107294</xdr:rowOff>
    </xdr:from>
    <xdr:to>
      <xdr:col>29</xdr:col>
      <xdr:colOff>568325</xdr:colOff>
      <xdr:row>77</xdr:row>
      <xdr:rowOff>37444</xdr:rowOff>
    </xdr:to>
    <xdr:sp macro="" textlink="">
      <xdr:nvSpPr>
        <xdr:cNvPr id="853" name="円/楕円 852"/>
        <xdr:cNvSpPr/>
      </xdr:nvSpPr>
      <xdr:spPr>
        <a:xfrm>
          <a:off x="20383500" y="1313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28571</xdr:rowOff>
    </xdr:from>
    <xdr:ext cx="534377" cy="259045"/>
    <xdr:sp macro="" textlink="">
      <xdr:nvSpPr>
        <xdr:cNvPr id="854" name="テキスト ボックス 853"/>
        <xdr:cNvSpPr txBox="1"/>
      </xdr:nvSpPr>
      <xdr:spPr>
        <a:xfrm>
          <a:off x="20167111" y="1323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52,586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120126</xdr:rowOff>
    </xdr:from>
    <xdr:to>
      <xdr:col>28</xdr:col>
      <xdr:colOff>365125</xdr:colOff>
      <xdr:row>77</xdr:row>
      <xdr:rowOff>50276</xdr:rowOff>
    </xdr:to>
    <xdr:sp macro="" textlink="">
      <xdr:nvSpPr>
        <xdr:cNvPr id="855" name="円/楕円 854"/>
        <xdr:cNvSpPr/>
      </xdr:nvSpPr>
      <xdr:spPr>
        <a:xfrm>
          <a:off x="19494500" y="1315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41403</xdr:rowOff>
    </xdr:from>
    <xdr:ext cx="534377" cy="259045"/>
    <xdr:sp macro="" textlink="">
      <xdr:nvSpPr>
        <xdr:cNvPr id="856" name="テキスト ボックス 855"/>
        <xdr:cNvSpPr txBox="1"/>
      </xdr:nvSpPr>
      <xdr:spPr>
        <a:xfrm>
          <a:off x="19278111" y="132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50,902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128432</xdr:rowOff>
    </xdr:from>
    <xdr:to>
      <xdr:col>27</xdr:col>
      <xdr:colOff>161925</xdr:colOff>
      <xdr:row>77</xdr:row>
      <xdr:rowOff>58582</xdr:rowOff>
    </xdr:to>
    <xdr:sp macro="" textlink="">
      <xdr:nvSpPr>
        <xdr:cNvPr id="857" name="円/楕円 856"/>
        <xdr:cNvSpPr/>
      </xdr:nvSpPr>
      <xdr:spPr>
        <a:xfrm>
          <a:off x="18605500" y="1315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49709</xdr:rowOff>
    </xdr:from>
    <xdr:ext cx="534377" cy="259045"/>
    <xdr:sp macro="" textlink="">
      <xdr:nvSpPr>
        <xdr:cNvPr id="858" name="テキスト ボックス 857"/>
        <xdr:cNvSpPr txBox="1"/>
      </xdr:nvSpPr>
      <xdr:spPr>
        <a:xfrm>
          <a:off x="18389111" y="1325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49,812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9" name="直線コネクタ 86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0" name="テキスト ボックス 86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1" name="直線コネクタ 87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2" name="テキスト ボックス 87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4" name="テキスト ボックス 87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5" name="直線コネクタ 87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6" name="テキスト ボックス 87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7" name="直線コネクタ 87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8" name="テキスト ボックス 87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0" name="テキスト ボックス 87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2" name="直線コネクタ 88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6" name="直線コネクタ 88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7" name="直線コネクタ 88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9" name="フローチャート : 判断 88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0" name="直線コネクタ 88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1" name="フローチャート : 判断 89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2" name="テキスト ボックス 891"/>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3" name="直線コネクタ 89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4" name="フローチャート : 判断 893"/>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5" name="テキスト ボックス 894"/>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6" name="直線コネクタ 89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7" name="フローチャート : 判断 896"/>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8" name="テキスト ボックス 897"/>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9" name="フローチャート : 判断 898"/>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00" name="テキスト ボックス 899"/>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6" name="円/楕円 90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8" name="円/楕円 90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9" name="テキスト ボックス 908"/>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0" name="円/楕円 90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11" name="テキスト ボックス 910"/>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2" name="円/楕円 91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3" name="テキスト ボックス 912"/>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4" name="円/楕円 91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5" name="テキスト ボックス 914"/>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歳出決算総額は、住民一人当たり</a:t>
          </a:r>
          <a:r>
            <a:rPr kumimoji="1" lang="en-US" altLang="ja-JP" sz="1100" b="0" i="0" baseline="0">
              <a:solidFill>
                <a:schemeClr val="dk1"/>
              </a:solidFill>
              <a:effectLst/>
              <a:latin typeface="+mn-lt"/>
              <a:ea typeface="+mn-ea"/>
              <a:cs typeface="+mn-cs"/>
            </a:rPr>
            <a:t>557,244</a:t>
          </a:r>
          <a:r>
            <a:rPr kumimoji="1" lang="ja-JP" altLang="ja-JP" sz="1100" b="0" i="0" baseline="0">
              <a:solidFill>
                <a:schemeClr val="dk1"/>
              </a:solidFill>
              <a:effectLst/>
              <a:latin typeface="+mn-lt"/>
              <a:ea typeface="+mn-ea"/>
              <a:cs typeface="+mn-cs"/>
            </a:rPr>
            <a:t>円となっている。主な構成項目である人件費は、住民一人当たり</a:t>
          </a:r>
          <a:r>
            <a:rPr kumimoji="1" lang="en-US" altLang="ja-JP" sz="1100" b="0" i="0" baseline="0">
              <a:solidFill>
                <a:schemeClr val="dk1"/>
              </a:solidFill>
              <a:effectLst/>
              <a:latin typeface="+mn-lt"/>
              <a:ea typeface="+mn-ea"/>
              <a:cs typeface="+mn-cs"/>
            </a:rPr>
            <a:t>70,697</a:t>
          </a:r>
          <a:r>
            <a:rPr kumimoji="1" lang="ja-JP" altLang="ja-JP" sz="1100" b="0" i="0" baseline="0">
              <a:solidFill>
                <a:schemeClr val="dk1"/>
              </a:solidFill>
              <a:effectLst/>
              <a:latin typeface="+mn-lt"/>
              <a:ea typeface="+mn-ea"/>
              <a:cs typeface="+mn-cs"/>
            </a:rPr>
            <a:t>円となっており、平成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年度から</a:t>
          </a:r>
          <a:r>
            <a:rPr kumimoji="1" lang="ja-JP" altLang="en-US" sz="1100" b="0" i="0" baseline="0">
              <a:solidFill>
                <a:schemeClr val="dk1"/>
              </a:solidFill>
              <a:effectLst/>
              <a:latin typeface="+mn-lt"/>
              <a:ea typeface="+mn-ea"/>
              <a:cs typeface="+mn-cs"/>
            </a:rPr>
            <a:t>は微減となった</a:t>
          </a:r>
          <a:r>
            <a:rPr kumimoji="1" lang="ja-JP" altLang="ja-JP" sz="1100" b="0" i="0" baseline="0">
              <a:solidFill>
                <a:schemeClr val="dk1"/>
              </a:solidFill>
              <a:effectLst/>
              <a:latin typeface="+mn-lt"/>
              <a:ea typeface="+mn-ea"/>
              <a:cs typeface="+mn-cs"/>
            </a:rPr>
            <a:t>。これは、</a:t>
          </a:r>
          <a:r>
            <a:rPr kumimoji="1" lang="ja-JP" altLang="en-US" sz="1100" b="0" i="0" baseline="0">
              <a:solidFill>
                <a:schemeClr val="dk1"/>
              </a:solidFill>
              <a:effectLst/>
              <a:latin typeface="+mn-lt"/>
              <a:ea typeface="+mn-ea"/>
              <a:cs typeface="+mn-cs"/>
            </a:rPr>
            <a:t>特別会計との人員配置によるものである</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年度をもって、定数内の範囲での一定の職員確保が終了したことにより、平成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年度以降については、</a:t>
          </a:r>
          <a:r>
            <a:rPr kumimoji="1" lang="ja-JP" altLang="en-US" sz="1100" b="0" i="0" baseline="0">
              <a:solidFill>
                <a:schemeClr val="dk1"/>
              </a:solidFill>
              <a:effectLst/>
              <a:latin typeface="+mn-lt"/>
              <a:ea typeface="+mn-ea"/>
              <a:cs typeface="+mn-cs"/>
            </a:rPr>
            <a:t>引き続き</a:t>
          </a:r>
          <a:r>
            <a:rPr kumimoji="1" lang="ja-JP" altLang="ja-JP" sz="1100" b="0" i="0" baseline="0">
              <a:solidFill>
                <a:schemeClr val="dk1"/>
              </a:solidFill>
              <a:effectLst/>
              <a:latin typeface="+mn-lt"/>
              <a:ea typeface="+mn-ea"/>
              <a:cs typeface="+mn-cs"/>
            </a:rPr>
            <a:t>減少する見込みである。</a:t>
          </a:r>
          <a:r>
            <a:rPr kumimoji="1" lang="ja-JP" altLang="en-US" sz="1100" b="0" i="0" baseline="0">
              <a:solidFill>
                <a:schemeClr val="dk1"/>
              </a:solidFill>
              <a:effectLst/>
              <a:latin typeface="+mn-lt"/>
              <a:ea typeface="+mn-ea"/>
              <a:cs typeface="+mn-cs"/>
            </a:rPr>
            <a:t>類似団体平均も減額になっているため</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差は若干縮まったが、依然</a:t>
          </a:r>
          <a:r>
            <a:rPr kumimoji="1" lang="ja-JP" altLang="ja-JP" sz="1100" b="0" i="0" baseline="0">
              <a:solidFill>
                <a:schemeClr val="dk1"/>
              </a:solidFill>
              <a:effectLst/>
              <a:latin typeface="+mn-lt"/>
              <a:ea typeface="+mn-ea"/>
              <a:cs typeface="+mn-cs"/>
            </a:rPr>
            <a:t>類似団体平均と比べるとかなり低い水準となっており、この要因としては、職員数が他の団体と比べて少ないこと、初任給を抑制していることがあげられる。今後とも、事業の更なる効率化の促進を図りながら、職員数については、職員定員管理計画（</a:t>
          </a:r>
          <a:r>
            <a:rPr kumimoji="1" lang="en-US" altLang="ja-JP" sz="1100" b="0" i="0" baseline="0">
              <a:solidFill>
                <a:schemeClr val="dk1"/>
              </a:solidFill>
              <a:effectLst/>
              <a:latin typeface="+mn-lt"/>
              <a:ea typeface="+mn-ea"/>
              <a:cs typeface="+mn-cs"/>
            </a:rPr>
            <a:t>H29</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33</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に基づいて</a:t>
          </a:r>
          <a:r>
            <a:rPr kumimoji="1" lang="ja-JP" altLang="ja-JP" sz="1100" b="0" i="0" baseline="0">
              <a:solidFill>
                <a:schemeClr val="dk1"/>
              </a:solidFill>
              <a:effectLst/>
              <a:latin typeface="+mn-lt"/>
              <a:ea typeface="+mn-ea"/>
              <a:cs typeface="+mn-cs"/>
            </a:rPr>
            <a:t>、より適切な定員管理に努めるとともに、給与の適正化を図ることにより縮減に努めることとする。　　扶助費は、住民一人当たり</a:t>
          </a:r>
          <a:r>
            <a:rPr kumimoji="1" lang="en-US" altLang="ja-JP" sz="1100" b="0" i="0" baseline="0">
              <a:solidFill>
                <a:schemeClr val="dk1"/>
              </a:solidFill>
              <a:effectLst/>
              <a:latin typeface="+mn-lt"/>
              <a:ea typeface="+mn-ea"/>
              <a:cs typeface="+mn-cs"/>
            </a:rPr>
            <a:t>77,965</a:t>
          </a:r>
          <a:r>
            <a:rPr kumimoji="1" lang="ja-JP" altLang="ja-JP" sz="1100" b="0" i="0" baseline="0">
              <a:solidFill>
                <a:schemeClr val="dk1"/>
              </a:solidFill>
              <a:effectLst/>
              <a:latin typeface="+mn-lt"/>
              <a:ea typeface="+mn-ea"/>
              <a:cs typeface="+mn-cs"/>
            </a:rPr>
            <a:t>円となっており、平成</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年度から上昇を続けている。上昇傾向にある要因としては、障害者自立支援サービス費、私立保育所運営費、更生医療などの増加が考えられ、今後もこれらの福祉関係経費の増加が見込まれている。</a:t>
          </a:r>
          <a:r>
            <a:rPr kumimoji="1" lang="ja-JP" altLang="en-US" sz="1100" b="0" i="0" baseline="0">
              <a:solidFill>
                <a:schemeClr val="dk1"/>
              </a:solidFill>
              <a:effectLst/>
              <a:latin typeface="+mn-lt"/>
              <a:ea typeface="+mn-ea"/>
              <a:cs typeface="+mn-cs"/>
            </a:rPr>
            <a:t>なお、扶助費の増加には臨時福祉給付金事業の影響も大きくなっている。</a:t>
          </a:r>
          <a:r>
            <a:rPr kumimoji="1" lang="ja-JP" altLang="ja-JP" sz="1100" b="0" i="0" baseline="0">
              <a:solidFill>
                <a:schemeClr val="dk1"/>
              </a:solidFill>
              <a:effectLst/>
              <a:latin typeface="+mn-lt"/>
              <a:ea typeface="+mn-ea"/>
              <a:cs typeface="+mn-cs"/>
            </a:rPr>
            <a:t>　　普通建設事業費は、住民一人当たり</a:t>
          </a:r>
          <a:r>
            <a:rPr kumimoji="1" lang="en-US" altLang="ja-JP" sz="1100" b="0" i="0" baseline="0">
              <a:solidFill>
                <a:schemeClr val="dk1"/>
              </a:solidFill>
              <a:effectLst/>
              <a:latin typeface="+mn-lt"/>
              <a:ea typeface="+mn-ea"/>
              <a:cs typeface="+mn-cs"/>
            </a:rPr>
            <a:t>129,734</a:t>
          </a:r>
          <a:r>
            <a:rPr kumimoji="1" lang="ja-JP" altLang="ja-JP" sz="1100" b="0" i="0" baseline="0">
              <a:solidFill>
                <a:schemeClr val="dk1"/>
              </a:solidFill>
              <a:effectLst/>
              <a:latin typeface="+mn-lt"/>
              <a:ea typeface="+mn-ea"/>
              <a:cs typeface="+mn-cs"/>
            </a:rPr>
            <a:t>円となっており、類似団体と比較して</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人当たりのコストが</a:t>
          </a:r>
          <a:r>
            <a:rPr kumimoji="1" lang="ja-JP" altLang="en-US" sz="1100" b="0" i="0" baseline="0">
              <a:solidFill>
                <a:schemeClr val="dk1"/>
              </a:solidFill>
              <a:effectLst/>
              <a:latin typeface="+mn-lt"/>
              <a:ea typeface="+mn-ea"/>
              <a:cs typeface="+mn-cs"/>
            </a:rPr>
            <a:t>約</a:t>
          </a:r>
          <a:r>
            <a:rPr kumimoji="1" lang="en-US" altLang="ja-JP" sz="1100" b="0" i="0" baseline="0">
              <a:solidFill>
                <a:schemeClr val="dk1"/>
              </a:solidFill>
              <a:effectLst/>
              <a:latin typeface="+mn-lt"/>
              <a:ea typeface="+mn-ea"/>
              <a:cs typeface="+mn-cs"/>
            </a:rPr>
            <a:t>1.6</a:t>
          </a:r>
          <a:r>
            <a:rPr kumimoji="1" lang="ja-JP" altLang="en-US" sz="1100" b="0" i="0" baseline="0">
              <a:solidFill>
                <a:schemeClr val="dk1"/>
              </a:solidFill>
              <a:effectLst/>
              <a:latin typeface="+mn-lt"/>
              <a:ea typeface="+mn-ea"/>
              <a:cs typeface="+mn-cs"/>
            </a:rPr>
            <a:t>倍と</a:t>
          </a:r>
          <a:r>
            <a:rPr kumimoji="1" lang="ja-JP" altLang="ja-JP" sz="1100" b="0" i="0" baseline="0">
              <a:solidFill>
                <a:schemeClr val="dk1"/>
              </a:solidFill>
              <a:effectLst/>
              <a:latin typeface="+mn-lt"/>
              <a:ea typeface="+mn-ea"/>
              <a:cs typeface="+mn-cs"/>
            </a:rPr>
            <a:t>高い状況となっている。これは、地方道路交付金事業、耐震化事業、</a:t>
          </a:r>
          <a:r>
            <a:rPr kumimoji="1" lang="ja-JP" altLang="en-US" sz="1100" b="0" i="0" baseline="0">
              <a:solidFill>
                <a:schemeClr val="dk1"/>
              </a:solidFill>
              <a:effectLst/>
              <a:latin typeface="+mn-lt"/>
              <a:ea typeface="+mn-ea"/>
              <a:cs typeface="+mn-cs"/>
            </a:rPr>
            <a:t>霧生関防災拠点</a:t>
          </a:r>
          <a:r>
            <a:rPr kumimoji="1" lang="ja-JP" altLang="ja-JP" sz="1100" b="0" i="0" baseline="0">
              <a:solidFill>
                <a:schemeClr val="dk1"/>
              </a:solidFill>
              <a:effectLst/>
              <a:latin typeface="+mn-lt"/>
              <a:ea typeface="+mn-ea"/>
              <a:cs typeface="+mn-cs"/>
            </a:rPr>
            <a:t>整備事業</a:t>
          </a:r>
          <a:r>
            <a:rPr kumimoji="1" lang="ja-JP" altLang="en-US" sz="1100" b="0" i="0" baseline="0">
              <a:solidFill>
                <a:schemeClr val="dk1"/>
              </a:solidFill>
              <a:effectLst/>
              <a:latin typeface="+mn-lt"/>
              <a:ea typeface="+mn-ea"/>
              <a:cs typeface="+mn-cs"/>
            </a:rPr>
            <a:t>、集落活動センター整備事業</a:t>
          </a:r>
          <a:r>
            <a:rPr kumimoji="1" lang="ja-JP" altLang="ja-JP" sz="1100" b="0" i="0" baseline="0">
              <a:solidFill>
                <a:schemeClr val="dk1"/>
              </a:solidFill>
              <a:effectLst/>
              <a:latin typeface="+mn-lt"/>
              <a:ea typeface="+mn-ea"/>
              <a:cs typeface="+mn-cs"/>
            </a:rPr>
            <a:t>などの増加によるものであり、前年度決算と比較すると</a:t>
          </a:r>
          <a:r>
            <a:rPr kumimoji="1" lang="en-US" altLang="ja-JP" sz="1100" b="0" i="0" baseline="0">
              <a:solidFill>
                <a:schemeClr val="dk1"/>
              </a:solidFill>
              <a:effectLst/>
              <a:latin typeface="+mn-lt"/>
              <a:ea typeface="+mn-ea"/>
              <a:cs typeface="+mn-cs"/>
            </a:rPr>
            <a:t>68.8</a:t>
          </a:r>
          <a:r>
            <a:rPr kumimoji="1" lang="ja-JP" altLang="ja-JP" sz="1100" b="0" i="0" baseline="0">
              <a:solidFill>
                <a:schemeClr val="dk1"/>
              </a:solidFill>
              <a:effectLst/>
              <a:latin typeface="+mn-lt"/>
              <a:ea typeface="+mn-ea"/>
              <a:cs typeface="+mn-cs"/>
            </a:rPr>
            <a:t>％増となっている。一定完了した事業もあることから、今後は、事業の取捨選択を徹底していくことで、事業費の減少を目指すこととする。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高知県佐川町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13,223
13,194
100.80
7,756,594
7,368,442
288,701
4,007,443
4,612,475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148844</xdr:rowOff>
    </xdr:from>
    <xdr:to>
      <xdr:col>6</xdr:col>
      <xdr:colOff>510540</xdr:colOff>
      <xdr:row>38</xdr:row>
      <xdr:rowOff>106363</xdr:rowOff>
    </xdr:to>
    <xdr:cxnSp macro="">
      <xdr:nvCxnSpPr>
        <xdr:cNvPr id="56" name="直線コネクタ 55"/>
        <xdr:cNvCxnSpPr/>
      </xdr:nvCxnSpPr>
      <xdr:spPr>
        <a:xfrm flipV="1">
          <a:off x="4633595" y="5463794"/>
          <a:ext cx="1270" cy="115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110190</xdr:rowOff>
    </xdr:from>
    <xdr:ext cx="469744" cy="259045"/>
    <xdr:sp macro="" textlink="">
      <xdr:nvSpPr>
        <xdr:cNvPr id="57" name="議会費最小値テキスト"/>
        <xdr:cNvSpPr txBox="1"/>
      </xdr:nvSpPr>
      <xdr:spPr>
        <a:xfrm>
          <a:off x="4686300" y="66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4,575</a:t>
          </a:r>
          <a:endParaRPr kumimoji="1" lang="ja-JP" altLang="en-US" sz="1000" b="1">
            <a:latin typeface="ＭＳ Ｐゴシック"/>
          </a:endParaRPr>
        </a:p>
      </xdr:txBody>
    </xdr:sp>
    <xdr:clientData/>
  </xdr:oneCellAnchor>
  <xdr:twoCellAnchor>
    <xdr:from>
      <xdr:col>6</xdr:col>
      <xdr:colOff>422275</xdr:colOff>
      <xdr:row>38</xdr:row>
      <xdr:rowOff>106363</xdr:rowOff>
    </xdr:from>
    <xdr:to>
      <xdr:col>6</xdr:col>
      <xdr:colOff>600075</xdr:colOff>
      <xdr:row>38</xdr:row>
      <xdr:rowOff>106363</xdr:rowOff>
    </xdr:to>
    <xdr:cxnSp macro="">
      <xdr:nvCxnSpPr>
        <xdr:cNvPr id="58" name="直線コネクタ 57"/>
        <xdr:cNvCxnSpPr/>
      </xdr:nvCxnSpPr>
      <xdr:spPr>
        <a:xfrm>
          <a:off x="4546600" y="662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95521</xdr:rowOff>
    </xdr:from>
    <xdr:ext cx="534377" cy="259045"/>
    <xdr:sp macro="" textlink="">
      <xdr:nvSpPr>
        <xdr:cNvPr id="59" name="議会費最大値テキスト"/>
        <xdr:cNvSpPr txBox="1"/>
      </xdr:nvSpPr>
      <xdr:spPr>
        <a:xfrm>
          <a:off x="4686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10,652</a:t>
          </a:r>
          <a:endParaRPr kumimoji="1" lang="ja-JP" altLang="en-US" sz="1000" b="1">
            <a:latin typeface="ＭＳ Ｐゴシック"/>
          </a:endParaRPr>
        </a:p>
      </xdr:txBody>
    </xdr:sp>
    <xdr:clientData/>
  </xdr:oneCellAnchor>
  <xdr:twoCellAnchor>
    <xdr:from>
      <xdr:col>6</xdr:col>
      <xdr:colOff>422275</xdr:colOff>
      <xdr:row>31</xdr:row>
      <xdr:rowOff>148844</xdr:rowOff>
    </xdr:from>
    <xdr:to>
      <xdr:col>6</xdr:col>
      <xdr:colOff>600075</xdr:colOff>
      <xdr:row>31</xdr:row>
      <xdr:rowOff>148844</xdr:rowOff>
    </xdr:to>
    <xdr:cxnSp macro="">
      <xdr:nvCxnSpPr>
        <xdr:cNvPr id="60" name="直線コネクタ 59"/>
        <xdr:cNvCxnSpPr/>
      </xdr:nvCxnSpPr>
      <xdr:spPr>
        <a:xfrm>
          <a:off x="4546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55880</xdr:rowOff>
    </xdr:from>
    <xdr:to>
      <xdr:col>6</xdr:col>
      <xdr:colOff>511175</xdr:colOff>
      <xdr:row>37</xdr:row>
      <xdr:rowOff>106172</xdr:rowOff>
    </xdr:to>
    <xdr:cxnSp macro="">
      <xdr:nvCxnSpPr>
        <xdr:cNvPr id="61" name="直線コネクタ 60"/>
        <xdr:cNvCxnSpPr/>
      </xdr:nvCxnSpPr>
      <xdr:spPr>
        <a:xfrm>
          <a:off x="3797300" y="639953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12717</xdr:rowOff>
    </xdr:from>
    <xdr:ext cx="469744" cy="259045"/>
    <xdr:sp macro="" textlink="">
      <xdr:nvSpPr>
        <xdr:cNvPr id="62" name="議会費平均値テキスト"/>
        <xdr:cNvSpPr txBox="1"/>
      </xdr:nvSpPr>
      <xdr:spPr>
        <a:xfrm>
          <a:off x="4686300" y="6013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161290</xdr:rowOff>
    </xdr:from>
    <xdr:to>
      <xdr:col>6</xdr:col>
      <xdr:colOff>561975</xdr:colOff>
      <xdr:row>36</xdr:row>
      <xdr:rowOff>91440</xdr:rowOff>
    </xdr:to>
    <xdr:sp macro="" textlink="">
      <xdr:nvSpPr>
        <xdr:cNvPr id="63" name="フローチャート : 判断 62"/>
        <xdr:cNvSpPr/>
      </xdr:nvSpPr>
      <xdr:spPr>
        <a:xfrm>
          <a:off x="45847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55880</xdr:rowOff>
    </xdr:from>
    <xdr:to>
      <xdr:col>5</xdr:col>
      <xdr:colOff>358775</xdr:colOff>
      <xdr:row>37</xdr:row>
      <xdr:rowOff>76264</xdr:rowOff>
    </xdr:to>
    <xdr:cxnSp macro="">
      <xdr:nvCxnSpPr>
        <xdr:cNvPr id="64" name="直線コネクタ 63"/>
        <xdr:cNvCxnSpPr/>
      </xdr:nvCxnSpPr>
      <xdr:spPr>
        <a:xfrm flipV="1">
          <a:off x="2908300" y="6399530"/>
          <a:ext cx="8890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45085</xdr:rowOff>
    </xdr:from>
    <xdr:to>
      <xdr:col>5</xdr:col>
      <xdr:colOff>409575</xdr:colOff>
      <xdr:row>35</xdr:row>
      <xdr:rowOff>146685</xdr:rowOff>
    </xdr:to>
    <xdr:sp macro="" textlink="">
      <xdr:nvSpPr>
        <xdr:cNvPr id="65" name="フローチャート : 判断 64"/>
        <xdr:cNvSpPr/>
      </xdr:nvSpPr>
      <xdr:spPr>
        <a:xfrm>
          <a:off x="3746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163212</xdr:rowOff>
    </xdr:from>
    <xdr:ext cx="469744" cy="259045"/>
    <xdr:sp macro="" textlink="">
      <xdr:nvSpPr>
        <xdr:cNvPr id="66" name="テキスト ボックス 65"/>
        <xdr:cNvSpPr txBox="1"/>
      </xdr:nvSpPr>
      <xdr:spPr>
        <a:xfrm>
          <a:off x="3562427"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67310</xdr:rowOff>
    </xdr:from>
    <xdr:to>
      <xdr:col>4</xdr:col>
      <xdr:colOff>155575</xdr:colOff>
      <xdr:row>37</xdr:row>
      <xdr:rowOff>76264</xdr:rowOff>
    </xdr:to>
    <xdr:cxnSp macro="">
      <xdr:nvCxnSpPr>
        <xdr:cNvPr id="67" name="直線コネクタ 66"/>
        <xdr:cNvCxnSpPr/>
      </xdr:nvCxnSpPr>
      <xdr:spPr>
        <a:xfrm>
          <a:off x="2019300" y="6410960"/>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62611</xdr:rowOff>
    </xdr:from>
    <xdr:to>
      <xdr:col>4</xdr:col>
      <xdr:colOff>206375</xdr:colOff>
      <xdr:row>35</xdr:row>
      <xdr:rowOff>164211</xdr:rowOff>
    </xdr:to>
    <xdr:sp macro="" textlink="">
      <xdr:nvSpPr>
        <xdr:cNvPr id="68" name="フローチャート : 判断 67"/>
        <xdr:cNvSpPr/>
      </xdr:nvSpPr>
      <xdr:spPr>
        <a:xfrm>
          <a:off x="2857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9288</xdr:rowOff>
    </xdr:from>
    <xdr:ext cx="469744" cy="259045"/>
    <xdr:sp macro="" textlink="">
      <xdr:nvSpPr>
        <xdr:cNvPr id="69" name="テキスト ボックス 68"/>
        <xdr:cNvSpPr txBox="1"/>
      </xdr:nvSpPr>
      <xdr:spPr>
        <a:xfrm>
          <a:off x="2673427"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53784</xdr:rowOff>
    </xdr:from>
    <xdr:to>
      <xdr:col>2</xdr:col>
      <xdr:colOff>638175</xdr:colOff>
      <xdr:row>37</xdr:row>
      <xdr:rowOff>67310</xdr:rowOff>
    </xdr:to>
    <xdr:cxnSp macro="">
      <xdr:nvCxnSpPr>
        <xdr:cNvPr id="70" name="直線コネクタ 69"/>
        <xdr:cNvCxnSpPr/>
      </xdr:nvCxnSpPr>
      <xdr:spPr>
        <a:xfrm>
          <a:off x="1130300" y="6397434"/>
          <a:ext cx="8890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83566</xdr:rowOff>
    </xdr:from>
    <xdr:to>
      <xdr:col>3</xdr:col>
      <xdr:colOff>3175</xdr:colOff>
      <xdr:row>36</xdr:row>
      <xdr:rowOff>13716</xdr:rowOff>
    </xdr:to>
    <xdr:sp macro="" textlink="">
      <xdr:nvSpPr>
        <xdr:cNvPr id="71" name="フローチャート : 判断 70"/>
        <xdr:cNvSpPr/>
      </xdr:nvSpPr>
      <xdr:spPr>
        <a:xfrm>
          <a:off x="1968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30243</xdr:rowOff>
    </xdr:from>
    <xdr:ext cx="469744" cy="259045"/>
    <xdr:sp macro="" textlink="">
      <xdr:nvSpPr>
        <xdr:cNvPr id="72" name="テキスト ボックス 71"/>
        <xdr:cNvSpPr txBox="1"/>
      </xdr:nvSpPr>
      <xdr:spPr>
        <a:xfrm>
          <a:off x="1784427"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52896</xdr:rowOff>
    </xdr:from>
    <xdr:to>
      <xdr:col>1</xdr:col>
      <xdr:colOff>485775</xdr:colOff>
      <xdr:row>35</xdr:row>
      <xdr:rowOff>154496</xdr:rowOff>
    </xdr:to>
    <xdr:sp macro="" textlink="">
      <xdr:nvSpPr>
        <xdr:cNvPr id="73" name="フローチャート : 判断 72"/>
        <xdr:cNvSpPr/>
      </xdr:nvSpPr>
      <xdr:spPr>
        <a:xfrm>
          <a:off x="1079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171023</xdr:rowOff>
    </xdr:from>
    <xdr:ext cx="469744" cy="259045"/>
    <xdr:sp macro="" textlink="">
      <xdr:nvSpPr>
        <xdr:cNvPr id="74" name="テキスト ボックス 73"/>
        <xdr:cNvSpPr txBox="1"/>
      </xdr:nvSpPr>
      <xdr:spPr>
        <a:xfrm>
          <a:off x="895427" y="582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55372</xdr:rowOff>
    </xdr:from>
    <xdr:to>
      <xdr:col>6</xdr:col>
      <xdr:colOff>561975</xdr:colOff>
      <xdr:row>37</xdr:row>
      <xdr:rowOff>156972</xdr:rowOff>
    </xdr:to>
    <xdr:sp macro="" textlink="">
      <xdr:nvSpPr>
        <xdr:cNvPr id="80" name="円/楕円 79"/>
        <xdr:cNvSpPr/>
      </xdr:nvSpPr>
      <xdr:spPr>
        <a:xfrm>
          <a:off x="4584700" y="639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33799</xdr:rowOff>
    </xdr:from>
    <xdr:ext cx="469744" cy="259045"/>
    <xdr:sp macro="" textlink="">
      <xdr:nvSpPr>
        <xdr:cNvPr id="81" name="議会費該当値テキスト"/>
        <xdr:cNvSpPr txBox="1"/>
      </xdr:nvSpPr>
      <xdr:spPr>
        <a:xfrm>
          <a:off x="4686300" y="637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5080</xdr:rowOff>
    </xdr:from>
    <xdr:to>
      <xdr:col>5</xdr:col>
      <xdr:colOff>409575</xdr:colOff>
      <xdr:row>37</xdr:row>
      <xdr:rowOff>106680</xdr:rowOff>
    </xdr:to>
    <xdr:sp macro="" textlink="">
      <xdr:nvSpPr>
        <xdr:cNvPr id="82" name="円/楕円 81"/>
        <xdr:cNvSpPr/>
      </xdr:nvSpPr>
      <xdr:spPr>
        <a:xfrm>
          <a:off x="3746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97807</xdr:rowOff>
    </xdr:from>
    <xdr:ext cx="469744" cy="259045"/>
    <xdr:sp macro="" textlink="">
      <xdr:nvSpPr>
        <xdr:cNvPr id="83" name="テキスト ボックス 82"/>
        <xdr:cNvSpPr txBox="1"/>
      </xdr:nvSpPr>
      <xdr:spPr>
        <a:xfrm>
          <a:off x="3562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25464</xdr:rowOff>
    </xdr:from>
    <xdr:to>
      <xdr:col>4</xdr:col>
      <xdr:colOff>206375</xdr:colOff>
      <xdr:row>37</xdr:row>
      <xdr:rowOff>127064</xdr:rowOff>
    </xdr:to>
    <xdr:sp macro="" textlink="">
      <xdr:nvSpPr>
        <xdr:cNvPr id="84" name="円/楕円 83"/>
        <xdr:cNvSpPr/>
      </xdr:nvSpPr>
      <xdr:spPr>
        <a:xfrm>
          <a:off x="2857500" y="636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118191</xdr:rowOff>
    </xdr:from>
    <xdr:ext cx="469744" cy="259045"/>
    <xdr:sp macro="" textlink="">
      <xdr:nvSpPr>
        <xdr:cNvPr id="85" name="テキスト ボックス 84"/>
        <xdr:cNvSpPr txBox="1"/>
      </xdr:nvSpPr>
      <xdr:spPr>
        <a:xfrm>
          <a:off x="2673427" y="646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16510</xdr:rowOff>
    </xdr:from>
    <xdr:to>
      <xdr:col>3</xdr:col>
      <xdr:colOff>3175</xdr:colOff>
      <xdr:row>37</xdr:row>
      <xdr:rowOff>118110</xdr:rowOff>
    </xdr:to>
    <xdr:sp macro="" textlink="">
      <xdr:nvSpPr>
        <xdr:cNvPr id="86" name="円/楕円 85"/>
        <xdr:cNvSpPr/>
      </xdr:nvSpPr>
      <xdr:spPr>
        <a:xfrm>
          <a:off x="19685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109237</xdr:rowOff>
    </xdr:from>
    <xdr:ext cx="469744" cy="259045"/>
    <xdr:sp macro="" textlink="">
      <xdr:nvSpPr>
        <xdr:cNvPr id="87" name="テキスト ボックス 86"/>
        <xdr:cNvSpPr txBox="1"/>
      </xdr:nvSpPr>
      <xdr:spPr>
        <a:xfrm>
          <a:off x="1784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2984</xdr:rowOff>
    </xdr:from>
    <xdr:to>
      <xdr:col>1</xdr:col>
      <xdr:colOff>485775</xdr:colOff>
      <xdr:row>37</xdr:row>
      <xdr:rowOff>104584</xdr:rowOff>
    </xdr:to>
    <xdr:sp macro="" textlink="">
      <xdr:nvSpPr>
        <xdr:cNvPr id="88" name="円/楕円 87"/>
        <xdr:cNvSpPr/>
      </xdr:nvSpPr>
      <xdr:spPr>
        <a:xfrm>
          <a:off x="1079500" y="634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95711</xdr:rowOff>
    </xdr:from>
    <xdr:ext cx="469744" cy="259045"/>
    <xdr:sp macro="" textlink="">
      <xdr:nvSpPr>
        <xdr:cNvPr id="89" name="テキスト ボックス 88"/>
        <xdr:cNvSpPr txBox="1"/>
      </xdr:nvSpPr>
      <xdr:spPr>
        <a:xfrm>
          <a:off x="895427" y="643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48640</xdr:rowOff>
    </xdr:from>
    <xdr:to>
      <xdr:col>6</xdr:col>
      <xdr:colOff>510540</xdr:colOff>
      <xdr:row>57</xdr:row>
      <xdr:rowOff>122016</xdr:rowOff>
    </xdr:to>
    <xdr:cxnSp macro="">
      <xdr:nvCxnSpPr>
        <xdr:cNvPr id="111" name="直線コネクタ 110"/>
        <xdr:cNvCxnSpPr/>
      </xdr:nvCxnSpPr>
      <xdr:spPr>
        <a:xfrm flipV="1">
          <a:off x="4633595" y="8621140"/>
          <a:ext cx="1270" cy="127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125843</xdr:rowOff>
    </xdr:from>
    <xdr:ext cx="534377" cy="259045"/>
    <xdr:sp macro="" textlink="">
      <xdr:nvSpPr>
        <xdr:cNvPr id="112" name="総務費最小値テキスト"/>
        <xdr:cNvSpPr txBox="1"/>
      </xdr:nvSpPr>
      <xdr:spPr>
        <a:xfrm>
          <a:off x="4686300" y="98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41,368</a:t>
          </a:r>
          <a:endParaRPr kumimoji="1" lang="ja-JP" altLang="en-US" sz="1000" b="1">
            <a:latin typeface="ＭＳ Ｐゴシック"/>
          </a:endParaRPr>
        </a:p>
      </xdr:txBody>
    </xdr:sp>
    <xdr:clientData/>
  </xdr:oneCellAnchor>
  <xdr:twoCellAnchor>
    <xdr:from>
      <xdr:col>6</xdr:col>
      <xdr:colOff>422275</xdr:colOff>
      <xdr:row>57</xdr:row>
      <xdr:rowOff>122016</xdr:rowOff>
    </xdr:from>
    <xdr:to>
      <xdr:col>6</xdr:col>
      <xdr:colOff>600075</xdr:colOff>
      <xdr:row>57</xdr:row>
      <xdr:rowOff>122016</xdr:rowOff>
    </xdr:to>
    <xdr:cxnSp macro="">
      <xdr:nvCxnSpPr>
        <xdr:cNvPr id="113" name="直線コネクタ 112"/>
        <xdr:cNvCxnSpPr/>
      </xdr:nvCxnSpPr>
      <xdr:spPr>
        <a:xfrm>
          <a:off x="4546600" y="989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166767</xdr:rowOff>
    </xdr:from>
    <xdr:ext cx="599010" cy="259045"/>
    <xdr:sp macro="" textlink="">
      <xdr:nvSpPr>
        <xdr:cNvPr id="114" name="総務費最大値テキスト"/>
        <xdr:cNvSpPr txBox="1"/>
      </xdr:nvSpPr>
      <xdr:spPr>
        <a:xfrm>
          <a:off x="4686300" y="839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319,917</a:t>
          </a:r>
          <a:endParaRPr kumimoji="1" lang="ja-JP" altLang="en-US" sz="1000" b="1">
            <a:latin typeface="ＭＳ Ｐゴシック"/>
          </a:endParaRPr>
        </a:p>
      </xdr:txBody>
    </xdr:sp>
    <xdr:clientData/>
  </xdr:oneCellAnchor>
  <xdr:twoCellAnchor>
    <xdr:from>
      <xdr:col>6</xdr:col>
      <xdr:colOff>422275</xdr:colOff>
      <xdr:row>50</xdr:row>
      <xdr:rowOff>48640</xdr:rowOff>
    </xdr:from>
    <xdr:to>
      <xdr:col>6</xdr:col>
      <xdr:colOff>600075</xdr:colOff>
      <xdr:row>50</xdr:row>
      <xdr:rowOff>48640</xdr:rowOff>
    </xdr:to>
    <xdr:cxnSp macro="">
      <xdr:nvCxnSpPr>
        <xdr:cNvPr id="115" name="直線コネクタ 114"/>
        <xdr:cNvCxnSpPr/>
      </xdr:nvCxnSpPr>
      <xdr:spPr>
        <a:xfrm>
          <a:off x="4546600" y="862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81119</xdr:rowOff>
    </xdr:from>
    <xdr:to>
      <xdr:col>6</xdr:col>
      <xdr:colOff>511175</xdr:colOff>
      <xdr:row>56</xdr:row>
      <xdr:rowOff>108514</xdr:rowOff>
    </xdr:to>
    <xdr:cxnSp macro="">
      <xdr:nvCxnSpPr>
        <xdr:cNvPr id="116" name="直線コネクタ 115"/>
        <xdr:cNvCxnSpPr/>
      </xdr:nvCxnSpPr>
      <xdr:spPr>
        <a:xfrm flipV="1">
          <a:off x="3797300" y="9682319"/>
          <a:ext cx="838200" cy="2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11613</xdr:rowOff>
    </xdr:from>
    <xdr:ext cx="534377" cy="259045"/>
    <xdr:sp macro="" textlink="">
      <xdr:nvSpPr>
        <xdr:cNvPr id="117" name="総務費平均値テキスト"/>
        <xdr:cNvSpPr txBox="1"/>
      </xdr:nvSpPr>
      <xdr:spPr>
        <a:xfrm>
          <a:off x="4686300" y="9441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96,908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160186</xdr:rowOff>
    </xdr:from>
    <xdr:to>
      <xdr:col>6</xdr:col>
      <xdr:colOff>561975</xdr:colOff>
      <xdr:row>56</xdr:row>
      <xdr:rowOff>90336</xdr:rowOff>
    </xdr:to>
    <xdr:sp macro="" textlink="">
      <xdr:nvSpPr>
        <xdr:cNvPr id="118" name="フローチャート : 判断 117"/>
        <xdr:cNvSpPr/>
      </xdr:nvSpPr>
      <xdr:spPr>
        <a:xfrm>
          <a:off x="4584700" y="958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108514</xdr:rowOff>
    </xdr:from>
    <xdr:to>
      <xdr:col>5</xdr:col>
      <xdr:colOff>358775</xdr:colOff>
      <xdr:row>57</xdr:row>
      <xdr:rowOff>7844</xdr:rowOff>
    </xdr:to>
    <xdr:cxnSp macro="">
      <xdr:nvCxnSpPr>
        <xdr:cNvPr id="119" name="直線コネクタ 118"/>
        <xdr:cNvCxnSpPr/>
      </xdr:nvCxnSpPr>
      <xdr:spPr>
        <a:xfrm flipV="1">
          <a:off x="2908300" y="9709714"/>
          <a:ext cx="889000" cy="7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166670</xdr:rowOff>
    </xdr:from>
    <xdr:to>
      <xdr:col>5</xdr:col>
      <xdr:colOff>409575</xdr:colOff>
      <xdr:row>56</xdr:row>
      <xdr:rowOff>96820</xdr:rowOff>
    </xdr:to>
    <xdr:sp macro="" textlink="">
      <xdr:nvSpPr>
        <xdr:cNvPr id="120" name="フローチャート : 判断 119"/>
        <xdr:cNvSpPr/>
      </xdr:nvSpPr>
      <xdr:spPr>
        <a:xfrm>
          <a:off x="3746500" y="959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113347</xdr:rowOff>
    </xdr:from>
    <xdr:ext cx="534377" cy="259045"/>
    <xdr:sp macro="" textlink="">
      <xdr:nvSpPr>
        <xdr:cNvPr id="121" name="テキスト ボックス 120"/>
        <xdr:cNvSpPr txBox="1"/>
      </xdr:nvSpPr>
      <xdr:spPr>
        <a:xfrm>
          <a:off x="3530111" y="93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105135</xdr:rowOff>
    </xdr:from>
    <xdr:to>
      <xdr:col>4</xdr:col>
      <xdr:colOff>155575</xdr:colOff>
      <xdr:row>57</xdr:row>
      <xdr:rowOff>7844</xdr:rowOff>
    </xdr:to>
    <xdr:cxnSp macro="">
      <xdr:nvCxnSpPr>
        <xdr:cNvPr id="122" name="直線コネクタ 121"/>
        <xdr:cNvCxnSpPr/>
      </xdr:nvCxnSpPr>
      <xdr:spPr>
        <a:xfrm>
          <a:off x="2019300" y="9706335"/>
          <a:ext cx="889000" cy="7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50559</xdr:rowOff>
    </xdr:from>
    <xdr:to>
      <xdr:col>4</xdr:col>
      <xdr:colOff>206375</xdr:colOff>
      <xdr:row>54</xdr:row>
      <xdr:rowOff>152159</xdr:rowOff>
    </xdr:to>
    <xdr:sp macro="" textlink="">
      <xdr:nvSpPr>
        <xdr:cNvPr id="123" name="フローチャート : 判断 122"/>
        <xdr:cNvSpPr/>
      </xdr:nvSpPr>
      <xdr:spPr>
        <a:xfrm>
          <a:off x="2857500" y="930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168686</xdr:rowOff>
    </xdr:from>
    <xdr:ext cx="599010" cy="259045"/>
    <xdr:sp macro="" textlink="">
      <xdr:nvSpPr>
        <xdr:cNvPr id="124" name="テキスト ボックス 123"/>
        <xdr:cNvSpPr txBox="1"/>
      </xdr:nvSpPr>
      <xdr:spPr>
        <a:xfrm>
          <a:off x="2608794" y="908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105135</xdr:rowOff>
    </xdr:from>
    <xdr:to>
      <xdr:col>2</xdr:col>
      <xdr:colOff>638175</xdr:colOff>
      <xdr:row>57</xdr:row>
      <xdr:rowOff>16686</xdr:rowOff>
    </xdr:to>
    <xdr:cxnSp macro="">
      <xdr:nvCxnSpPr>
        <xdr:cNvPr id="125" name="直線コネクタ 124"/>
        <xdr:cNvCxnSpPr/>
      </xdr:nvCxnSpPr>
      <xdr:spPr>
        <a:xfrm flipV="1">
          <a:off x="1130300" y="9706335"/>
          <a:ext cx="889000" cy="8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133696</xdr:rowOff>
    </xdr:from>
    <xdr:to>
      <xdr:col>3</xdr:col>
      <xdr:colOff>3175</xdr:colOff>
      <xdr:row>56</xdr:row>
      <xdr:rowOff>63846</xdr:rowOff>
    </xdr:to>
    <xdr:sp macro="" textlink="">
      <xdr:nvSpPr>
        <xdr:cNvPr id="126" name="フローチャート : 判断 125"/>
        <xdr:cNvSpPr/>
      </xdr:nvSpPr>
      <xdr:spPr>
        <a:xfrm>
          <a:off x="1968500" y="956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80373</xdr:rowOff>
    </xdr:from>
    <xdr:ext cx="599010" cy="259045"/>
    <xdr:sp macro="" textlink="">
      <xdr:nvSpPr>
        <xdr:cNvPr id="127" name="テキスト ボックス 126"/>
        <xdr:cNvSpPr txBox="1"/>
      </xdr:nvSpPr>
      <xdr:spPr>
        <a:xfrm>
          <a:off x="1719794" y="9338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29354</xdr:rowOff>
    </xdr:from>
    <xdr:to>
      <xdr:col>1</xdr:col>
      <xdr:colOff>485775</xdr:colOff>
      <xdr:row>56</xdr:row>
      <xdr:rowOff>130954</xdr:rowOff>
    </xdr:to>
    <xdr:sp macro="" textlink="">
      <xdr:nvSpPr>
        <xdr:cNvPr id="128" name="フローチャート : 判断 127"/>
        <xdr:cNvSpPr/>
      </xdr:nvSpPr>
      <xdr:spPr>
        <a:xfrm>
          <a:off x="1079500" y="96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147481</xdr:rowOff>
    </xdr:from>
    <xdr:ext cx="534377" cy="259045"/>
    <xdr:sp macro="" textlink="">
      <xdr:nvSpPr>
        <xdr:cNvPr id="129" name="テキスト ボックス 128"/>
        <xdr:cNvSpPr txBox="1"/>
      </xdr:nvSpPr>
      <xdr:spPr>
        <a:xfrm>
          <a:off x="863111" y="94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30319</xdr:rowOff>
    </xdr:from>
    <xdr:to>
      <xdr:col>6</xdr:col>
      <xdr:colOff>561975</xdr:colOff>
      <xdr:row>56</xdr:row>
      <xdr:rowOff>131919</xdr:rowOff>
    </xdr:to>
    <xdr:sp macro="" textlink="">
      <xdr:nvSpPr>
        <xdr:cNvPr id="135" name="円/楕円 134"/>
        <xdr:cNvSpPr/>
      </xdr:nvSpPr>
      <xdr:spPr>
        <a:xfrm>
          <a:off x="4584700" y="963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8746</xdr:rowOff>
    </xdr:from>
    <xdr:ext cx="534377" cy="259045"/>
    <xdr:sp macro="" textlink="">
      <xdr:nvSpPr>
        <xdr:cNvPr id="136" name="総務費該当値テキスト"/>
        <xdr:cNvSpPr txBox="1"/>
      </xdr:nvSpPr>
      <xdr:spPr>
        <a:xfrm>
          <a:off x="4686300" y="960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87,813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57714</xdr:rowOff>
    </xdr:from>
    <xdr:to>
      <xdr:col>5</xdr:col>
      <xdr:colOff>409575</xdr:colOff>
      <xdr:row>56</xdr:row>
      <xdr:rowOff>159314</xdr:rowOff>
    </xdr:to>
    <xdr:sp macro="" textlink="">
      <xdr:nvSpPr>
        <xdr:cNvPr id="137" name="円/楕円 136"/>
        <xdr:cNvSpPr/>
      </xdr:nvSpPr>
      <xdr:spPr>
        <a:xfrm>
          <a:off x="3746500" y="965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150441</xdr:rowOff>
    </xdr:from>
    <xdr:ext cx="534377" cy="259045"/>
    <xdr:sp macro="" textlink="">
      <xdr:nvSpPr>
        <xdr:cNvPr id="138" name="テキスト ボックス 137"/>
        <xdr:cNvSpPr txBox="1"/>
      </xdr:nvSpPr>
      <xdr:spPr>
        <a:xfrm>
          <a:off x="3530111" y="975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81,821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128494</xdr:rowOff>
    </xdr:from>
    <xdr:to>
      <xdr:col>4</xdr:col>
      <xdr:colOff>206375</xdr:colOff>
      <xdr:row>57</xdr:row>
      <xdr:rowOff>58644</xdr:rowOff>
    </xdr:to>
    <xdr:sp macro="" textlink="">
      <xdr:nvSpPr>
        <xdr:cNvPr id="139" name="円/楕円 138"/>
        <xdr:cNvSpPr/>
      </xdr:nvSpPr>
      <xdr:spPr>
        <a:xfrm>
          <a:off x="2857500" y="972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49771</xdr:rowOff>
    </xdr:from>
    <xdr:ext cx="534377" cy="259045"/>
    <xdr:sp macro="" textlink="">
      <xdr:nvSpPr>
        <xdr:cNvPr id="140" name="テキスト ボックス 139"/>
        <xdr:cNvSpPr txBox="1"/>
      </xdr:nvSpPr>
      <xdr:spPr>
        <a:xfrm>
          <a:off x="2641111" y="982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66,340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54335</xdr:rowOff>
    </xdr:from>
    <xdr:to>
      <xdr:col>3</xdr:col>
      <xdr:colOff>3175</xdr:colOff>
      <xdr:row>56</xdr:row>
      <xdr:rowOff>155935</xdr:rowOff>
    </xdr:to>
    <xdr:sp macro="" textlink="">
      <xdr:nvSpPr>
        <xdr:cNvPr id="141" name="円/楕円 140"/>
        <xdr:cNvSpPr/>
      </xdr:nvSpPr>
      <xdr:spPr>
        <a:xfrm>
          <a:off x="1968500" y="965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147062</xdr:rowOff>
    </xdr:from>
    <xdr:ext cx="534377" cy="259045"/>
    <xdr:sp macro="" textlink="">
      <xdr:nvSpPr>
        <xdr:cNvPr id="142" name="テキスト ボックス 141"/>
        <xdr:cNvSpPr txBox="1"/>
      </xdr:nvSpPr>
      <xdr:spPr>
        <a:xfrm>
          <a:off x="1752111" y="974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82,560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137336</xdr:rowOff>
    </xdr:from>
    <xdr:to>
      <xdr:col>1</xdr:col>
      <xdr:colOff>485775</xdr:colOff>
      <xdr:row>57</xdr:row>
      <xdr:rowOff>67486</xdr:rowOff>
    </xdr:to>
    <xdr:sp macro="" textlink="">
      <xdr:nvSpPr>
        <xdr:cNvPr id="143" name="円/楕円 142"/>
        <xdr:cNvSpPr/>
      </xdr:nvSpPr>
      <xdr:spPr>
        <a:xfrm>
          <a:off x="1079500" y="97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58613</xdr:rowOff>
    </xdr:from>
    <xdr:ext cx="534377" cy="259045"/>
    <xdr:sp macro="" textlink="">
      <xdr:nvSpPr>
        <xdr:cNvPr id="144" name="テキスト ボックス 143"/>
        <xdr:cNvSpPr txBox="1"/>
      </xdr:nvSpPr>
      <xdr:spPr>
        <a:xfrm>
          <a:off x="863111" y="983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44603</xdr:rowOff>
    </xdr:from>
    <xdr:to>
      <xdr:col>6</xdr:col>
      <xdr:colOff>510540</xdr:colOff>
      <xdr:row>78</xdr:row>
      <xdr:rowOff>132806</xdr:rowOff>
    </xdr:to>
    <xdr:cxnSp macro="">
      <xdr:nvCxnSpPr>
        <xdr:cNvPr id="167" name="直線コネクタ 166"/>
        <xdr:cNvCxnSpPr/>
      </xdr:nvCxnSpPr>
      <xdr:spPr>
        <a:xfrm flipV="1">
          <a:off x="4633595" y="12046103"/>
          <a:ext cx="1270" cy="1459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136633</xdr:rowOff>
    </xdr:from>
    <xdr:ext cx="599010" cy="259045"/>
    <xdr:sp macro="" textlink="">
      <xdr:nvSpPr>
        <xdr:cNvPr id="168" name="民生費最小値テキスト"/>
        <xdr:cNvSpPr txBox="1"/>
      </xdr:nvSpPr>
      <xdr:spPr>
        <a:xfrm>
          <a:off x="4686300" y="1350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100,754</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169" name="直線コネクタ 168"/>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162730</xdr:rowOff>
    </xdr:from>
    <xdr:ext cx="599010" cy="259045"/>
    <xdr:sp macro="" textlink="">
      <xdr:nvSpPr>
        <xdr:cNvPr id="170" name="民生費最大値テキスト"/>
        <xdr:cNvSpPr txBox="1"/>
      </xdr:nvSpPr>
      <xdr:spPr>
        <a:xfrm>
          <a:off x="4686300" y="1182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260,400</a:t>
          </a:r>
          <a:endParaRPr kumimoji="1" lang="ja-JP" altLang="en-US" sz="1000" b="1">
            <a:latin typeface="ＭＳ Ｐゴシック"/>
          </a:endParaRPr>
        </a:p>
      </xdr:txBody>
    </xdr:sp>
    <xdr:clientData/>
  </xdr:oneCellAnchor>
  <xdr:twoCellAnchor>
    <xdr:from>
      <xdr:col>6</xdr:col>
      <xdr:colOff>422275</xdr:colOff>
      <xdr:row>70</xdr:row>
      <xdr:rowOff>44603</xdr:rowOff>
    </xdr:from>
    <xdr:to>
      <xdr:col>6</xdr:col>
      <xdr:colOff>600075</xdr:colOff>
      <xdr:row>70</xdr:row>
      <xdr:rowOff>44603</xdr:rowOff>
    </xdr:to>
    <xdr:cxnSp macro="">
      <xdr:nvCxnSpPr>
        <xdr:cNvPr id="171" name="直線コネクタ 170"/>
        <xdr:cNvCxnSpPr/>
      </xdr:nvCxnSpPr>
      <xdr:spPr>
        <a:xfrm>
          <a:off x="4546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107440</xdr:rowOff>
    </xdr:from>
    <xdr:to>
      <xdr:col>6</xdr:col>
      <xdr:colOff>511175</xdr:colOff>
      <xdr:row>75</xdr:row>
      <xdr:rowOff>128645</xdr:rowOff>
    </xdr:to>
    <xdr:cxnSp macro="">
      <xdr:nvCxnSpPr>
        <xdr:cNvPr id="172" name="直線コネクタ 171"/>
        <xdr:cNvCxnSpPr/>
      </xdr:nvCxnSpPr>
      <xdr:spPr>
        <a:xfrm flipV="1">
          <a:off x="3797300" y="12794740"/>
          <a:ext cx="838200" cy="19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149496</xdr:rowOff>
    </xdr:from>
    <xdr:ext cx="599010" cy="259045"/>
    <xdr:sp macro="" textlink="">
      <xdr:nvSpPr>
        <xdr:cNvPr id="173" name="民生費平均値テキスト"/>
        <xdr:cNvSpPr txBox="1"/>
      </xdr:nvSpPr>
      <xdr:spPr>
        <a:xfrm>
          <a:off x="4686300" y="13008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147,264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171069</xdr:rowOff>
    </xdr:from>
    <xdr:to>
      <xdr:col>6</xdr:col>
      <xdr:colOff>561975</xdr:colOff>
      <xdr:row>76</xdr:row>
      <xdr:rowOff>101219</xdr:rowOff>
    </xdr:to>
    <xdr:sp macro="" textlink="">
      <xdr:nvSpPr>
        <xdr:cNvPr id="174" name="フローチャート : 判断 173"/>
        <xdr:cNvSpPr/>
      </xdr:nvSpPr>
      <xdr:spPr>
        <a:xfrm>
          <a:off x="45847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121759</xdr:rowOff>
    </xdr:from>
    <xdr:to>
      <xdr:col>5</xdr:col>
      <xdr:colOff>358775</xdr:colOff>
      <xdr:row>75</xdr:row>
      <xdr:rowOff>128645</xdr:rowOff>
    </xdr:to>
    <xdr:cxnSp macro="">
      <xdr:nvCxnSpPr>
        <xdr:cNvPr id="175" name="直線コネクタ 174"/>
        <xdr:cNvCxnSpPr/>
      </xdr:nvCxnSpPr>
      <xdr:spPr>
        <a:xfrm>
          <a:off x="2908300" y="12980509"/>
          <a:ext cx="889000" cy="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52279</xdr:rowOff>
    </xdr:from>
    <xdr:to>
      <xdr:col>5</xdr:col>
      <xdr:colOff>409575</xdr:colOff>
      <xdr:row>76</xdr:row>
      <xdr:rowOff>153879</xdr:rowOff>
    </xdr:to>
    <xdr:sp macro="" textlink="">
      <xdr:nvSpPr>
        <xdr:cNvPr id="176" name="フローチャート : 判断 175"/>
        <xdr:cNvSpPr/>
      </xdr:nvSpPr>
      <xdr:spPr>
        <a:xfrm>
          <a:off x="3746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145006</xdr:rowOff>
    </xdr:from>
    <xdr:ext cx="599010" cy="259045"/>
    <xdr:sp macro="" textlink="">
      <xdr:nvSpPr>
        <xdr:cNvPr id="177" name="テキスト ボックス 176"/>
        <xdr:cNvSpPr txBox="1"/>
      </xdr:nvSpPr>
      <xdr:spPr>
        <a:xfrm>
          <a:off x="3497794" y="1317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121759</xdr:rowOff>
    </xdr:from>
    <xdr:to>
      <xdr:col>4</xdr:col>
      <xdr:colOff>155575</xdr:colOff>
      <xdr:row>76</xdr:row>
      <xdr:rowOff>156908</xdr:rowOff>
    </xdr:to>
    <xdr:cxnSp macro="">
      <xdr:nvCxnSpPr>
        <xdr:cNvPr id="178" name="直線コネクタ 177"/>
        <xdr:cNvCxnSpPr/>
      </xdr:nvCxnSpPr>
      <xdr:spPr>
        <a:xfrm flipV="1">
          <a:off x="2019300" y="12980509"/>
          <a:ext cx="889000" cy="20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67613</xdr:rowOff>
    </xdr:from>
    <xdr:to>
      <xdr:col>4</xdr:col>
      <xdr:colOff>206375</xdr:colOff>
      <xdr:row>76</xdr:row>
      <xdr:rowOff>169213</xdr:rowOff>
    </xdr:to>
    <xdr:sp macro="" textlink="">
      <xdr:nvSpPr>
        <xdr:cNvPr id="179" name="フローチャート : 判断 178"/>
        <xdr:cNvSpPr/>
      </xdr:nvSpPr>
      <xdr:spPr>
        <a:xfrm>
          <a:off x="2857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160340</xdr:rowOff>
    </xdr:from>
    <xdr:ext cx="599010" cy="259045"/>
    <xdr:sp macro="" textlink="">
      <xdr:nvSpPr>
        <xdr:cNvPr id="180" name="テキスト ボックス 179"/>
        <xdr:cNvSpPr txBox="1"/>
      </xdr:nvSpPr>
      <xdr:spPr>
        <a:xfrm>
          <a:off x="2608794" y="1319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156908</xdr:rowOff>
    </xdr:from>
    <xdr:to>
      <xdr:col>2</xdr:col>
      <xdr:colOff>638175</xdr:colOff>
      <xdr:row>77</xdr:row>
      <xdr:rowOff>26615</xdr:rowOff>
    </xdr:to>
    <xdr:cxnSp macro="">
      <xdr:nvCxnSpPr>
        <xdr:cNvPr id="181" name="直線コネクタ 180"/>
        <xdr:cNvCxnSpPr/>
      </xdr:nvCxnSpPr>
      <xdr:spPr>
        <a:xfrm flipV="1">
          <a:off x="1130300" y="13187108"/>
          <a:ext cx="889000" cy="4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1310</xdr:rowOff>
    </xdr:from>
    <xdr:to>
      <xdr:col>3</xdr:col>
      <xdr:colOff>3175</xdr:colOff>
      <xdr:row>77</xdr:row>
      <xdr:rowOff>102910</xdr:rowOff>
    </xdr:to>
    <xdr:sp macro="" textlink="">
      <xdr:nvSpPr>
        <xdr:cNvPr id="182" name="フローチャート : 判断 181"/>
        <xdr:cNvSpPr/>
      </xdr:nvSpPr>
      <xdr:spPr>
        <a:xfrm>
          <a:off x="1968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94037</xdr:rowOff>
    </xdr:from>
    <xdr:ext cx="599010" cy="259045"/>
    <xdr:sp macro="" textlink="">
      <xdr:nvSpPr>
        <xdr:cNvPr id="183" name="テキスト ボックス 182"/>
        <xdr:cNvSpPr txBox="1"/>
      </xdr:nvSpPr>
      <xdr:spPr>
        <a:xfrm>
          <a:off x="1719794" y="1329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10948</xdr:rowOff>
    </xdr:from>
    <xdr:to>
      <xdr:col>1</xdr:col>
      <xdr:colOff>485775</xdr:colOff>
      <xdr:row>77</xdr:row>
      <xdr:rowOff>112548</xdr:rowOff>
    </xdr:to>
    <xdr:sp macro="" textlink="">
      <xdr:nvSpPr>
        <xdr:cNvPr id="184" name="フローチャート : 判断 183"/>
        <xdr:cNvSpPr/>
      </xdr:nvSpPr>
      <xdr:spPr>
        <a:xfrm>
          <a:off x="1079500" y="132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103675</xdr:rowOff>
    </xdr:from>
    <xdr:ext cx="599010" cy="259045"/>
    <xdr:sp macro="" textlink="">
      <xdr:nvSpPr>
        <xdr:cNvPr id="185" name="テキスト ボックス 184"/>
        <xdr:cNvSpPr txBox="1"/>
      </xdr:nvSpPr>
      <xdr:spPr>
        <a:xfrm>
          <a:off x="830794" y="1330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56640</xdr:rowOff>
    </xdr:from>
    <xdr:to>
      <xdr:col>6</xdr:col>
      <xdr:colOff>561975</xdr:colOff>
      <xdr:row>74</xdr:row>
      <xdr:rowOff>158240</xdr:rowOff>
    </xdr:to>
    <xdr:sp macro="" textlink="">
      <xdr:nvSpPr>
        <xdr:cNvPr id="191" name="円/楕円 190"/>
        <xdr:cNvSpPr/>
      </xdr:nvSpPr>
      <xdr:spPr>
        <a:xfrm>
          <a:off x="4584700" y="1274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79517</xdr:rowOff>
    </xdr:from>
    <xdr:ext cx="599010" cy="259045"/>
    <xdr:sp macro="" textlink="">
      <xdr:nvSpPr>
        <xdr:cNvPr id="192" name="民生費該当値テキスト"/>
        <xdr:cNvSpPr txBox="1"/>
      </xdr:nvSpPr>
      <xdr:spPr>
        <a:xfrm>
          <a:off x="4686300" y="1259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178,528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77845</xdr:rowOff>
    </xdr:from>
    <xdr:to>
      <xdr:col>5</xdr:col>
      <xdr:colOff>409575</xdr:colOff>
      <xdr:row>76</xdr:row>
      <xdr:rowOff>7995</xdr:rowOff>
    </xdr:to>
    <xdr:sp macro="" textlink="">
      <xdr:nvSpPr>
        <xdr:cNvPr id="193" name="円/楕円 192"/>
        <xdr:cNvSpPr/>
      </xdr:nvSpPr>
      <xdr:spPr>
        <a:xfrm>
          <a:off x="3746500" y="1293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24522</xdr:rowOff>
    </xdr:from>
    <xdr:ext cx="599010" cy="259045"/>
    <xdr:sp macro="" textlink="">
      <xdr:nvSpPr>
        <xdr:cNvPr id="194" name="テキスト ボックス 193"/>
        <xdr:cNvSpPr txBox="1"/>
      </xdr:nvSpPr>
      <xdr:spPr>
        <a:xfrm>
          <a:off x="3497794" y="1271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157,459</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70959</xdr:rowOff>
    </xdr:from>
    <xdr:to>
      <xdr:col>4</xdr:col>
      <xdr:colOff>206375</xdr:colOff>
      <xdr:row>76</xdr:row>
      <xdr:rowOff>1110</xdr:rowOff>
    </xdr:to>
    <xdr:sp macro="" textlink="">
      <xdr:nvSpPr>
        <xdr:cNvPr id="195" name="円/楕円 194"/>
        <xdr:cNvSpPr/>
      </xdr:nvSpPr>
      <xdr:spPr>
        <a:xfrm>
          <a:off x="2857500" y="129297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17636</xdr:rowOff>
    </xdr:from>
    <xdr:ext cx="599010" cy="259045"/>
    <xdr:sp macro="" textlink="">
      <xdr:nvSpPr>
        <xdr:cNvPr id="196" name="テキスト ボックス 195"/>
        <xdr:cNvSpPr txBox="1"/>
      </xdr:nvSpPr>
      <xdr:spPr>
        <a:xfrm>
          <a:off x="2608794" y="12704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158,212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106108</xdr:rowOff>
    </xdr:from>
    <xdr:to>
      <xdr:col>3</xdr:col>
      <xdr:colOff>3175</xdr:colOff>
      <xdr:row>77</xdr:row>
      <xdr:rowOff>36258</xdr:rowOff>
    </xdr:to>
    <xdr:sp macro="" textlink="">
      <xdr:nvSpPr>
        <xdr:cNvPr id="197" name="円/楕円 196"/>
        <xdr:cNvSpPr/>
      </xdr:nvSpPr>
      <xdr:spPr>
        <a:xfrm>
          <a:off x="1968500" y="1313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52786</xdr:rowOff>
    </xdr:from>
    <xdr:ext cx="599010" cy="259045"/>
    <xdr:sp macro="" textlink="">
      <xdr:nvSpPr>
        <xdr:cNvPr id="198" name="テキスト ボックス 197"/>
        <xdr:cNvSpPr txBox="1"/>
      </xdr:nvSpPr>
      <xdr:spPr>
        <a:xfrm>
          <a:off x="1719794" y="12911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135,618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147265</xdr:rowOff>
    </xdr:from>
    <xdr:to>
      <xdr:col>1</xdr:col>
      <xdr:colOff>485775</xdr:colOff>
      <xdr:row>77</xdr:row>
      <xdr:rowOff>77415</xdr:rowOff>
    </xdr:to>
    <xdr:sp macro="" textlink="">
      <xdr:nvSpPr>
        <xdr:cNvPr id="199" name="円/楕円 198"/>
        <xdr:cNvSpPr/>
      </xdr:nvSpPr>
      <xdr:spPr>
        <a:xfrm>
          <a:off x="1079500" y="1317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93943</xdr:rowOff>
    </xdr:from>
    <xdr:ext cx="599010" cy="259045"/>
    <xdr:sp macro="" textlink="">
      <xdr:nvSpPr>
        <xdr:cNvPr id="200" name="テキスト ボックス 199"/>
        <xdr:cNvSpPr txBox="1"/>
      </xdr:nvSpPr>
      <xdr:spPr>
        <a:xfrm>
          <a:off x="830794" y="1295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78339</xdr:rowOff>
    </xdr:from>
    <xdr:to>
      <xdr:col>6</xdr:col>
      <xdr:colOff>510540</xdr:colOff>
      <xdr:row>98</xdr:row>
      <xdr:rowOff>51054</xdr:rowOff>
    </xdr:to>
    <xdr:cxnSp macro="">
      <xdr:nvCxnSpPr>
        <xdr:cNvPr id="222" name="直線コネクタ 221"/>
        <xdr:cNvCxnSpPr/>
      </xdr:nvCxnSpPr>
      <xdr:spPr>
        <a:xfrm flipV="1">
          <a:off x="4633595" y="15508839"/>
          <a:ext cx="1270" cy="134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54881</xdr:rowOff>
    </xdr:from>
    <xdr:ext cx="534377" cy="259045"/>
    <xdr:sp macro="" textlink="">
      <xdr:nvSpPr>
        <xdr:cNvPr id="223" name="衛生費最小値テキスト"/>
        <xdr:cNvSpPr txBox="1"/>
      </xdr:nvSpPr>
      <xdr:spPr>
        <a:xfrm>
          <a:off x="4686300" y="168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19,389</a:t>
          </a:r>
          <a:endParaRPr kumimoji="1" lang="ja-JP" altLang="en-US" sz="1000" b="1">
            <a:latin typeface="ＭＳ Ｐゴシック"/>
          </a:endParaRPr>
        </a:p>
      </xdr:txBody>
    </xdr:sp>
    <xdr:clientData/>
  </xdr:oneCellAnchor>
  <xdr:twoCellAnchor>
    <xdr:from>
      <xdr:col>6</xdr:col>
      <xdr:colOff>422275</xdr:colOff>
      <xdr:row>98</xdr:row>
      <xdr:rowOff>51054</xdr:rowOff>
    </xdr:from>
    <xdr:to>
      <xdr:col>6</xdr:col>
      <xdr:colOff>600075</xdr:colOff>
      <xdr:row>98</xdr:row>
      <xdr:rowOff>51054</xdr:rowOff>
    </xdr:to>
    <xdr:cxnSp macro="">
      <xdr:nvCxnSpPr>
        <xdr:cNvPr id="224" name="直線コネクタ 223"/>
        <xdr:cNvCxnSpPr/>
      </xdr:nvCxnSpPr>
      <xdr:spPr>
        <a:xfrm>
          <a:off x="4546600" y="168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25016</xdr:rowOff>
    </xdr:from>
    <xdr:ext cx="599010" cy="259045"/>
    <xdr:sp macro="" textlink="">
      <xdr:nvSpPr>
        <xdr:cNvPr id="225" name="衛生費最大値テキスト"/>
        <xdr:cNvSpPr txBox="1"/>
      </xdr:nvSpPr>
      <xdr:spPr>
        <a:xfrm>
          <a:off x="4686300" y="1528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313,421</a:t>
          </a:r>
          <a:endParaRPr kumimoji="1" lang="ja-JP" altLang="en-US" sz="1000" b="1">
            <a:latin typeface="ＭＳ Ｐゴシック"/>
          </a:endParaRPr>
        </a:p>
      </xdr:txBody>
    </xdr:sp>
    <xdr:clientData/>
  </xdr:oneCellAnchor>
  <xdr:twoCellAnchor>
    <xdr:from>
      <xdr:col>6</xdr:col>
      <xdr:colOff>422275</xdr:colOff>
      <xdr:row>90</xdr:row>
      <xdr:rowOff>78339</xdr:rowOff>
    </xdr:from>
    <xdr:to>
      <xdr:col>6</xdr:col>
      <xdr:colOff>600075</xdr:colOff>
      <xdr:row>90</xdr:row>
      <xdr:rowOff>78339</xdr:rowOff>
    </xdr:to>
    <xdr:cxnSp macro="">
      <xdr:nvCxnSpPr>
        <xdr:cNvPr id="226" name="直線コネクタ 225"/>
        <xdr:cNvCxnSpPr/>
      </xdr:nvCxnSpPr>
      <xdr:spPr>
        <a:xfrm>
          <a:off x="4546600" y="155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103764</xdr:rowOff>
    </xdr:from>
    <xdr:to>
      <xdr:col>6</xdr:col>
      <xdr:colOff>511175</xdr:colOff>
      <xdr:row>97</xdr:row>
      <xdr:rowOff>109401</xdr:rowOff>
    </xdr:to>
    <xdr:cxnSp macro="">
      <xdr:nvCxnSpPr>
        <xdr:cNvPr id="227" name="直線コネクタ 226"/>
        <xdr:cNvCxnSpPr/>
      </xdr:nvCxnSpPr>
      <xdr:spPr>
        <a:xfrm flipV="1">
          <a:off x="3797300" y="16734414"/>
          <a:ext cx="838200" cy="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43604</xdr:rowOff>
    </xdr:from>
    <xdr:ext cx="534377" cy="259045"/>
    <xdr:sp macro="" textlink="">
      <xdr:nvSpPr>
        <xdr:cNvPr id="228" name="衛生費平均値テキスト"/>
        <xdr:cNvSpPr txBox="1"/>
      </xdr:nvSpPr>
      <xdr:spPr>
        <a:xfrm>
          <a:off x="4686300" y="16502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52,411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20727</xdr:rowOff>
    </xdr:from>
    <xdr:to>
      <xdr:col>6</xdr:col>
      <xdr:colOff>561975</xdr:colOff>
      <xdr:row>97</xdr:row>
      <xdr:rowOff>122327</xdr:rowOff>
    </xdr:to>
    <xdr:sp macro="" textlink="">
      <xdr:nvSpPr>
        <xdr:cNvPr id="229" name="フローチャート : 判断 228"/>
        <xdr:cNvSpPr/>
      </xdr:nvSpPr>
      <xdr:spPr>
        <a:xfrm>
          <a:off x="45847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108400</xdr:rowOff>
    </xdr:from>
    <xdr:to>
      <xdr:col>5</xdr:col>
      <xdr:colOff>358775</xdr:colOff>
      <xdr:row>97</xdr:row>
      <xdr:rowOff>109401</xdr:rowOff>
    </xdr:to>
    <xdr:cxnSp macro="">
      <xdr:nvCxnSpPr>
        <xdr:cNvPr id="230" name="直線コネクタ 229"/>
        <xdr:cNvCxnSpPr/>
      </xdr:nvCxnSpPr>
      <xdr:spPr>
        <a:xfrm>
          <a:off x="2908300" y="16739050"/>
          <a:ext cx="889000" cy="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29125</xdr:rowOff>
    </xdr:from>
    <xdr:to>
      <xdr:col>5</xdr:col>
      <xdr:colOff>409575</xdr:colOff>
      <xdr:row>97</xdr:row>
      <xdr:rowOff>130725</xdr:rowOff>
    </xdr:to>
    <xdr:sp macro="" textlink="">
      <xdr:nvSpPr>
        <xdr:cNvPr id="231" name="フローチャート : 判断 230"/>
        <xdr:cNvSpPr/>
      </xdr:nvSpPr>
      <xdr:spPr>
        <a:xfrm>
          <a:off x="3746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147252</xdr:rowOff>
    </xdr:from>
    <xdr:ext cx="534377" cy="259045"/>
    <xdr:sp macro="" textlink="">
      <xdr:nvSpPr>
        <xdr:cNvPr id="232" name="テキスト ボックス 231"/>
        <xdr:cNvSpPr txBox="1"/>
      </xdr:nvSpPr>
      <xdr:spPr>
        <a:xfrm>
          <a:off x="3530111" y="1643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100947</xdr:rowOff>
    </xdr:from>
    <xdr:to>
      <xdr:col>4</xdr:col>
      <xdr:colOff>155575</xdr:colOff>
      <xdr:row>97</xdr:row>
      <xdr:rowOff>108400</xdr:rowOff>
    </xdr:to>
    <xdr:cxnSp macro="">
      <xdr:nvCxnSpPr>
        <xdr:cNvPr id="233" name="直線コネクタ 232"/>
        <xdr:cNvCxnSpPr/>
      </xdr:nvCxnSpPr>
      <xdr:spPr>
        <a:xfrm>
          <a:off x="2019300" y="16731597"/>
          <a:ext cx="889000" cy="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19172</xdr:rowOff>
    </xdr:from>
    <xdr:to>
      <xdr:col>4</xdr:col>
      <xdr:colOff>206375</xdr:colOff>
      <xdr:row>97</xdr:row>
      <xdr:rowOff>120772</xdr:rowOff>
    </xdr:to>
    <xdr:sp macro="" textlink="">
      <xdr:nvSpPr>
        <xdr:cNvPr id="234" name="フローチャート : 判断 233"/>
        <xdr:cNvSpPr/>
      </xdr:nvSpPr>
      <xdr:spPr>
        <a:xfrm>
          <a:off x="2857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137299</xdr:rowOff>
    </xdr:from>
    <xdr:ext cx="534377" cy="259045"/>
    <xdr:sp macro="" textlink="">
      <xdr:nvSpPr>
        <xdr:cNvPr id="235" name="テキスト ボックス 234"/>
        <xdr:cNvSpPr txBox="1"/>
      </xdr:nvSpPr>
      <xdr:spPr>
        <a:xfrm>
          <a:off x="2641111" y="164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100947</xdr:rowOff>
    </xdr:from>
    <xdr:to>
      <xdr:col>2</xdr:col>
      <xdr:colOff>638175</xdr:colOff>
      <xdr:row>97</xdr:row>
      <xdr:rowOff>118641</xdr:rowOff>
    </xdr:to>
    <xdr:cxnSp macro="">
      <xdr:nvCxnSpPr>
        <xdr:cNvPr id="236" name="直線コネクタ 235"/>
        <xdr:cNvCxnSpPr/>
      </xdr:nvCxnSpPr>
      <xdr:spPr>
        <a:xfrm flipV="1">
          <a:off x="1130300" y="16731597"/>
          <a:ext cx="889000" cy="1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36807</xdr:rowOff>
    </xdr:from>
    <xdr:to>
      <xdr:col>3</xdr:col>
      <xdr:colOff>3175</xdr:colOff>
      <xdr:row>97</xdr:row>
      <xdr:rowOff>138407</xdr:rowOff>
    </xdr:to>
    <xdr:sp macro="" textlink="">
      <xdr:nvSpPr>
        <xdr:cNvPr id="237" name="フローチャート : 判断 236"/>
        <xdr:cNvSpPr/>
      </xdr:nvSpPr>
      <xdr:spPr>
        <a:xfrm>
          <a:off x="1968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154934</xdr:rowOff>
    </xdr:from>
    <xdr:ext cx="534377" cy="259045"/>
    <xdr:sp macro="" textlink="">
      <xdr:nvSpPr>
        <xdr:cNvPr id="238" name="テキスト ボックス 237"/>
        <xdr:cNvSpPr txBox="1"/>
      </xdr:nvSpPr>
      <xdr:spPr>
        <a:xfrm>
          <a:off x="1752111" y="164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44963</xdr:rowOff>
    </xdr:from>
    <xdr:to>
      <xdr:col>1</xdr:col>
      <xdr:colOff>485775</xdr:colOff>
      <xdr:row>97</xdr:row>
      <xdr:rowOff>146563</xdr:rowOff>
    </xdr:to>
    <xdr:sp macro="" textlink="">
      <xdr:nvSpPr>
        <xdr:cNvPr id="239" name="フローチャート : 判断 238"/>
        <xdr:cNvSpPr/>
      </xdr:nvSpPr>
      <xdr:spPr>
        <a:xfrm>
          <a:off x="1079500" y="1667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163090</xdr:rowOff>
    </xdr:from>
    <xdr:ext cx="534377" cy="259045"/>
    <xdr:sp macro="" textlink="">
      <xdr:nvSpPr>
        <xdr:cNvPr id="240" name="テキスト ボックス 239"/>
        <xdr:cNvSpPr txBox="1"/>
      </xdr:nvSpPr>
      <xdr:spPr>
        <a:xfrm>
          <a:off x="863111" y="1645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52964</xdr:rowOff>
    </xdr:from>
    <xdr:to>
      <xdr:col>6</xdr:col>
      <xdr:colOff>561975</xdr:colOff>
      <xdr:row>97</xdr:row>
      <xdr:rowOff>154564</xdr:rowOff>
    </xdr:to>
    <xdr:sp macro="" textlink="">
      <xdr:nvSpPr>
        <xdr:cNvPr id="246" name="円/楕円 245"/>
        <xdr:cNvSpPr/>
      </xdr:nvSpPr>
      <xdr:spPr>
        <a:xfrm>
          <a:off x="4584700" y="1668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170604</xdr:rowOff>
    </xdr:from>
    <xdr:ext cx="534377" cy="259045"/>
    <xdr:sp macro="" textlink="">
      <xdr:nvSpPr>
        <xdr:cNvPr id="247" name="衛生費該当値テキスト"/>
        <xdr:cNvSpPr txBox="1"/>
      </xdr:nvSpPr>
      <xdr:spPr>
        <a:xfrm>
          <a:off x="4686300" y="1662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45,360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58601</xdr:rowOff>
    </xdr:from>
    <xdr:to>
      <xdr:col>5</xdr:col>
      <xdr:colOff>409575</xdr:colOff>
      <xdr:row>97</xdr:row>
      <xdr:rowOff>160201</xdr:rowOff>
    </xdr:to>
    <xdr:sp macro="" textlink="">
      <xdr:nvSpPr>
        <xdr:cNvPr id="248" name="円/楕円 247"/>
        <xdr:cNvSpPr/>
      </xdr:nvSpPr>
      <xdr:spPr>
        <a:xfrm>
          <a:off x="3746500" y="1668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151328</xdr:rowOff>
    </xdr:from>
    <xdr:ext cx="534377" cy="259045"/>
    <xdr:sp macro="" textlink="">
      <xdr:nvSpPr>
        <xdr:cNvPr id="249" name="テキスト ボックス 248"/>
        <xdr:cNvSpPr txBox="1"/>
      </xdr:nvSpPr>
      <xdr:spPr>
        <a:xfrm>
          <a:off x="3530111" y="1678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44,127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57600</xdr:rowOff>
    </xdr:from>
    <xdr:to>
      <xdr:col>4</xdr:col>
      <xdr:colOff>206375</xdr:colOff>
      <xdr:row>97</xdr:row>
      <xdr:rowOff>159200</xdr:rowOff>
    </xdr:to>
    <xdr:sp macro="" textlink="">
      <xdr:nvSpPr>
        <xdr:cNvPr id="250" name="円/楕円 249"/>
        <xdr:cNvSpPr/>
      </xdr:nvSpPr>
      <xdr:spPr>
        <a:xfrm>
          <a:off x="2857500" y="1668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150327</xdr:rowOff>
    </xdr:from>
    <xdr:ext cx="534377" cy="259045"/>
    <xdr:sp macro="" textlink="">
      <xdr:nvSpPr>
        <xdr:cNvPr id="251" name="テキスト ボックス 250"/>
        <xdr:cNvSpPr txBox="1"/>
      </xdr:nvSpPr>
      <xdr:spPr>
        <a:xfrm>
          <a:off x="2641111" y="1678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44,346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50147</xdr:rowOff>
    </xdr:from>
    <xdr:to>
      <xdr:col>3</xdr:col>
      <xdr:colOff>3175</xdr:colOff>
      <xdr:row>97</xdr:row>
      <xdr:rowOff>151747</xdr:rowOff>
    </xdr:to>
    <xdr:sp macro="" textlink="">
      <xdr:nvSpPr>
        <xdr:cNvPr id="252" name="円/楕円 251"/>
        <xdr:cNvSpPr/>
      </xdr:nvSpPr>
      <xdr:spPr>
        <a:xfrm>
          <a:off x="1968500" y="1668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142874</xdr:rowOff>
    </xdr:from>
    <xdr:ext cx="534377" cy="259045"/>
    <xdr:sp macro="" textlink="">
      <xdr:nvSpPr>
        <xdr:cNvPr id="253" name="テキスト ボックス 252"/>
        <xdr:cNvSpPr txBox="1"/>
      </xdr:nvSpPr>
      <xdr:spPr>
        <a:xfrm>
          <a:off x="1752111" y="1677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67841</xdr:rowOff>
    </xdr:from>
    <xdr:to>
      <xdr:col>1</xdr:col>
      <xdr:colOff>485775</xdr:colOff>
      <xdr:row>97</xdr:row>
      <xdr:rowOff>169441</xdr:rowOff>
    </xdr:to>
    <xdr:sp macro="" textlink="">
      <xdr:nvSpPr>
        <xdr:cNvPr id="254" name="円/楕円 253"/>
        <xdr:cNvSpPr/>
      </xdr:nvSpPr>
      <xdr:spPr>
        <a:xfrm>
          <a:off x="1079500" y="166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160568</xdr:rowOff>
    </xdr:from>
    <xdr:ext cx="534377" cy="259045"/>
    <xdr:sp macro="" textlink="">
      <xdr:nvSpPr>
        <xdr:cNvPr id="255" name="テキスト ボックス 254"/>
        <xdr:cNvSpPr txBox="1"/>
      </xdr:nvSpPr>
      <xdr:spPr>
        <a:xfrm>
          <a:off x="863111" y="1679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42,106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9" name="テキスト ボックス 26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1" name="テキスト ボックス 27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3" name="テキスト ボックス 27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5" name="テキスト ボックス 27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7" name="テキスト ボックス 27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158968</xdr:rowOff>
    </xdr:from>
    <xdr:to>
      <xdr:col>15</xdr:col>
      <xdr:colOff>180340</xdr:colOff>
      <xdr:row>39</xdr:row>
      <xdr:rowOff>98878</xdr:rowOff>
    </xdr:to>
    <xdr:cxnSp macro="">
      <xdr:nvCxnSpPr>
        <xdr:cNvPr id="281" name="直線コネクタ 280"/>
        <xdr:cNvCxnSpPr/>
      </xdr:nvCxnSpPr>
      <xdr:spPr>
        <a:xfrm flipV="1">
          <a:off x="10475595" y="5302468"/>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3" name="直線コネクタ 28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105645</xdr:rowOff>
    </xdr:from>
    <xdr:ext cx="469744" cy="259045"/>
    <xdr:sp macro="" textlink="">
      <xdr:nvSpPr>
        <xdr:cNvPr id="284" name="労働費最大値テキスト"/>
        <xdr:cNvSpPr txBox="1"/>
      </xdr:nvSpPr>
      <xdr:spPr>
        <a:xfrm>
          <a:off x="10528300" y="507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4,541</a:t>
          </a:r>
          <a:endParaRPr kumimoji="1" lang="ja-JP" altLang="en-US" sz="1000" b="1">
            <a:latin typeface="ＭＳ Ｐゴシック"/>
          </a:endParaRPr>
        </a:p>
      </xdr:txBody>
    </xdr:sp>
    <xdr:clientData/>
  </xdr:oneCellAnchor>
  <xdr:twoCellAnchor>
    <xdr:from>
      <xdr:col>15</xdr:col>
      <xdr:colOff>92075</xdr:colOff>
      <xdr:row>30</xdr:row>
      <xdr:rowOff>158968</xdr:rowOff>
    </xdr:from>
    <xdr:to>
      <xdr:col>15</xdr:col>
      <xdr:colOff>269875</xdr:colOff>
      <xdr:row>30</xdr:row>
      <xdr:rowOff>158968</xdr:rowOff>
    </xdr:to>
    <xdr:cxnSp macro="">
      <xdr:nvCxnSpPr>
        <xdr:cNvPr id="285" name="直線コネクタ 284"/>
        <xdr:cNvCxnSpPr/>
      </xdr:nvCxnSpPr>
      <xdr:spPr>
        <a:xfrm>
          <a:off x="10388600" y="5302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86" name="直線コネクタ 28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18704</xdr:rowOff>
    </xdr:from>
    <xdr:ext cx="378565" cy="259045"/>
    <xdr:sp macro="" textlink="">
      <xdr:nvSpPr>
        <xdr:cNvPr id="287" name="労働費平均値テキスト"/>
        <xdr:cNvSpPr txBox="1"/>
      </xdr:nvSpPr>
      <xdr:spPr>
        <a:xfrm>
          <a:off x="10528300" y="63623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167277</xdr:rowOff>
    </xdr:from>
    <xdr:to>
      <xdr:col>15</xdr:col>
      <xdr:colOff>231775</xdr:colOff>
      <xdr:row>38</xdr:row>
      <xdr:rowOff>97427</xdr:rowOff>
    </xdr:to>
    <xdr:sp macro="" textlink="">
      <xdr:nvSpPr>
        <xdr:cNvPr id="288" name="フローチャート : 判断 287"/>
        <xdr:cNvSpPr/>
      </xdr:nvSpPr>
      <xdr:spPr>
        <a:xfrm>
          <a:off x="104267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19522</xdr:rowOff>
    </xdr:from>
    <xdr:to>
      <xdr:col>14</xdr:col>
      <xdr:colOff>28575</xdr:colOff>
      <xdr:row>39</xdr:row>
      <xdr:rowOff>98878</xdr:rowOff>
    </xdr:to>
    <xdr:cxnSp macro="">
      <xdr:nvCxnSpPr>
        <xdr:cNvPr id="289" name="直線コネクタ 288"/>
        <xdr:cNvCxnSpPr/>
      </xdr:nvCxnSpPr>
      <xdr:spPr>
        <a:xfrm>
          <a:off x="8750300" y="6706072"/>
          <a:ext cx="889000" cy="7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147356</xdr:rowOff>
    </xdr:from>
    <xdr:to>
      <xdr:col>14</xdr:col>
      <xdr:colOff>79375</xdr:colOff>
      <xdr:row>38</xdr:row>
      <xdr:rowOff>77506</xdr:rowOff>
    </xdr:to>
    <xdr:sp macro="" textlink="">
      <xdr:nvSpPr>
        <xdr:cNvPr id="290" name="フローチャート : 判断 289"/>
        <xdr:cNvSpPr/>
      </xdr:nvSpPr>
      <xdr:spPr>
        <a:xfrm>
          <a:off x="9588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94033</xdr:rowOff>
    </xdr:from>
    <xdr:ext cx="378565" cy="259045"/>
    <xdr:sp macro="" textlink="">
      <xdr:nvSpPr>
        <xdr:cNvPr id="291" name="テキスト ボックス 290"/>
        <xdr:cNvSpPr txBox="1"/>
      </xdr:nvSpPr>
      <xdr:spPr>
        <a:xfrm>
          <a:off x="9450017" y="6266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87449</xdr:rowOff>
    </xdr:from>
    <xdr:to>
      <xdr:col>12</xdr:col>
      <xdr:colOff>511175</xdr:colOff>
      <xdr:row>39</xdr:row>
      <xdr:rowOff>19522</xdr:rowOff>
    </xdr:to>
    <xdr:cxnSp macro="">
      <xdr:nvCxnSpPr>
        <xdr:cNvPr id="292" name="直線コネクタ 291"/>
        <xdr:cNvCxnSpPr/>
      </xdr:nvCxnSpPr>
      <xdr:spPr>
        <a:xfrm>
          <a:off x="7861300" y="6431099"/>
          <a:ext cx="889000" cy="27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112413</xdr:rowOff>
    </xdr:from>
    <xdr:to>
      <xdr:col>12</xdr:col>
      <xdr:colOff>561975</xdr:colOff>
      <xdr:row>38</xdr:row>
      <xdr:rowOff>42563</xdr:rowOff>
    </xdr:to>
    <xdr:sp macro="" textlink="">
      <xdr:nvSpPr>
        <xdr:cNvPr id="293" name="フローチャート : 判断 292"/>
        <xdr:cNvSpPr/>
      </xdr:nvSpPr>
      <xdr:spPr>
        <a:xfrm>
          <a:off x="8699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59090</xdr:rowOff>
    </xdr:from>
    <xdr:ext cx="378565" cy="259045"/>
    <xdr:sp macro="" textlink="">
      <xdr:nvSpPr>
        <xdr:cNvPr id="294" name="テキスト ボックス 293"/>
        <xdr:cNvSpPr txBox="1"/>
      </xdr:nvSpPr>
      <xdr:spPr>
        <a:xfrm>
          <a:off x="8561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100185</xdr:rowOff>
    </xdr:from>
    <xdr:to>
      <xdr:col>11</xdr:col>
      <xdr:colOff>307975</xdr:colOff>
      <xdr:row>37</xdr:row>
      <xdr:rowOff>87449</xdr:rowOff>
    </xdr:to>
    <xdr:cxnSp macro="">
      <xdr:nvCxnSpPr>
        <xdr:cNvPr id="295" name="直線コネクタ 294"/>
        <xdr:cNvCxnSpPr/>
      </xdr:nvCxnSpPr>
      <xdr:spPr>
        <a:xfrm>
          <a:off x="6972300" y="6100935"/>
          <a:ext cx="889000" cy="33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60488</xdr:rowOff>
    </xdr:from>
    <xdr:to>
      <xdr:col>11</xdr:col>
      <xdr:colOff>358775</xdr:colOff>
      <xdr:row>36</xdr:row>
      <xdr:rowOff>162088</xdr:rowOff>
    </xdr:to>
    <xdr:sp macro="" textlink="">
      <xdr:nvSpPr>
        <xdr:cNvPr id="296" name="フローチャート : 判断 295"/>
        <xdr:cNvSpPr/>
      </xdr:nvSpPr>
      <xdr:spPr>
        <a:xfrm>
          <a:off x="7810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7165</xdr:rowOff>
    </xdr:from>
    <xdr:ext cx="469744" cy="259045"/>
    <xdr:sp macro="" textlink="">
      <xdr:nvSpPr>
        <xdr:cNvPr id="297" name="テキスト ボックス 296"/>
        <xdr:cNvSpPr txBox="1"/>
      </xdr:nvSpPr>
      <xdr:spPr>
        <a:xfrm>
          <a:off x="7626427"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57222</xdr:rowOff>
    </xdr:from>
    <xdr:to>
      <xdr:col>10</xdr:col>
      <xdr:colOff>155575</xdr:colOff>
      <xdr:row>35</xdr:row>
      <xdr:rowOff>158822</xdr:rowOff>
    </xdr:to>
    <xdr:sp macro="" textlink="">
      <xdr:nvSpPr>
        <xdr:cNvPr id="298" name="フローチャート : 判断 297"/>
        <xdr:cNvSpPr/>
      </xdr:nvSpPr>
      <xdr:spPr>
        <a:xfrm>
          <a:off x="6921500" y="60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149949</xdr:rowOff>
    </xdr:from>
    <xdr:ext cx="469744" cy="259045"/>
    <xdr:sp macro="" textlink="">
      <xdr:nvSpPr>
        <xdr:cNvPr id="299" name="テキスト ボックス 298"/>
        <xdr:cNvSpPr txBox="1"/>
      </xdr:nvSpPr>
      <xdr:spPr>
        <a:xfrm>
          <a:off x="6737427" y="615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05" name="円/楕円 30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06"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07" name="円/楕円 30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08" name="テキスト ボックス 307"/>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140172</xdr:rowOff>
    </xdr:from>
    <xdr:to>
      <xdr:col>12</xdr:col>
      <xdr:colOff>561975</xdr:colOff>
      <xdr:row>39</xdr:row>
      <xdr:rowOff>70322</xdr:rowOff>
    </xdr:to>
    <xdr:sp macro="" textlink="">
      <xdr:nvSpPr>
        <xdr:cNvPr id="309" name="円/楕円 308"/>
        <xdr:cNvSpPr/>
      </xdr:nvSpPr>
      <xdr:spPr>
        <a:xfrm>
          <a:off x="8699500" y="665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61449</xdr:rowOff>
    </xdr:from>
    <xdr:ext cx="378565" cy="259045"/>
    <xdr:sp macro="" textlink="">
      <xdr:nvSpPr>
        <xdr:cNvPr id="310" name="テキスト ボックス 309"/>
        <xdr:cNvSpPr txBox="1"/>
      </xdr:nvSpPr>
      <xdr:spPr>
        <a:xfrm>
          <a:off x="8561017" y="6747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36649</xdr:rowOff>
    </xdr:from>
    <xdr:to>
      <xdr:col>11</xdr:col>
      <xdr:colOff>358775</xdr:colOff>
      <xdr:row>37</xdr:row>
      <xdr:rowOff>138249</xdr:rowOff>
    </xdr:to>
    <xdr:sp macro="" textlink="">
      <xdr:nvSpPr>
        <xdr:cNvPr id="311" name="円/楕円 310"/>
        <xdr:cNvSpPr/>
      </xdr:nvSpPr>
      <xdr:spPr>
        <a:xfrm>
          <a:off x="7810500" y="638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129376</xdr:rowOff>
    </xdr:from>
    <xdr:ext cx="469744" cy="259045"/>
    <xdr:sp macro="" textlink="">
      <xdr:nvSpPr>
        <xdr:cNvPr id="312" name="テキスト ボックス 311"/>
        <xdr:cNvSpPr txBox="1"/>
      </xdr:nvSpPr>
      <xdr:spPr>
        <a:xfrm>
          <a:off x="7626427" y="647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49385</xdr:rowOff>
    </xdr:from>
    <xdr:to>
      <xdr:col>10</xdr:col>
      <xdr:colOff>155575</xdr:colOff>
      <xdr:row>35</xdr:row>
      <xdr:rowOff>150985</xdr:rowOff>
    </xdr:to>
    <xdr:sp macro="" textlink="">
      <xdr:nvSpPr>
        <xdr:cNvPr id="313" name="円/楕円 312"/>
        <xdr:cNvSpPr/>
      </xdr:nvSpPr>
      <xdr:spPr>
        <a:xfrm>
          <a:off x="6921500" y="605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167512</xdr:rowOff>
    </xdr:from>
    <xdr:ext cx="469744" cy="259045"/>
    <xdr:sp macro="" textlink="">
      <xdr:nvSpPr>
        <xdr:cNvPr id="314" name="テキスト ボックス 313"/>
        <xdr:cNvSpPr txBox="1"/>
      </xdr:nvSpPr>
      <xdr:spPr>
        <a:xfrm>
          <a:off x="6737427"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26,577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54539</xdr:rowOff>
    </xdr:from>
    <xdr:to>
      <xdr:col>15</xdr:col>
      <xdr:colOff>180340</xdr:colOff>
      <xdr:row>59</xdr:row>
      <xdr:rowOff>30825</xdr:rowOff>
    </xdr:to>
    <xdr:cxnSp macro="">
      <xdr:nvCxnSpPr>
        <xdr:cNvPr id="338" name="直線コネクタ 337"/>
        <xdr:cNvCxnSpPr/>
      </xdr:nvCxnSpPr>
      <xdr:spPr>
        <a:xfrm flipV="1">
          <a:off x="10475595" y="8798489"/>
          <a:ext cx="1270" cy="1347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34652</xdr:rowOff>
    </xdr:from>
    <xdr:ext cx="469744" cy="259045"/>
    <xdr:sp macro="" textlink="">
      <xdr:nvSpPr>
        <xdr:cNvPr id="339" name="農林水産業費最小値テキスト"/>
        <xdr:cNvSpPr txBox="1"/>
      </xdr:nvSpPr>
      <xdr:spPr>
        <a:xfrm>
          <a:off x="10528300" y="101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1,788</a:t>
          </a:r>
          <a:endParaRPr kumimoji="1" lang="ja-JP" altLang="en-US" sz="1000" b="1">
            <a:latin typeface="ＭＳ Ｐゴシック"/>
          </a:endParaRPr>
        </a:p>
      </xdr:txBody>
    </xdr:sp>
    <xdr:clientData/>
  </xdr:oneCellAnchor>
  <xdr:twoCellAnchor>
    <xdr:from>
      <xdr:col>15</xdr:col>
      <xdr:colOff>92075</xdr:colOff>
      <xdr:row>59</xdr:row>
      <xdr:rowOff>30825</xdr:rowOff>
    </xdr:from>
    <xdr:to>
      <xdr:col>15</xdr:col>
      <xdr:colOff>269875</xdr:colOff>
      <xdr:row>59</xdr:row>
      <xdr:rowOff>30825</xdr:rowOff>
    </xdr:to>
    <xdr:cxnSp macro="">
      <xdr:nvCxnSpPr>
        <xdr:cNvPr id="340" name="直線コネクタ 339"/>
        <xdr:cNvCxnSpPr/>
      </xdr:nvCxnSpPr>
      <xdr:spPr>
        <a:xfrm>
          <a:off x="10388600" y="101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1216</xdr:rowOff>
    </xdr:from>
    <xdr:ext cx="599010" cy="259045"/>
    <xdr:sp macro="" textlink="">
      <xdr:nvSpPr>
        <xdr:cNvPr id="341" name="農林水産業費最大値テキスト"/>
        <xdr:cNvSpPr txBox="1"/>
      </xdr:nvSpPr>
      <xdr:spPr>
        <a:xfrm>
          <a:off x="10528300" y="85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178,676</a:t>
          </a:r>
          <a:endParaRPr kumimoji="1" lang="ja-JP" altLang="en-US" sz="1000" b="1">
            <a:latin typeface="ＭＳ Ｐゴシック"/>
          </a:endParaRPr>
        </a:p>
      </xdr:txBody>
    </xdr:sp>
    <xdr:clientData/>
  </xdr:oneCellAnchor>
  <xdr:twoCellAnchor>
    <xdr:from>
      <xdr:col>15</xdr:col>
      <xdr:colOff>92075</xdr:colOff>
      <xdr:row>51</xdr:row>
      <xdr:rowOff>54539</xdr:rowOff>
    </xdr:from>
    <xdr:to>
      <xdr:col>15</xdr:col>
      <xdr:colOff>269875</xdr:colOff>
      <xdr:row>51</xdr:row>
      <xdr:rowOff>54539</xdr:rowOff>
    </xdr:to>
    <xdr:cxnSp macro="">
      <xdr:nvCxnSpPr>
        <xdr:cNvPr id="342" name="直線コネクタ 341"/>
        <xdr:cNvCxnSpPr/>
      </xdr:nvCxnSpPr>
      <xdr:spPr>
        <a:xfrm>
          <a:off x="10388600" y="87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145149</xdr:rowOff>
    </xdr:from>
    <xdr:to>
      <xdr:col>15</xdr:col>
      <xdr:colOff>180975</xdr:colOff>
      <xdr:row>58</xdr:row>
      <xdr:rowOff>17918</xdr:rowOff>
    </xdr:to>
    <xdr:cxnSp macro="">
      <xdr:nvCxnSpPr>
        <xdr:cNvPr id="343" name="直線コネクタ 342"/>
        <xdr:cNvCxnSpPr/>
      </xdr:nvCxnSpPr>
      <xdr:spPr>
        <a:xfrm flipV="1">
          <a:off x="9639300" y="9917799"/>
          <a:ext cx="838200" cy="4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102722</xdr:rowOff>
    </xdr:from>
    <xdr:ext cx="534377" cy="259045"/>
    <xdr:sp macro="" textlink="">
      <xdr:nvSpPr>
        <xdr:cNvPr id="344" name="農林水産業費平均値テキスト"/>
        <xdr:cNvSpPr txBox="1"/>
      </xdr:nvSpPr>
      <xdr:spPr>
        <a:xfrm>
          <a:off x="10528300" y="9875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27,855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124295</xdr:rowOff>
    </xdr:from>
    <xdr:to>
      <xdr:col>15</xdr:col>
      <xdr:colOff>231775</xdr:colOff>
      <xdr:row>58</xdr:row>
      <xdr:rowOff>54445</xdr:rowOff>
    </xdr:to>
    <xdr:sp macro="" textlink="">
      <xdr:nvSpPr>
        <xdr:cNvPr id="345" name="フローチャート : 判断 344"/>
        <xdr:cNvSpPr/>
      </xdr:nvSpPr>
      <xdr:spPr>
        <a:xfrm>
          <a:off x="10426700" y="98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17918</xdr:rowOff>
    </xdr:from>
    <xdr:to>
      <xdr:col>14</xdr:col>
      <xdr:colOff>28575</xdr:colOff>
      <xdr:row>58</xdr:row>
      <xdr:rowOff>53518</xdr:rowOff>
    </xdr:to>
    <xdr:cxnSp macro="">
      <xdr:nvCxnSpPr>
        <xdr:cNvPr id="346" name="直線コネクタ 345"/>
        <xdr:cNvCxnSpPr/>
      </xdr:nvCxnSpPr>
      <xdr:spPr>
        <a:xfrm flipV="1">
          <a:off x="8750300" y="9962018"/>
          <a:ext cx="889000" cy="3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105786</xdr:rowOff>
    </xdr:from>
    <xdr:to>
      <xdr:col>14</xdr:col>
      <xdr:colOff>79375</xdr:colOff>
      <xdr:row>58</xdr:row>
      <xdr:rowOff>35936</xdr:rowOff>
    </xdr:to>
    <xdr:sp macro="" textlink="">
      <xdr:nvSpPr>
        <xdr:cNvPr id="347" name="フローチャート : 判断 346"/>
        <xdr:cNvSpPr/>
      </xdr:nvSpPr>
      <xdr:spPr>
        <a:xfrm>
          <a:off x="9588500" y="98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52463</xdr:rowOff>
    </xdr:from>
    <xdr:ext cx="534377" cy="259045"/>
    <xdr:sp macro="" textlink="">
      <xdr:nvSpPr>
        <xdr:cNvPr id="348" name="テキスト ボックス 347"/>
        <xdr:cNvSpPr txBox="1"/>
      </xdr:nvSpPr>
      <xdr:spPr>
        <a:xfrm>
          <a:off x="9372111" y="965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53518</xdr:rowOff>
    </xdr:from>
    <xdr:to>
      <xdr:col>12</xdr:col>
      <xdr:colOff>511175</xdr:colOff>
      <xdr:row>58</xdr:row>
      <xdr:rowOff>93690</xdr:rowOff>
    </xdr:to>
    <xdr:cxnSp macro="">
      <xdr:nvCxnSpPr>
        <xdr:cNvPr id="349" name="直線コネクタ 348"/>
        <xdr:cNvCxnSpPr/>
      </xdr:nvCxnSpPr>
      <xdr:spPr>
        <a:xfrm flipV="1">
          <a:off x="7861300" y="9997618"/>
          <a:ext cx="889000" cy="4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126871</xdr:rowOff>
    </xdr:from>
    <xdr:to>
      <xdr:col>12</xdr:col>
      <xdr:colOff>561975</xdr:colOff>
      <xdr:row>58</xdr:row>
      <xdr:rowOff>57021</xdr:rowOff>
    </xdr:to>
    <xdr:sp macro="" textlink="">
      <xdr:nvSpPr>
        <xdr:cNvPr id="350" name="フローチャート : 判断 349"/>
        <xdr:cNvSpPr/>
      </xdr:nvSpPr>
      <xdr:spPr>
        <a:xfrm>
          <a:off x="8699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73548</xdr:rowOff>
    </xdr:from>
    <xdr:ext cx="534377" cy="259045"/>
    <xdr:sp macro="" textlink="">
      <xdr:nvSpPr>
        <xdr:cNvPr id="351" name="テキスト ボックス 350"/>
        <xdr:cNvSpPr txBox="1"/>
      </xdr:nvSpPr>
      <xdr:spPr>
        <a:xfrm>
          <a:off x="8483111" y="967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93690</xdr:rowOff>
    </xdr:from>
    <xdr:to>
      <xdr:col>11</xdr:col>
      <xdr:colOff>307975</xdr:colOff>
      <xdr:row>58</xdr:row>
      <xdr:rowOff>114973</xdr:rowOff>
    </xdr:to>
    <xdr:cxnSp macro="">
      <xdr:nvCxnSpPr>
        <xdr:cNvPr id="352" name="直線コネクタ 351"/>
        <xdr:cNvCxnSpPr/>
      </xdr:nvCxnSpPr>
      <xdr:spPr>
        <a:xfrm flipV="1">
          <a:off x="6972300" y="10037790"/>
          <a:ext cx="889000" cy="2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123922</xdr:rowOff>
    </xdr:from>
    <xdr:to>
      <xdr:col>11</xdr:col>
      <xdr:colOff>358775</xdr:colOff>
      <xdr:row>58</xdr:row>
      <xdr:rowOff>54072</xdr:rowOff>
    </xdr:to>
    <xdr:sp macro="" textlink="">
      <xdr:nvSpPr>
        <xdr:cNvPr id="353" name="フローチャート : 判断 352"/>
        <xdr:cNvSpPr/>
      </xdr:nvSpPr>
      <xdr:spPr>
        <a:xfrm>
          <a:off x="7810500" y="989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70599</xdr:rowOff>
    </xdr:from>
    <xdr:ext cx="534377" cy="259045"/>
    <xdr:sp macro="" textlink="">
      <xdr:nvSpPr>
        <xdr:cNvPr id="354" name="テキスト ボックス 353"/>
        <xdr:cNvSpPr txBox="1"/>
      </xdr:nvSpPr>
      <xdr:spPr>
        <a:xfrm>
          <a:off x="7594111" y="967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142149</xdr:rowOff>
    </xdr:from>
    <xdr:to>
      <xdr:col>10</xdr:col>
      <xdr:colOff>155575</xdr:colOff>
      <xdr:row>58</xdr:row>
      <xdr:rowOff>72299</xdr:rowOff>
    </xdr:to>
    <xdr:sp macro="" textlink="">
      <xdr:nvSpPr>
        <xdr:cNvPr id="355" name="フローチャート : 判断 354"/>
        <xdr:cNvSpPr/>
      </xdr:nvSpPr>
      <xdr:spPr>
        <a:xfrm>
          <a:off x="6921500" y="99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88826</xdr:rowOff>
    </xdr:from>
    <xdr:ext cx="534377" cy="259045"/>
    <xdr:sp macro="" textlink="">
      <xdr:nvSpPr>
        <xdr:cNvPr id="356" name="テキスト ボックス 355"/>
        <xdr:cNvSpPr txBox="1"/>
      </xdr:nvSpPr>
      <xdr:spPr>
        <a:xfrm>
          <a:off x="6705111" y="969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94349</xdr:rowOff>
    </xdr:from>
    <xdr:to>
      <xdr:col>15</xdr:col>
      <xdr:colOff>231775</xdr:colOff>
      <xdr:row>58</xdr:row>
      <xdr:rowOff>24499</xdr:rowOff>
    </xdr:to>
    <xdr:sp macro="" textlink="">
      <xdr:nvSpPr>
        <xdr:cNvPr id="362" name="円/楕円 361"/>
        <xdr:cNvSpPr/>
      </xdr:nvSpPr>
      <xdr:spPr>
        <a:xfrm>
          <a:off x="10426700" y="986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117226</xdr:rowOff>
    </xdr:from>
    <xdr:ext cx="534377" cy="259045"/>
    <xdr:sp macro="" textlink="">
      <xdr:nvSpPr>
        <xdr:cNvPr id="363" name="農林水産業費該当値テキスト"/>
        <xdr:cNvSpPr txBox="1"/>
      </xdr:nvSpPr>
      <xdr:spPr>
        <a:xfrm>
          <a:off x="10528300" y="971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31,785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138568</xdr:rowOff>
    </xdr:from>
    <xdr:to>
      <xdr:col>14</xdr:col>
      <xdr:colOff>79375</xdr:colOff>
      <xdr:row>58</xdr:row>
      <xdr:rowOff>68718</xdr:rowOff>
    </xdr:to>
    <xdr:sp macro="" textlink="">
      <xdr:nvSpPr>
        <xdr:cNvPr id="364" name="円/楕円 363"/>
        <xdr:cNvSpPr/>
      </xdr:nvSpPr>
      <xdr:spPr>
        <a:xfrm>
          <a:off x="9588500" y="991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59845</xdr:rowOff>
    </xdr:from>
    <xdr:ext cx="534377" cy="259045"/>
    <xdr:sp macro="" textlink="">
      <xdr:nvSpPr>
        <xdr:cNvPr id="365" name="テキスト ボックス 364"/>
        <xdr:cNvSpPr txBox="1"/>
      </xdr:nvSpPr>
      <xdr:spPr>
        <a:xfrm>
          <a:off x="9372111" y="1000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25,982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2718</xdr:rowOff>
    </xdr:from>
    <xdr:to>
      <xdr:col>12</xdr:col>
      <xdr:colOff>561975</xdr:colOff>
      <xdr:row>58</xdr:row>
      <xdr:rowOff>104318</xdr:rowOff>
    </xdr:to>
    <xdr:sp macro="" textlink="">
      <xdr:nvSpPr>
        <xdr:cNvPr id="366" name="円/楕円 365"/>
        <xdr:cNvSpPr/>
      </xdr:nvSpPr>
      <xdr:spPr>
        <a:xfrm>
          <a:off x="8699500" y="994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95445</xdr:rowOff>
    </xdr:from>
    <xdr:ext cx="534377" cy="259045"/>
    <xdr:sp macro="" textlink="">
      <xdr:nvSpPr>
        <xdr:cNvPr id="367" name="テキスト ボックス 366"/>
        <xdr:cNvSpPr txBox="1"/>
      </xdr:nvSpPr>
      <xdr:spPr>
        <a:xfrm>
          <a:off x="8483111" y="1003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21,310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42890</xdr:rowOff>
    </xdr:from>
    <xdr:to>
      <xdr:col>11</xdr:col>
      <xdr:colOff>358775</xdr:colOff>
      <xdr:row>58</xdr:row>
      <xdr:rowOff>144490</xdr:rowOff>
    </xdr:to>
    <xdr:sp macro="" textlink="">
      <xdr:nvSpPr>
        <xdr:cNvPr id="368" name="円/楕円 367"/>
        <xdr:cNvSpPr/>
      </xdr:nvSpPr>
      <xdr:spPr>
        <a:xfrm>
          <a:off x="7810500" y="998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135617</xdr:rowOff>
    </xdr:from>
    <xdr:ext cx="534377" cy="259045"/>
    <xdr:sp macro="" textlink="">
      <xdr:nvSpPr>
        <xdr:cNvPr id="369" name="テキスト ボックス 368"/>
        <xdr:cNvSpPr txBox="1"/>
      </xdr:nvSpPr>
      <xdr:spPr>
        <a:xfrm>
          <a:off x="7594111" y="1007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16,038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64173</xdr:rowOff>
    </xdr:from>
    <xdr:to>
      <xdr:col>10</xdr:col>
      <xdr:colOff>155575</xdr:colOff>
      <xdr:row>58</xdr:row>
      <xdr:rowOff>165773</xdr:rowOff>
    </xdr:to>
    <xdr:sp macro="" textlink="">
      <xdr:nvSpPr>
        <xdr:cNvPr id="370" name="円/楕円 369"/>
        <xdr:cNvSpPr/>
      </xdr:nvSpPr>
      <xdr:spPr>
        <a:xfrm>
          <a:off x="6921500" y="1000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156900</xdr:rowOff>
    </xdr:from>
    <xdr:ext cx="534377" cy="259045"/>
    <xdr:sp macro="" textlink="">
      <xdr:nvSpPr>
        <xdr:cNvPr id="371" name="テキスト ボックス 370"/>
        <xdr:cNvSpPr txBox="1"/>
      </xdr:nvSpPr>
      <xdr:spPr>
        <a:xfrm>
          <a:off x="6705111" y="1010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16736</xdr:rowOff>
    </xdr:from>
    <xdr:to>
      <xdr:col>15</xdr:col>
      <xdr:colOff>180340</xdr:colOff>
      <xdr:row>78</xdr:row>
      <xdr:rowOff>121755</xdr:rowOff>
    </xdr:to>
    <xdr:cxnSp macro="">
      <xdr:nvCxnSpPr>
        <xdr:cNvPr id="393" name="直線コネクタ 392"/>
        <xdr:cNvCxnSpPr/>
      </xdr:nvCxnSpPr>
      <xdr:spPr>
        <a:xfrm flipV="1">
          <a:off x="10475595" y="12018236"/>
          <a:ext cx="1270" cy="1476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125582</xdr:rowOff>
    </xdr:from>
    <xdr:ext cx="378565" cy="259045"/>
    <xdr:sp macro="" textlink="">
      <xdr:nvSpPr>
        <xdr:cNvPr id="394" name="商工費最小値テキスト"/>
        <xdr:cNvSpPr txBox="1"/>
      </xdr:nvSpPr>
      <xdr:spPr>
        <a:xfrm>
          <a:off x="10528300" y="1349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15</xdr:col>
      <xdr:colOff>92075</xdr:colOff>
      <xdr:row>78</xdr:row>
      <xdr:rowOff>121755</xdr:rowOff>
    </xdr:from>
    <xdr:to>
      <xdr:col>15</xdr:col>
      <xdr:colOff>269875</xdr:colOff>
      <xdr:row>78</xdr:row>
      <xdr:rowOff>121755</xdr:rowOff>
    </xdr:to>
    <xdr:cxnSp macro="">
      <xdr:nvCxnSpPr>
        <xdr:cNvPr id="395" name="直線コネクタ 394"/>
        <xdr:cNvCxnSpPr/>
      </xdr:nvCxnSpPr>
      <xdr:spPr>
        <a:xfrm>
          <a:off x="10388600" y="13494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134863</xdr:rowOff>
    </xdr:from>
    <xdr:ext cx="534377" cy="259045"/>
    <xdr:sp macro="" textlink="">
      <xdr:nvSpPr>
        <xdr:cNvPr id="396" name="商工費最大値テキスト"/>
        <xdr:cNvSpPr txBox="1"/>
      </xdr:nvSpPr>
      <xdr:spPr>
        <a:xfrm>
          <a:off x="10528300" y="117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65,379</a:t>
          </a:r>
          <a:endParaRPr kumimoji="1" lang="ja-JP" altLang="en-US" sz="1000" b="1">
            <a:latin typeface="ＭＳ Ｐゴシック"/>
          </a:endParaRPr>
        </a:p>
      </xdr:txBody>
    </xdr:sp>
    <xdr:clientData/>
  </xdr:oneCellAnchor>
  <xdr:twoCellAnchor>
    <xdr:from>
      <xdr:col>15</xdr:col>
      <xdr:colOff>92075</xdr:colOff>
      <xdr:row>70</xdr:row>
      <xdr:rowOff>16736</xdr:rowOff>
    </xdr:from>
    <xdr:to>
      <xdr:col>15</xdr:col>
      <xdr:colOff>269875</xdr:colOff>
      <xdr:row>70</xdr:row>
      <xdr:rowOff>16736</xdr:rowOff>
    </xdr:to>
    <xdr:cxnSp macro="">
      <xdr:nvCxnSpPr>
        <xdr:cNvPr id="397" name="直線コネクタ 396"/>
        <xdr:cNvCxnSpPr/>
      </xdr:nvCxnSpPr>
      <xdr:spPr>
        <a:xfrm>
          <a:off x="10388600" y="1201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155108</xdr:rowOff>
    </xdr:from>
    <xdr:to>
      <xdr:col>15</xdr:col>
      <xdr:colOff>180975</xdr:colOff>
      <xdr:row>77</xdr:row>
      <xdr:rowOff>47323</xdr:rowOff>
    </xdr:to>
    <xdr:cxnSp macro="">
      <xdr:nvCxnSpPr>
        <xdr:cNvPr id="398" name="直線コネクタ 397"/>
        <xdr:cNvCxnSpPr/>
      </xdr:nvCxnSpPr>
      <xdr:spPr>
        <a:xfrm flipV="1">
          <a:off x="9639300" y="13185308"/>
          <a:ext cx="838200" cy="6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104429</xdr:rowOff>
    </xdr:from>
    <xdr:ext cx="534377" cy="259045"/>
    <xdr:sp macro="" textlink="">
      <xdr:nvSpPr>
        <xdr:cNvPr id="399" name="商工費平均値テキスト"/>
        <xdr:cNvSpPr txBox="1"/>
      </xdr:nvSpPr>
      <xdr:spPr>
        <a:xfrm>
          <a:off x="10528300" y="13134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13,377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126002</xdr:rowOff>
    </xdr:from>
    <xdr:to>
      <xdr:col>15</xdr:col>
      <xdr:colOff>231775</xdr:colOff>
      <xdr:row>77</xdr:row>
      <xdr:rowOff>56152</xdr:rowOff>
    </xdr:to>
    <xdr:sp macro="" textlink="">
      <xdr:nvSpPr>
        <xdr:cNvPr id="400" name="フローチャート : 判断 399"/>
        <xdr:cNvSpPr/>
      </xdr:nvSpPr>
      <xdr:spPr>
        <a:xfrm>
          <a:off x="10426700" y="131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47323</xdr:rowOff>
    </xdr:from>
    <xdr:to>
      <xdr:col>14</xdr:col>
      <xdr:colOff>28575</xdr:colOff>
      <xdr:row>78</xdr:row>
      <xdr:rowOff>26772</xdr:rowOff>
    </xdr:to>
    <xdr:cxnSp macro="">
      <xdr:nvCxnSpPr>
        <xdr:cNvPr id="401" name="直線コネクタ 400"/>
        <xdr:cNvCxnSpPr/>
      </xdr:nvCxnSpPr>
      <xdr:spPr>
        <a:xfrm flipV="1">
          <a:off x="8750300" y="13248973"/>
          <a:ext cx="889000" cy="15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112469</xdr:rowOff>
    </xdr:from>
    <xdr:to>
      <xdr:col>14</xdr:col>
      <xdr:colOff>79375</xdr:colOff>
      <xdr:row>77</xdr:row>
      <xdr:rowOff>42619</xdr:rowOff>
    </xdr:to>
    <xdr:sp macro="" textlink="">
      <xdr:nvSpPr>
        <xdr:cNvPr id="402" name="フローチャート : 判断 401"/>
        <xdr:cNvSpPr/>
      </xdr:nvSpPr>
      <xdr:spPr>
        <a:xfrm>
          <a:off x="95885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59145</xdr:rowOff>
    </xdr:from>
    <xdr:ext cx="534377" cy="259045"/>
    <xdr:sp macro="" textlink="">
      <xdr:nvSpPr>
        <xdr:cNvPr id="403" name="テキスト ボックス 402"/>
        <xdr:cNvSpPr txBox="1"/>
      </xdr:nvSpPr>
      <xdr:spPr>
        <a:xfrm>
          <a:off x="9372111" y="1291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11204</xdr:rowOff>
    </xdr:from>
    <xdr:to>
      <xdr:col>12</xdr:col>
      <xdr:colOff>511175</xdr:colOff>
      <xdr:row>78</xdr:row>
      <xdr:rowOff>26772</xdr:rowOff>
    </xdr:to>
    <xdr:cxnSp macro="">
      <xdr:nvCxnSpPr>
        <xdr:cNvPr id="404" name="直線コネクタ 403"/>
        <xdr:cNvCxnSpPr/>
      </xdr:nvCxnSpPr>
      <xdr:spPr>
        <a:xfrm>
          <a:off x="7861300" y="13212854"/>
          <a:ext cx="889000" cy="18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149022</xdr:rowOff>
    </xdr:from>
    <xdr:to>
      <xdr:col>12</xdr:col>
      <xdr:colOff>561975</xdr:colOff>
      <xdr:row>77</xdr:row>
      <xdr:rowOff>79172</xdr:rowOff>
    </xdr:to>
    <xdr:sp macro="" textlink="">
      <xdr:nvSpPr>
        <xdr:cNvPr id="405" name="フローチャート : 判断 404"/>
        <xdr:cNvSpPr/>
      </xdr:nvSpPr>
      <xdr:spPr>
        <a:xfrm>
          <a:off x="8699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95699</xdr:rowOff>
    </xdr:from>
    <xdr:ext cx="534377" cy="259045"/>
    <xdr:sp macro="" textlink="">
      <xdr:nvSpPr>
        <xdr:cNvPr id="406" name="テキスト ボックス 405"/>
        <xdr:cNvSpPr txBox="1"/>
      </xdr:nvSpPr>
      <xdr:spPr>
        <a:xfrm>
          <a:off x="8483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11204</xdr:rowOff>
    </xdr:from>
    <xdr:to>
      <xdr:col>11</xdr:col>
      <xdr:colOff>307975</xdr:colOff>
      <xdr:row>78</xdr:row>
      <xdr:rowOff>8666</xdr:rowOff>
    </xdr:to>
    <xdr:cxnSp macro="">
      <xdr:nvCxnSpPr>
        <xdr:cNvPr id="407" name="直線コネクタ 406"/>
        <xdr:cNvCxnSpPr/>
      </xdr:nvCxnSpPr>
      <xdr:spPr>
        <a:xfrm flipV="1">
          <a:off x="6972300" y="13212854"/>
          <a:ext cx="889000" cy="16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157572</xdr:rowOff>
    </xdr:from>
    <xdr:to>
      <xdr:col>11</xdr:col>
      <xdr:colOff>358775</xdr:colOff>
      <xdr:row>77</xdr:row>
      <xdr:rowOff>87722</xdr:rowOff>
    </xdr:to>
    <xdr:sp macro="" textlink="">
      <xdr:nvSpPr>
        <xdr:cNvPr id="408" name="フローチャート : 判断 407"/>
        <xdr:cNvSpPr/>
      </xdr:nvSpPr>
      <xdr:spPr>
        <a:xfrm>
          <a:off x="7810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78849</xdr:rowOff>
    </xdr:from>
    <xdr:ext cx="534377" cy="259045"/>
    <xdr:sp macro="" textlink="">
      <xdr:nvSpPr>
        <xdr:cNvPr id="409" name="テキスト ボックス 408"/>
        <xdr:cNvSpPr txBox="1"/>
      </xdr:nvSpPr>
      <xdr:spPr>
        <a:xfrm>
          <a:off x="7594111" y="1328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167767</xdr:rowOff>
    </xdr:from>
    <xdr:to>
      <xdr:col>10</xdr:col>
      <xdr:colOff>155575</xdr:colOff>
      <xdr:row>77</xdr:row>
      <xdr:rowOff>97917</xdr:rowOff>
    </xdr:to>
    <xdr:sp macro="" textlink="">
      <xdr:nvSpPr>
        <xdr:cNvPr id="410" name="フローチャート : 判断 409"/>
        <xdr:cNvSpPr/>
      </xdr:nvSpPr>
      <xdr:spPr>
        <a:xfrm>
          <a:off x="6921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114444</xdr:rowOff>
    </xdr:from>
    <xdr:ext cx="534377" cy="259045"/>
    <xdr:sp macro="" textlink="">
      <xdr:nvSpPr>
        <xdr:cNvPr id="411" name="テキスト ボックス 410"/>
        <xdr:cNvSpPr txBox="1"/>
      </xdr:nvSpPr>
      <xdr:spPr>
        <a:xfrm>
          <a:off x="6705111" y="129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104308</xdr:rowOff>
    </xdr:from>
    <xdr:to>
      <xdr:col>15</xdr:col>
      <xdr:colOff>231775</xdr:colOff>
      <xdr:row>77</xdr:row>
      <xdr:rowOff>34458</xdr:rowOff>
    </xdr:to>
    <xdr:sp macro="" textlink="">
      <xdr:nvSpPr>
        <xdr:cNvPr id="417" name="円/楕円 416"/>
        <xdr:cNvSpPr/>
      </xdr:nvSpPr>
      <xdr:spPr>
        <a:xfrm>
          <a:off x="10426700" y="131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127185</xdr:rowOff>
    </xdr:from>
    <xdr:ext cx="534377" cy="259045"/>
    <xdr:sp macro="" textlink="">
      <xdr:nvSpPr>
        <xdr:cNvPr id="418" name="商工費該当値テキスト"/>
        <xdr:cNvSpPr txBox="1"/>
      </xdr:nvSpPr>
      <xdr:spPr>
        <a:xfrm>
          <a:off x="10528300" y="1298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14,326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167973</xdr:rowOff>
    </xdr:from>
    <xdr:to>
      <xdr:col>14</xdr:col>
      <xdr:colOff>79375</xdr:colOff>
      <xdr:row>77</xdr:row>
      <xdr:rowOff>98123</xdr:rowOff>
    </xdr:to>
    <xdr:sp macro="" textlink="">
      <xdr:nvSpPr>
        <xdr:cNvPr id="419" name="円/楕円 418"/>
        <xdr:cNvSpPr/>
      </xdr:nvSpPr>
      <xdr:spPr>
        <a:xfrm>
          <a:off x="9588500" y="1319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89250</xdr:rowOff>
    </xdr:from>
    <xdr:ext cx="534377" cy="259045"/>
    <xdr:sp macro="" textlink="">
      <xdr:nvSpPr>
        <xdr:cNvPr id="420" name="テキスト ボックス 419"/>
        <xdr:cNvSpPr txBox="1"/>
      </xdr:nvSpPr>
      <xdr:spPr>
        <a:xfrm>
          <a:off x="9372111" y="1329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147422</xdr:rowOff>
    </xdr:from>
    <xdr:to>
      <xdr:col>12</xdr:col>
      <xdr:colOff>561975</xdr:colOff>
      <xdr:row>78</xdr:row>
      <xdr:rowOff>77572</xdr:rowOff>
    </xdr:to>
    <xdr:sp macro="" textlink="">
      <xdr:nvSpPr>
        <xdr:cNvPr id="421" name="円/楕円 420"/>
        <xdr:cNvSpPr/>
      </xdr:nvSpPr>
      <xdr:spPr>
        <a:xfrm>
          <a:off x="8699500" y="1334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68699</xdr:rowOff>
    </xdr:from>
    <xdr:ext cx="469744" cy="259045"/>
    <xdr:sp macro="" textlink="">
      <xdr:nvSpPr>
        <xdr:cNvPr id="422" name="テキスト ボックス 421"/>
        <xdr:cNvSpPr txBox="1"/>
      </xdr:nvSpPr>
      <xdr:spPr>
        <a:xfrm>
          <a:off x="8515427" y="1344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4,940</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131854</xdr:rowOff>
    </xdr:from>
    <xdr:to>
      <xdr:col>11</xdr:col>
      <xdr:colOff>358775</xdr:colOff>
      <xdr:row>77</xdr:row>
      <xdr:rowOff>62004</xdr:rowOff>
    </xdr:to>
    <xdr:sp macro="" textlink="">
      <xdr:nvSpPr>
        <xdr:cNvPr id="423" name="円/楕円 422"/>
        <xdr:cNvSpPr/>
      </xdr:nvSpPr>
      <xdr:spPr>
        <a:xfrm>
          <a:off x="7810500" y="1316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78531</xdr:rowOff>
    </xdr:from>
    <xdr:ext cx="534377" cy="259045"/>
    <xdr:sp macro="" textlink="">
      <xdr:nvSpPr>
        <xdr:cNvPr id="424" name="テキスト ボックス 423"/>
        <xdr:cNvSpPr txBox="1"/>
      </xdr:nvSpPr>
      <xdr:spPr>
        <a:xfrm>
          <a:off x="7594111" y="1293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129316</xdr:rowOff>
    </xdr:from>
    <xdr:to>
      <xdr:col>10</xdr:col>
      <xdr:colOff>155575</xdr:colOff>
      <xdr:row>78</xdr:row>
      <xdr:rowOff>59466</xdr:rowOff>
    </xdr:to>
    <xdr:sp macro="" textlink="">
      <xdr:nvSpPr>
        <xdr:cNvPr id="425" name="円/楕円 424"/>
        <xdr:cNvSpPr/>
      </xdr:nvSpPr>
      <xdr:spPr>
        <a:xfrm>
          <a:off x="6921500" y="133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50593</xdr:rowOff>
    </xdr:from>
    <xdr:ext cx="469744" cy="259045"/>
    <xdr:sp macro="" textlink="">
      <xdr:nvSpPr>
        <xdr:cNvPr id="426" name="テキスト ボックス 425"/>
        <xdr:cNvSpPr txBox="1"/>
      </xdr:nvSpPr>
      <xdr:spPr>
        <a:xfrm>
          <a:off x="6737427" y="134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95352</xdr:rowOff>
    </xdr:from>
    <xdr:to>
      <xdr:col>15</xdr:col>
      <xdr:colOff>180340</xdr:colOff>
      <xdr:row>98</xdr:row>
      <xdr:rowOff>82733</xdr:rowOff>
    </xdr:to>
    <xdr:cxnSp macro="">
      <xdr:nvCxnSpPr>
        <xdr:cNvPr id="448" name="直線コネクタ 447"/>
        <xdr:cNvCxnSpPr/>
      </xdr:nvCxnSpPr>
      <xdr:spPr>
        <a:xfrm flipV="1">
          <a:off x="10475595" y="15697302"/>
          <a:ext cx="1270" cy="118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86560</xdr:rowOff>
    </xdr:from>
    <xdr:ext cx="534377" cy="259045"/>
    <xdr:sp macro="" textlink="">
      <xdr:nvSpPr>
        <xdr:cNvPr id="449" name="土木費最小値テキスト"/>
        <xdr:cNvSpPr txBox="1"/>
      </xdr:nvSpPr>
      <xdr:spPr>
        <a:xfrm>
          <a:off x="10528300" y="168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a:t>
          </a:r>
          <a:endParaRPr kumimoji="1" lang="ja-JP" altLang="en-US" sz="1000" b="1">
            <a:latin typeface="ＭＳ Ｐゴシック"/>
          </a:endParaRPr>
        </a:p>
      </xdr:txBody>
    </xdr:sp>
    <xdr:clientData/>
  </xdr:oneCellAnchor>
  <xdr:twoCellAnchor>
    <xdr:from>
      <xdr:col>15</xdr:col>
      <xdr:colOff>92075</xdr:colOff>
      <xdr:row>98</xdr:row>
      <xdr:rowOff>82733</xdr:rowOff>
    </xdr:from>
    <xdr:to>
      <xdr:col>15</xdr:col>
      <xdr:colOff>269875</xdr:colOff>
      <xdr:row>98</xdr:row>
      <xdr:rowOff>82733</xdr:rowOff>
    </xdr:to>
    <xdr:cxnSp macro="">
      <xdr:nvCxnSpPr>
        <xdr:cNvPr id="450" name="直線コネクタ 449"/>
        <xdr:cNvCxnSpPr/>
      </xdr:nvCxnSpPr>
      <xdr:spPr>
        <a:xfrm>
          <a:off x="10388600" y="1688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42029</xdr:rowOff>
    </xdr:from>
    <xdr:ext cx="599010" cy="259045"/>
    <xdr:sp macro="" textlink="">
      <xdr:nvSpPr>
        <xdr:cNvPr id="451" name="土木費最大値テキスト"/>
        <xdr:cNvSpPr txBox="1"/>
      </xdr:nvSpPr>
      <xdr:spPr>
        <a:xfrm>
          <a:off x="10528300" y="1547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272,200</a:t>
          </a:r>
          <a:endParaRPr kumimoji="1" lang="ja-JP" altLang="en-US" sz="1000" b="1">
            <a:latin typeface="ＭＳ Ｐゴシック"/>
          </a:endParaRPr>
        </a:p>
      </xdr:txBody>
    </xdr:sp>
    <xdr:clientData/>
  </xdr:oneCellAnchor>
  <xdr:twoCellAnchor>
    <xdr:from>
      <xdr:col>15</xdr:col>
      <xdr:colOff>92075</xdr:colOff>
      <xdr:row>91</xdr:row>
      <xdr:rowOff>95352</xdr:rowOff>
    </xdr:from>
    <xdr:to>
      <xdr:col>15</xdr:col>
      <xdr:colOff>269875</xdr:colOff>
      <xdr:row>91</xdr:row>
      <xdr:rowOff>95352</xdr:rowOff>
    </xdr:to>
    <xdr:cxnSp macro="">
      <xdr:nvCxnSpPr>
        <xdr:cNvPr id="452" name="直線コネクタ 451"/>
        <xdr:cNvCxnSpPr/>
      </xdr:nvCxnSpPr>
      <xdr:spPr>
        <a:xfrm>
          <a:off x="10388600" y="15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112757</xdr:rowOff>
    </xdr:from>
    <xdr:to>
      <xdr:col>15</xdr:col>
      <xdr:colOff>180975</xdr:colOff>
      <xdr:row>97</xdr:row>
      <xdr:rowOff>121993</xdr:rowOff>
    </xdr:to>
    <xdr:cxnSp macro="">
      <xdr:nvCxnSpPr>
        <xdr:cNvPr id="453" name="直線コネクタ 452"/>
        <xdr:cNvCxnSpPr/>
      </xdr:nvCxnSpPr>
      <xdr:spPr>
        <a:xfrm flipV="1">
          <a:off x="9639300" y="16743407"/>
          <a:ext cx="838200" cy="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41925</xdr:rowOff>
    </xdr:from>
    <xdr:ext cx="534377" cy="259045"/>
    <xdr:sp macro="" textlink="">
      <xdr:nvSpPr>
        <xdr:cNvPr id="454" name="土木費平均値テキスト"/>
        <xdr:cNvSpPr txBox="1"/>
      </xdr:nvSpPr>
      <xdr:spPr>
        <a:xfrm>
          <a:off x="10528300" y="16501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52,778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19048</xdr:rowOff>
    </xdr:from>
    <xdr:to>
      <xdr:col>15</xdr:col>
      <xdr:colOff>231775</xdr:colOff>
      <xdr:row>97</xdr:row>
      <xdr:rowOff>120648</xdr:rowOff>
    </xdr:to>
    <xdr:sp macro="" textlink="">
      <xdr:nvSpPr>
        <xdr:cNvPr id="455" name="フローチャート : 判断 454"/>
        <xdr:cNvSpPr/>
      </xdr:nvSpPr>
      <xdr:spPr>
        <a:xfrm>
          <a:off x="104267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121993</xdr:rowOff>
    </xdr:from>
    <xdr:to>
      <xdr:col>14</xdr:col>
      <xdr:colOff>28575</xdr:colOff>
      <xdr:row>98</xdr:row>
      <xdr:rowOff>10709</xdr:rowOff>
    </xdr:to>
    <xdr:cxnSp macro="">
      <xdr:nvCxnSpPr>
        <xdr:cNvPr id="456" name="直線コネクタ 455"/>
        <xdr:cNvCxnSpPr/>
      </xdr:nvCxnSpPr>
      <xdr:spPr>
        <a:xfrm flipV="1">
          <a:off x="8750300" y="16752643"/>
          <a:ext cx="889000" cy="6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7062</xdr:rowOff>
    </xdr:from>
    <xdr:to>
      <xdr:col>14</xdr:col>
      <xdr:colOff>79375</xdr:colOff>
      <xdr:row>97</xdr:row>
      <xdr:rowOff>108662</xdr:rowOff>
    </xdr:to>
    <xdr:sp macro="" textlink="">
      <xdr:nvSpPr>
        <xdr:cNvPr id="457" name="フローチャート : 判断 456"/>
        <xdr:cNvSpPr/>
      </xdr:nvSpPr>
      <xdr:spPr>
        <a:xfrm>
          <a:off x="9588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125189</xdr:rowOff>
    </xdr:from>
    <xdr:ext cx="534377" cy="259045"/>
    <xdr:sp macro="" textlink="">
      <xdr:nvSpPr>
        <xdr:cNvPr id="458" name="テキスト ボックス 457"/>
        <xdr:cNvSpPr txBox="1"/>
      </xdr:nvSpPr>
      <xdr:spPr>
        <a:xfrm>
          <a:off x="9372111" y="1641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160420</xdr:rowOff>
    </xdr:from>
    <xdr:to>
      <xdr:col>12</xdr:col>
      <xdr:colOff>511175</xdr:colOff>
      <xdr:row>98</xdr:row>
      <xdr:rowOff>10709</xdr:rowOff>
    </xdr:to>
    <xdr:cxnSp macro="">
      <xdr:nvCxnSpPr>
        <xdr:cNvPr id="459" name="直線コネクタ 458"/>
        <xdr:cNvCxnSpPr/>
      </xdr:nvCxnSpPr>
      <xdr:spPr>
        <a:xfrm>
          <a:off x="7861300" y="16791070"/>
          <a:ext cx="889000" cy="2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14802</xdr:rowOff>
    </xdr:from>
    <xdr:to>
      <xdr:col>12</xdr:col>
      <xdr:colOff>561975</xdr:colOff>
      <xdr:row>97</xdr:row>
      <xdr:rowOff>116402</xdr:rowOff>
    </xdr:to>
    <xdr:sp macro="" textlink="">
      <xdr:nvSpPr>
        <xdr:cNvPr id="460" name="フローチャート : 判断 459"/>
        <xdr:cNvSpPr/>
      </xdr:nvSpPr>
      <xdr:spPr>
        <a:xfrm>
          <a:off x="8699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132929</xdr:rowOff>
    </xdr:from>
    <xdr:ext cx="534377" cy="259045"/>
    <xdr:sp macro="" textlink="">
      <xdr:nvSpPr>
        <xdr:cNvPr id="461" name="テキスト ボックス 460"/>
        <xdr:cNvSpPr txBox="1"/>
      </xdr:nvSpPr>
      <xdr:spPr>
        <a:xfrm>
          <a:off x="8483111" y="164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160420</xdr:rowOff>
    </xdr:from>
    <xdr:to>
      <xdr:col>11</xdr:col>
      <xdr:colOff>307975</xdr:colOff>
      <xdr:row>98</xdr:row>
      <xdr:rowOff>23137</xdr:rowOff>
    </xdr:to>
    <xdr:cxnSp macro="">
      <xdr:nvCxnSpPr>
        <xdr:cNvPr id="462" name="直線コネクタ 461"/>
        <xdr:cNvCxnSpPr/>
      </xdr:nvCxnSpPr>
      <xdr:spPr>
        <a:xfrm flipV="1">
          <a:off x="6972300" y="16791070"/>
          <a:ext cx="889000" cy="3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10092</xdr:rowOff>
    </xdr:from>
    <xdr:to>
      <xdr:col>11</xdr:col>
      <xdr:colOff>358775</xdr:colOff>
      <xdr:row>97</xdr:row>
      <xdr:rowOff>111692</xdr:rowOff>
    </xdr:to>
    <xdr:sp macro="" textlink="">
      <xdr:nvSpPr>
        <xdr:cNvPr id="463" name="フローチャート : 判断 462"/>
        <xdr:cNvSpPr/>
      </xdr:nvSpPr>
      <xdr:spPr>
        <a:xfrm>
          <a:off x="7810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128219</xdr:rowOff>
    </xdr:from>
    <xdr:ext cx="534377" cy="259045"/>
    <xdr:sp macro="" textlink="">
      <xdr:nvSpPr>
        <xdr:cNvPr id="464" name="テキスト ボックス 463"/>
        <xdr:cNvSpPr txBox="1"/>
      </xdr:nvSpPr>
      <xdr:spPr>
        <a:xfrm>
          <a:off x="7594111" y="164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43821</xdr:rowOff>
    </xdr:from>
    <xdr:to>
      <xdr:col>10</xdr:col>
      <xdr:colOff>155575</xdr:colOff>
      <xdr:row>97</xdr:row>
      <xdr:rowOff>145421</xdr:rowOff>
    </xdr:to>
    <xdr:sp macro="" textlink="">
      <xdr:nvSpPr>
        <xdr:cNvPr id="465" name="フローチャート : 判断 464"/>
        <xdr:cNvSpPr/>
      </xdr:nvSpPr>
      <xdr:spPr>
        <a:xfrm>
          <a:off x="6921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161948</xdr:rowOff>
    </xdr:from>
    <xdr:ext cx="534377" cy="259045"/>
    <xdr:sp macro="" textlink="">
      <xdr:nvSpPr>
        <xdr:cNvPr id="466" name="テキスト ボックス 465"/>
        <xdr:cNvSpPr txBox="1"/>
      </xdr:nvSpPr>
      <xdr:spPr>
        <a:xfrm>
          <a:off x="6705111" y="164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61957</xdr:rowOff>
    </xdr:from>
    <xdr:to>
      <xdr:col>15</xdr:col>
      <xdr:colOff>231775</xdr:colOff>
      <xdr:row>97</xdr:row>
      <xdr:rowOff>163557</xdr:rowOff>
    </xdr:to>
    <xdr:sp macro="" textlink="">
      <xdr:nvSpPr>
        <xdr:cNvPr id="472" name="円/楕円 471"/>
        <xdr:cNvSpPr/>
      </xdr:nvSpPr>
      <xdr:spPr>
        <a:xfrm>
          <a:off x="10426700" y="1669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40384</xdr:rowOff>
    </xdr:from>
    <xdr:ext cx="534377" cy="259045"/>
    <xdr:sp macro="" textlink="">
      <xdr:nvSpPr>
        <xdr:cNvPr id="473" name="土木費該当値テキスト"/>
        <xdr:cNvSpPr txBox="1"/>
      </xdr:nvSpPr>
      <xdr:spPr>
        <a:xfrm>
          <a:off x="10528300" y="1667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43,393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71193</xdr:rowOff>
    </xdr:from>
    <xdr:to>
      <xdr:col>14</xdr:col>
      <xdr:colOff>79375</xdr:colOff>
      <xdr:row>98</xdr:row>
      <xdr:rowOff>1343</xdr:rowOff>
    </xdr:to>
    <xdr:sp macro="" textlink="">
      <xdr:nvSpPr>
        <xdr:cNvPr id="474" name="円/楕円 473"/>
        <xdr:cNvSpPr/>
      </xdr:nvSpPr>
      <xdr:spPr>
        <a:xfrm>
          <a:off x="9588500" y="167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163920</xdr:rowOff>
    </xdr:from>
    <xdr:ext cx="534377" cy="259045"/>
    <xdr:sp macro="" textlink="">
      <xdr:nvSpPr>
        <xdr:cNvPr id="475" name="テキスト ボックス 474"/>
        <xdr:cNvSpPr txBox="1"/>
      </xdr:nvSpPr>
      <xdr:spPr>
        <a:xfrm>
          <a:off x="9372111" y="1679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41,373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131359</xdr:rowOff>
    </xdr:from>
    <xdr:to>
      <xdr:col>12</xdr:col>
      <xdr:colOff>561975</xdr:colOff>
      <xdr:row>98</xdr:row>
      <xdr:rowOff>61509</xdr:rowOff>
    </xdr:to>
    <xdr:sp macro="" textlink="">
      <xdr:nvSpPr>
        <xdr:cNvPr id="476" name="円/楕円 475"/>
        <xdr:cNvSpPr/>
      </xdr:nvSpPr>
      <xdr:spPr>
        <a:xfrm>
          <a:off x="8699500" y="1676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52636</xdr:rowOff>
    </xdr:from>
    <xdr:ext cx="534377" cy="259045"/>
    <xdr:sp macro="" textlink="">
      <xdr:nvSpPr>
        <xdr:cNvPr id="477" name="テキスト ボックス 476"/>
        <xdr:cNvSpPr txBox="1"/>
      </xdr:nvSpPr>
      <xdr:spPr>
        <a:xfrm>
          <a:off x="8483111" y="1685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28,213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109620</xdr:rowOff>
    </xdr:from>
    <xdr:to>
      <xdr:col>11</xdr:col>
      <xdr:colOff>358775</xdr:colOff>
      <xdr:row>98</xdr:row>
      <xdr:rowOff>39770</xdr:rowOff>
    </xdr:to>
    <xdr:sp macro="" textlink="">
      <xdr:nvSpPr>
        <xdr:cNvPr id="478" name="円/楕円 477"/>
        <xdr:cNvSpPr/>
      </xdr:nvSpPr>
      <xdr:spPr>
        <a:xfrm>
          <a:off x="7810500" y="1674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30897</xdr:rowOff>
    </xdr:from>
    <xdr:ext cx="534377" cy="259045"/>
    <xdr:sp macro="" textlink="">
      <xdr:nvSpPr>
        <xdr:cNvPr id="479" name="テキスト ボックス 478"/>
        <xdr:cNvSpPr txBox="1"/>
      </xdr:nvSpPr>
      <xdr:spPr>
        <a:xfrm>
          <a:off x="7594111" y="1683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32,968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143787</xdr:rowOff>
    </xdr:from>
    <xdr:to>
      <xdr:col>10</xdr:col>
      <xdr:colOff>155575</xdr:colOff>
      <xdr:row>98</xdr:row>
      <xdr:rowOff>73937</xdr:rowOff>
    </xdr:to>
    <xdr:sp macro="" textlink="">
      <xdr:nvSpPr>
        <xdr:cNvPr id="480" name="円/楕円 479"/>
        <xdr:cNvSpPr/>
      </xdr:nvSpPr>
      <xdr:spPr>
        <a:xfrm>
          <a:off x="6921500" y="1677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65064</xdr:rowOff>
    </xdr:from>
    <xdr:ext cx="534377" cy="259045"/>
    <xdr:sp macro="" textlink="">
      <xdr:nvSpPr>
        <xdr:cNvPr id="481" name="テキスト ボックス 480"/>
        <xdr:cNvSpPr txBox="1"/>
      </xdr:nvSpPr>
      <xdr:spPr>
        <a:xfrm>
          <a:off x="6705111" y="1686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25,495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24241</xdr:rowOff>
    </xdr:from>
    <xdr:to>
      <xdr:col>23</xdr:col>
      <xdr:colOff>516889</xdr:colOff>
      <xdr:row>38</xdr:row>
      <xdr:rowOff>59543</xdr:rowOff>
    </xdr:to>
    <xdr:cxnSp macro="">
      <xdr:nvCxnSpPr>
        <xdr:cNvPr id="507" name="直線コネクタ 506"/>
        <xdr:cNvCxnSpPr/>
      </xdr:nvCxnSpPr>
      <xdr:spPr>
        <a:xfrm flipV="1">
          <a:off x="16317595" y="5339191"/>
          <a:ext cx="1269" cy="123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63370</xdr:rowOff>
    </xdr:from>
    <xdr:ext cx="534377" cy="259045"/>
    <xdr:sp macro="" textlink="">
      <xdr:nvSpPr>
        <xdr:cNvPr id="508" name="消防費最小値テキスト"/>
        <xdr:cNvSpPr txBox="1"/>
      </xdr:nvSpPr>
      <xdr:spPr>
        <a:xfrm>
          <a:off x="16370300" y="65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12,909</a:t>
          </a:r>
          <a:endParaRPr kumimoji="1" lang="ja-JP" altLang="en-US" sz="1000" b="1">
            <a:latin typeface="ＭＳ Ｐゴシック"/>
          </a:endParaRPr>
        </a:p>
      </xdr:txBody>
    </xdr:sp>
    <xdr:clientData/>
  </xdr:oneCellAnchor>
  <xdr:twoCellAnchor>
    <xdr:from>
      <xdr:col>23</xdr:col>
      <xdr:colOff>428625</xdr:colOff>
      <xdr:row>38</xdr:row>
      <xdr:rowOff>59543</xdr:rowOff>
    </xdr:from>
    <xdr:to>
      <xdr:col>23</xdr:col>
      <xdr:colOff>606425</xdr:colOff>
      <xdr:row>38</xdr:row>
      <xdr:rowOff>59543</xdr:rowOff>
    </xdr:to>
    <xdr:cxnSp macro="">
      <xdr:nvCxnSpPr>
        <xdr:cNvPr id="509" name="直線コネクタ 508"/>
        <xdr:cNvCxnSpPr/>
      </xdr:nvCxnSpPr>
      <xdr:spPr>
        <a:xfrm>
          <a:off x="16230600" y="657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142368</xdr:rowOff>
    </xdr:from>
    <xdr:ext cx="534377" cy="259045"/>
    <xdr:sp macro="" textlink="">
      <xdr:nvSpPr>
        <xdr:cNvPr id="510" name="消防費最大値テキスト"/>
        <xdr:cNvSpPr txBox="1"/>
      </xdr:nvSpPr>
      <xdr:spPr>
        <a:xfrm>
          <a:off x="16370300" y="51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88,571</a:t>
          </a:r>
          <a:endParaRPr kumimoji="1" lang="ja-JP" altLang="en-US" sz="1000" b="1">
            <a:latin typeface="ＭＳ Ｐゴシック"/>
          </a:endParaRPr>
        </a:p>
      </xdr:txBody>
    </xdr:sp>
    <xdr:clientData/>
  </xdr:oneCellAnchor>
  <xdr:twoCellAnchor>
    <xdr:from>
      <xdr:col>23</xdr:col>
      <xdr:colOff>428625</xdr:colOff>
      <xdr:row>31</xdr:row>
      <xdr:rowOff>24241</xdr:rowOff>
    </xdr:from>
    <xdr:to>
      <xdr:col>23</xdr:col>
      <xdr:colOff>606425</xdr:colOff>
      <xdr:row>31</xdr:row>
      <xdr:rowOff>24241</xdr:rowOff>
    </xdr:to>
    <xdr:cxnSp macro="">
      <xdr:nvCxnSpPr>
        <xdr:cNvPr id="511" name="直線コネクタ 510"/>
        <xdr:cNvCxnSpPr/>
      </xdr:nvCxnSpPr>
      <xdr:spPr>
        <a:xfrm>
          <a:off x="16230600" y="533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64213</xdr:rowOff>
    </xdr:from>
    <xdr:to>
      <xdr:col>23</xdr:col>
      <xdr:colOff>517525</xdr:colOff>
      <xdr:row>37</xdr:row>
      <xdr:rowOff>82452</xdr:rowOff>
    </xdr:to>
    <xdr:cxnSp macro="">
      <xdr:nvCxnSpPr>
        <xdr:cNvPr id="512" name="直線コネクタ 511"/>
        <xdr:cNvCxnSpPr/>
      </xdr:nvCxnSpPr>
      <xdr:spPr>
        <a:xfrm>
          <a:off x="15481300" y="6407863"/>
          <a:ext cx="838200" cy="1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3453</xdr:rowOff>
    </xdr:from>
    <xdr:ext cx="534377" cy="259045"/>
    <xdr:sp macro="" textlink="">
      <xdr:nvSpPr>
        <xdr:cNvPr id="513" name="消防費平均値テキスト"/>
        <xdr:cNvSpPr txBox="1"/>
      </xdr:nvSpPr>
      <xdr:spPr>
        <a:xfrm>
          <a:off x="16370300" y="617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152026</xdr:rowOff>
    </xdr:from>
    <xdr:to>
      <xdr:col>23</xdr:col>
      <xdr:colOff>568325</xdr:colOff>
      <xdr:row>37</xdr:row>
      <xdr:rowOff>82176</xdr:rowOff>
    </xdr:to>
    <xdr:sp macro="" textlink="">
      <xdr:nvSpPr>
        <xdr:cNvPr id="514" name="フローチャート : 判断 513"/>
        <xdr:cNvSpPr/>
      </xdr:nvSpPr>
      <xdr:spPr>
        <a:xfrm>
          <a:off x="162687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102177</xdr:rowOff>
    </xdr:from>
    <xdr:to>
      <xdr:col>22</xdr:col>
      <xdr:colOff>365125</xdr:colOff>
      <xdr:row>37</xdr:row>
      <xdr:rowOff>64213</xdr:rowOff>
    </xdr:to>
    <xdr:cxnSp macro="">
      <xdr:nvCxnSpPr>
        <xdr:cNvPr id="515" name="直線コネクタ 514"/>
        <xdr:cNvCxnSpPr/>
      </xdr:nvCxnSpPr>
      <xdr:spPr>
        <a:xfrm>
          <a:off x="14592300" y="6274377"/>
          <a:ext cx="889000" cy="13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110552</xdr:rowOff>
    </xdr:from>
    <xdr:to>
      <xdr:col>22</xdr:col>
      <xdr:colOff>415925</xdr:colOff>
      <xdr:row>37</xdr:row>
      <xdr:rowOff>40702</xdr:rowOff>
    </xdr:to>
    <xdr:sp macro="" textlink="">
      <xdr:nvSpPr>
        <xdr:cNvPr id="516" name="フローチャート : 判断 515"/>
        <xdr:cNvSpPr/>
      </xdr:nvSpPr>
      <xdr:spPr>
        <a:xfrm>
          <a:off x="15430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57229</xdr:rowOff>
    </xdr:from>
    <xdr:ext cx="534377" cy="259045"/>
    <xdr:sp macro="" textlink="">
      <xdr:nvSpPr>
        <xdr:cNvPr id="517" name="テキスト ボックス 516"/>
        <xdr:cNvSpPr txBox="1"/>
      </xdr:nvSpPr>
      <xdr:spPr>
        <a:xfrm>
          <a:off x="15214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102177</xdr:rowOff>
    </xdr:from>
    <xdr:to>
      <xdr:col>21</xdr:col>
      <xdr:colOff>161925</xdr:colOff>
      <xdr:row>37</xdr:row>
      <xdr:rowOff>139602</xdr:rowOff>
    </xdr:to>
    <xdr:cxnSp macro="">
      <xdr:nvCxnSpPr>
        <xdr:cNvPr id="518" name="直線コネクタ 517"/>
        <xdr:cNvCxnSpPr/>
      </xdr:nvCxnSpPr>
      <xdr:spPr>
        <a:xfrm flipV="1">
          <a:off x="13703300" y="6274377"/>
          <a:ext cx="889000" cy="20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98044</xdr:rowOff>
    </xdr:from>
    <xdr:to>
      <xdr:col>21</xdr:col>
      <xdr:colOff>212725</xdr:colOff>
      <xdr:row>37</xdr:row>
      <xdr:rowOff>28194</xdr:rowOff>
    </xdr:to>
    <xdr:sp macro="" textlink="">
      <xdr:nvSpPr>
        <xdr:cNvPr id="519" name="フローチャート : 判断 518"/>
        <xdr:cNvSpPr/>
      </xdr:nvSpPr>
      <xdr:spPr>
        <a:xfrm>
          <a:off x="1454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19321</xdr:rowOff>
    </xdr:from>
    <xdr:ext cx="534377" cy="259045"/>
    <xdr:sp macro="" textlink="">
      <xdr:nvSpPr>
        <xdr:cNvPr id="520" name="テキスト ボックス 519"/>
        <xdr:cNvSpPr txBox="1"/>
      </xdr:nvSpPr>
      <xdr:spPr>
        <a:xfrm>
          <a:off x="14325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47901</xdr:rowOff>
    </xdr:from>
    <xdr:to>
      <xdr:col>19</xdr:col>
      <xdr:colOff>644525</xdr:colOff>
      <xdr:row>37</xdr:row>
      <xdr:rowOff>139602</xdr:rowOff>
    </xdr:to>
    <xdr:cxnSp macro="">
      <xdr:nvCxnSpPr>
        <xdr:cNvPr id="521" name="直線コネクタ 520"/>
        <xdr:cNvCxnSpPr/>
      </xdr:nvCxnSpPr>
      <xdr:spPr>
        <a:xfrm>
          <a:off x="12814300" y="6391551"/>
          <a:ext cx="889000" cy="9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101898</xdr:rowOff>
    </xdr:from>
    <xdr:to>
      <xdr:col>20</xdr:col>
      <xdr:colOff>9525</xdr:colOff>
      <xdr:row>37</xdr:row>
      <xdr:rowOff>32048</xdr:rowOff>
    </xdr:to>
    <xdr:sp macro="" textlink="">
      <xdr:nvSpPr>
        <xdr:cNvPr id="522" name="フローチャート : 判断 521"/>
        <xdr:cNvSpPr/>
      </xdr:nvSpPr>
      <xdr:spPr>
        <a:xfrm>
          <a:off x="13652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48575</xdr:rowOff>
    </xdr:from>
    <xdr:ext cx="534377" cy="259045"/>
    <xdr:sp macro="" textlink="">
      <xdr:nvSpPr>
        <xdr:cNvPr id="523" name="テキスト ボックス 522"/>
        <xdr:cNvSpPr txBox="1"/>
      </xdr:nvSpPr>
      <xdr:spPr>
        <a:xfrm>
          <a:off x="13436111" y="6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166575</xdr:rowOff>
    </xdr:from>
    <xdr:to>
      <xdr:col>18</xdr:col>
      <xdr:colOff>492125</xdr:colOff>
      <xdr:row>37</xdr:row>
      <xdr:rowOff>96725</xdr:rowOff>
    </xdr:to>
    <xdr:sp macro="" textlink="">
      <xdr:nvSpPr>
        <xdr:cNvPr id="524" name="フローチャート : 判断 523"/>
        <xdr:cNvSpPr/>
      </xdr:nvSpPr>
      <xdr:spPr>
        <a:xfrm>
          <a:off x="12763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113252</xdr:rowOff>
    </xdr:from>
    <xdr:ext cx="534377" cy="259045"/>
    <xdr:sp macro="" textlink="">
      <xdr:nvSpPr>
        <xdr:cNvPr id="525" name="テキスト ボックス 524"/>
        <xdr:cNvSpPr txBox="1"/>
      </xdr:nvSpPr>
      <xdr:spPr>
        <a:xfrm>
          <a:off x="12547111" y="611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31652</xdr:rowOff>
    </xdr:from>
    <xdr:to>
      <xdr:col>23</xdr:col>
      <xdr:colOff>568325</xdr:colOff>
      <xdr:row>37</xdr:row>
      <xdr:rowOff>133252</xdr:rowOff>
    </xdr:to>
    <xdr:sp macro="" textlink="">
      <xdr:nvSpPr>
        <xdr:cNvPr id="531" name="円/楕円 530"/>
        <xdr:cNvSpPr/>
      </xdr:nvSpPr>
      <xdr:spPr>
        <a:xfrm>
          <a:off x="16268700" y="637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10079</xdr:rowOff>
    </xdr:from>
    <xdr:ext cx="534377" cy="259045"/>
    <xdr:sp macro="" textlink="">
      <xdr:nvSpPr>
        <xdr:cNvPr id="532" name="消防費該当値テキスト"/>
        <xdr:cNvSpPr txBox="1"/>
      </xdr:nvSpPr>
      <xdr:spPr>
        <a:xfrm>
          <a:off x="16370300" y="635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22,006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13413</xdr:rowOff>
    </xdr:from>
    <xdr:to>
      <xdr:col>22</xdr:col>
      <xdr:colOff>415925</xdr:colOff>
      <xdr:row>37</xdr:row>
      <xdr:rowOff>115013</xdr:rowOff>
    </xdr:to>
    <xdr:sp macro="" textlink="">
      <xdr:nvSpPr>
        <xdr:cNvPr id="533" name="円/楕円 532"/>
        <xdr:cNvSpPr/>
      </xdr:nvSpPr>
      <xdr:spPr>
        <a:xfrm>
          <a:off x="15430500" y="635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106140</xdr:rowOff>
    </xdr:from>
    <xdr:ext cx="534377" cy="259045"/>
    <xdr:sp macro="" textlink="">
      <xdr:nvSpPr>
        <xdr:cNvPr id="534" name="テキスト ボックス 533"/>
        <xdr:cNvSpPr txBox="1"/>
      </xdr:nvSpPr>
      <xdr:spPr>
        <a:xfrm>
          <a:off x="15214111" y="64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51377</xdr:rowOff>
    </xdr:from>
    <xdr:to>
      <xdr:col>21</xdr:col>
      <xdr:colOff>212725</xdr:colOff>
      <xdr:row>36</xdr:row>
      <xdr:rowOff>152977</xdr:rowOff>
    </xdr:to>
    <xdr:sp macro="" textlink="">
      <xdr:nvSpPr>
        <xdr:cNvPr id="535" name="円/楕円 534"/>
        <xdr:cNvSpPr/>
      </xdr:nvSpPr>
      <xdr:spPr>
        <a:xfrm>
          <a:off x="14541500" y="622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169504</xdr:rowOff>
    </xdr:from>
    <xdr:ext cx="534377" cy="259045"/>
    <xdr:sp macro="" textlink="">
      <xdr:nvSpPr>
        <xdr:cNvPr id="536" name="テキスト ボックス 535"/>
        <xdr:cNvSpPr txBox="1"/>
      </xdr:nvSpPr>
      <xdr:spPr>
        <a:xfrm>
          <a:off x="14325111" y="599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31,298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88802</xdr:rowOff>
    </xdr:from>
    <xdr:to>
      <xdr:col>20</xdr:col>
      <xdr:colOff>9525</xdr:colOff>
      <xdr:row>38</xdr:row>
      <xdr:rowOff>18952</xdr:rowOff>
    </xdr:to>
    <xdr:sp macro="" textlink="">
      <xdr:nvSpPr>
        <xdr:cNvPr id="537" name="円/楕円 536"/>
        <xdr:cNvSpPr/>
      </xdr:nvSpPr>
      <xdr:spPr>
        <a:xfrm>
          <a:off x="13652500" y="643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10079</xdr:rowOff>
    </xdr:from>
    <xdr:ext cx="534377" cy="259045"/>
    <xdr:sp macro="" textlink="">
      <xdr:nvSpPr>
        <xdr:cNvPr id="538" name="テキスト ボックス 537"/>
        <xdr:cNvSpPr txBox="1"/>
      </xdr:nvSpPr>
      <xdr:spPr>
        <a:xfrm>
          <a:off x="13436111" y="65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168551</xdr:rowOff>
    </xdr:from>
    <xdr:to>
      <xdr:col>18</xdr:col>
      <xdr:colOff>492125</xdr:colOff>
      <xdr:row>37</xdr:row>
      <xdr:rowOff>98701</xdr:rowOff>
    </xdr:to>
    <xdr:sp macro="" textlink="">
      <xdr:nvSpPr>
        <xdr:cNvPr id="539" name="円/楕円 538"/>
        <xdr:cNvSpPr/>
      </xdr:nvSpPr>
      <xdr:spPr>
        <a:xfrm>
          <a:off x="12763500" y="634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89828</xdr:rowOff>
    </xdr:from>
    <xdr:ext cx="534377" cy="259045"/>
    <xdr:sp macro="" textlink="">
      <xdr:nvSpPr>
        <xdr:cNvPr id="540" name="テキスト ボックス 539"/>
        <xdr:cNvSpPr txBox="1"/>
      </xdr:nvSpPr>
      <xdr:spPr>
        <a:xfrm>
          <a:off x="12547111" y="643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4" name="テキスト ボックス 55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6" name="テキスト ボックス 55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8" name="テキスト ボックス 55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42532</xdr:rowOff>
    </xdr:from>
    <xdr:to>
      <xdr:col>23</xdr:col>
      <xdr:colOff>516889</xdr:colOff>
      <xdr:row>58</xdr:row>
      <xdr:rowOff>35810</xdr:rowOff>
    </xdr:to>
    <xdr:cxnSp macro="">
      <xdr:nvCxnSpPr>
        <xdr:cNvPr id="562" name="直線コネクタ 561"/>
        <xdr:cNvCxnSpPr/>
      </xdr:nvCxnSpPr>
      <xdr:spPr>
        <a:xfrm flipV="1">
          <a:off x="16317595" y="8615032"/>
          <a:ext cx="1269" cy="136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39637</xdr:rowOff>
    </xdr:from>
    <xdr:ext cx="534377" cy="259045"/>
    <xdr:sp macro="" textlink="">
      <xdr:nvSpPr>
        <xdr:cNvPr id="563" name="教育費最小値テキスト"/>
        <xdr:cNvSpPr txBox="1"/>
      </xdr:nvSpPr>
      <xdr:spPr>
        <a:xfrm>
          <a:off x="16370300" y="99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22,723</a:t>
          </a:r>
          <a:endParaRPr kumimoji="1" lang="ja-JP" altLang="en-US" sz="1000" b="1">
            <a:latin typeface="ＭＳ Ｐゴシック"/>
          </a:endParaRPr>
        </a:p>
      </xdr:txBody>
    </xdr:sp>
    <xdr:clientData/>
  </xdr:oneCellAnchor>
  <xdr:twoCellAnchor>
    <xdr:from>
      <xdr:col>23</xdr:col>
      <xdr:colOff>428625</xdr:colOff>
      <xdr:row>58</xdr:row>
      <xdr:rowOff>35810</xdr:rowOff>
    </xdr:from>
    <xdr:to>
      <xdr:col>23</xdr:col>
      <xdr:colOff>606425</xdr:colOff>
      <xdr:row>58</xdr:row>
      <xdr:rowOff>35810</xdr:rowOff>
    </xdr:to>
    <xdr:cxnSp macro="">
      <xdr:nvCxnSpPr>
        <xdr:cNvPr id="564" name="直線コネクタ 563"/>
        <xdr:cNvCxnSpPr/>
      </xdr:nvCxnSpPr>
      <xdr:spPr>
        <a:xfrm>
          <a:off x="16230600" y="997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160659</xdr:rowOff>
    </xdr:from>
    <xdr:ext cx="599010" cy="259045"/>
    <xdr:sp macro="" textlink="">
      <xdr:nvSpPr>
        <xdr:cNvPr id="565" name="教育費最大値テキスト"/>
        <xdr:cNvSpPr txBox="1"/>
      </xdr:nvSpPr>
      <xdr:spPr>
        <a:xfrm>
          <a:off x="16370300" y="83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321,253</a:t>
          </a:r>
          <a:endParaRPr kumimoji="1" lang="ja-JP" altLang="en-US" sz="1000" b="1">
            <a:latin typeface="ＭＳ Ｐゴシック"/>
          </a:endParaRPr>
        </a:p>
      </xdr:txBody>
    </xdr:sp>
    <xdr:clientData/>
  </xdr:oneCellAnchor>
  <xdr:twoCellAnchor>
    <xdr:from>
      <xdr:col>23</xdr:col>
      <xdr:colOff>428625</xdr:colOff>
      <xdr:row>50</xdr:row>
      <xdr:rowOff>42532</xdr:rowOff>
    </xdr:from>
    <xdr:to>
      <xdr:col>23</xdr:col>
      <xdr:colOff>606425</xdr:colOff>
      <xdr:row>50</xdr:row>
      <xdr:rowOff>42532</xdr:rowOff>
    </xdr:to>
    <xdr:cxnSp macro="">
      <xdr:nvCxnSpPr>
        <xdr:cNvPr id="566" name="直線コネクタ 565"/>
        <xdr:cNvCxnSpPr/>
      </xdr:nvCxnSpPr>
      <xdr:spPr>
        <a:xfrm>
          <a:off x="16230600" y="861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146718</xdr:rowOff>
    </xdr:from>
    <xdr:to>
      <xdr:col>23</xdr:col>
      <xdr:colOff>517525</xdr:colOff>
      <xdr:row>57</xdr:row>
      <xdr:rowOff>111532</xdr:rowOff>
    </xdr:to>
    <xdr:cxnSp macro="">
      <xdr:nvCxnSpPr>
        <xdr:cNvPr id="567" name="直線コネクタ 566"/>
        <xdr:cNvCxnSpPr/>
      </xdr:nvCxnSpPr>
      <xdr:spPr>
        <a:xfrm flipV="1">
          <a:off x="15481300" y="9747918"/>
          <a:ext cx="838200" cy="13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135125</xdr:rowOff>
    </xdr:from>
    <xdr:ext cx="534377" cy="259045"/>
    <xdr:sp macro="" textlink="">
      <xdr:nvSpPr>
        <xdr:cNvPr id="568" name="教育費平均値テキスト"/>
        <xdr:cNvSpPr txBox="1"/>
      </xdr:nvSpPr>
      <xdr:spPr>
        <a:xfrm>
          <a:off x="16370300" y="9736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60,171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156698</xdr:rowOff>
    </xdr:from>
    <xdr:to>
      <xdr:col>23</xdr:col>
      <xdr:colOff>568325</xdr:colOff>
      <xdr:row>57</xdr:row>
      <xdr:rowOff>86848</xdr:rowOff>
    </xdr:to>
    <xdr:sp macro="" textlink="">
      <xdr:nvSpPr>
        <xdr:cNvPr id="569" name="フローチャート : 判断 568"/>
        <xdr:cNvSpPr/>
      </xdr:nvSpPr>
      <xdr:spPr>
        <a:xfrm>
          <a:off x="162687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111532</xdr:rowOff>
    </xdr:from>
    <xdr:to>
      <xdr:col>22</xdr:col>
      <xdr:colOff>365125</xdr:colOff>
      <xdr:row>57</xdr:row>
      <xdr:rowOff>152840</xdr:rowOff>
    </xdr:to>
    <xdr:cxnSp macro="">
      <xdr:nvCxnSpPr>
        <xdr:cNvPr id="570" name="直線コネクタ 569"/>
        <xdr:cNvCxnSpPr/>
      </xdr:nvCxnSpPr>
      <xdr:spPr>
        <a:xfrm flipV="1">
          <a:off x="14592300" y="9884182"/>
          <a:ext cx="889000" cy="4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162450</xdr:rowOff>
    </xdr:from>
    <xdr:to>
      <xdr:col>22</xdr:col>
      <xdr:colOff>415925</xdr:colOff>
      <xdr:row>57</xdr:row>
      <xdr:rowOff>92600</xdr:rowOff>
    </xdr:to>
    <xdr:sp macro="" textlink="">
      <xdr:nvSpPr>
        <xdr:cNvPr id="571" name="フローチャート : 判断 570"/>
        <xdr:cNvSpPr/>
      </xdr:nvSpPr>
      <xdr:spPr>
        <a:xfrm>
          <a:off x="15430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109127</xdr:rowOff>
    </xdr:from>
    <xdr:ext cx="534377" cy="259045"/>
    <xdr:sp macro="" textlink="">
      <xdr:nvSpPr>
        <xdr:cNvPr id="572" name="テキスト ボックス 571"/>
        <xdr:cNvSpPr txBox="1"/>
      </xdr:nvSpPr>
      <xdr:spPr>
        <a:xfrm>
          <a:off x="15214111" y="953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126619</xdr:rowOff>
    </xdr:from>
    <xdr:to>
      <xdr:col>21</xdr:col>
      <xdr:colOff>161925</xdr:colOff>
      <xdr:row>57</xdr:row>
      <xdr:rowOff>152840</xdr:rowOff>
    </xdr:to>
    <xdr:cxnSp macro="">
      <xdr:nvCxnSpPr>
        <xdr:cNvPr id="573" name="直線コネクタ 572"/>
        <xdr:cNvCxnSpPr/>
      </xdr:nvCxnSpPr>
      <xdr:spPr>
        <a:xfrm>
          <a:off x="13703300" y="9899269"/>
          <a:ext cx="889000" cy="2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74" name="フローチャート : 判断 573"/>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94656</xdr:rowOff>
    </xdr:from>
    <xdr:ext cx="534377" cy="259045"/>
    <xdr:sp macro="" textlink="">
      <xdr:nvSpPr>
        <xdr:cNvPr id="575" name="テキスト ボックス 574"/>
        <xdr:cNvSpPr txBox="1"/>
      </xdr:nvSpPr>
      <xdr:spPr>
        <a:xfrm>
          <a:off x="14325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83995</xdr:rowOff>
    </xdr:from>
    <xdr:to>
      <xdr:col>19</xdr:col>
      <xdr:colOff>644525</xdr:colOff>
      <xdr:row>57</xdr:row>
      <xdr:rowOff>126619</xdr:rowOff>
    </xdr:to>
    <xdr:cxnSp macro="">
      <xdr:nvCxnSpPr>
        <xdr:cNvPr id="576" name="直線コネクタ 575"/>
        <xdr:cNvCxnSpPr/>
      </xdr:nvCxnSpPr>
      <xdr:spPr>
        <a:xfrm>
          <a:off x="12814300" y="9856645"/>
          <a:ext cx="889000" cy="4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77" name="フローチャート : 判断 576"/>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114316</xdr:rowOff>
    </xdr:from>
    <xdr:ext cx="534377" cy="259045"/>
    <xdr:sp macro="" textlink="">
      <xdr:nvSpPr>
        <xdr:cNvPr id="578" name="テキスト ボックス 577"/>
        <xdr:cNvSpPr txBox="1"/>
      </xdr:nvSpPr>
      <xdr:spPr>
        <a:xfrm>
          <a:off x="13436111" y="95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79" name="フローチャート : 判断 578"/>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125151</xdr:rowOff>
    </xdr:from>
    <xdr:ext cx="534377" cy="259045"/>
    <xdr:sp macro="" textlink="">
      <xdr:nvSpPr>
        <xdr:cNvPr id="580" name="テキスト ボックス 579"/>
        <xdr:cNvSpPr txBox="1"/>
      </xdr:nvSpPr>
      <xdr:spPr>
        <a:xfrm>
          <a:off x="12547111" y="95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95918</xdr:rowOff>
    </xdr:from>
    <xdr:to>
      <xdr:col>23</xdr:col>
      <xdr:colOff>568325</xdr:colOff>
      <xdr:row>57</xdr:row>
      <xdr:rowOff>26068</xdr:rowOff>
    </xdr:to>
    <xdr:sp macro="" textlink="">
      <xdr:nvSpPr>
        <xdr:cNvPr id="586" name="円/楕円 585"/>
        <xdr:cNvSpPr/>
      </xdr:nvSpPr>
      <xdr:spPr>
        <a:xfrm>
          <a:off x="16268700" y="969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118795</xdr:rowOff>
    </xdr:from>
    <xdr:ext cx="534377" cy="259045"/>
    <xdr:sp macro="" textlink="">
      <xdr:nvSpPr>
        <xdr:cNvPr id="587" name="教育費該当値テキスト"/>
        <xdr:cNvSpPr txBox="1"/>
      </xdr:nvSpPr>
      <xdr:spPr>
        <a:xfrm>
          <a:off x="16370300" y="954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73,465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60732</xdr:rowOff>
    </xdr:from>
    <xdr:to>
      <xdr:col>22</xdr:col>
      <xdr:colOff>415925</xdr:colOff>
      <xdr:row>57</xdr:row>
      <xdr:rowOff>162332</xdr:rowOff>
    </xdr:to>
    <xdr:sp macro="" textlink="">
      <xdr:nvSpPr>
        <xdr:cNvPr id="588" name="円/楕円 587"/>
        <xdr:cNvSpPr/>
      </xdr:nvSpPr>
      <xdr:spPr>
        <a:xfrm>
          <a:off x="15430500" y="983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153459</xdr:rowOff>
    </xdr:from>
    <xdr:ext cx="534377" cy="259045"/>
    <xdr:sp macro="" textlink="">
      <xdr:nvSpPr>
        <xdr:cNvPr id="589" name="テキスト ボックス 588"/>
        <xdr:cNvSpPr txBox="1"/>
      </xdr:nvSpPr>
      <xdr:spPr>
        <a:xfrm>
          <a:off x="15214111" y="992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43,661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102040</xdr:rowOff>
    </xdr:from>
    <xdr:to>
      <xdr:col>21</xdr:col>
      <xdr:colOff>212725</xdr:colOff>
      <xdr:row>58</xdr:row>
      <xdr:rowOff>32190</xdr:rowOff>
    </xdr:to>
    <xdr:sp macro="" textlink="">
      <xdr:nvSpPr>
        <xdr:cNvPr id="590" name="円/楕円 589"/>
        <xdr:cNvSpPr/>
      </xdr:nvSpPr>
      <xdr:spPr>
        <a:xfrm>
          <a:off x="14541500" y="98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23317</xdr:rowOff>
    </xdr:from>
    <xdr:ext cx="534377" cy="259045"/>
    <xdr:sp macro="" textlink="">
      <xdr:nvSpPr>
        <xdr:cNvPr id="591" name="テキスト ボックス 590"/>
        <xdr:cNvSpPr txBox="1"/>
      </xdr:nvSpPr>
      <xdr:spPr>
        <a:xfrm>
          <a:off x="14325111" y="996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34,626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75819</xdr:rowOff>
    </xdr:from>
    <xdr:to>
      <xdr:col>20</xdr:col>
      <xdr:colOff>9525</xdr:colOff>
      <xdr:row>58</xdr:row>
      <xdr:rowOff>5969</xdr:rowOff>
    </xdr:to>
    <xdr:sp macro="" textlink="">
      <xdr:nvSpPr>
        <xdr:cNvPr id="592" name="円/楕円 591"/>
        <xdr:cNvSpPr/>
      </xdr:nvSpPr>
      <xdr:spPr>
        <a:xfrm>
          <a:off x="13652500" y="984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168546</xdr:rowOff>
    </xdr:from>
    <xdr:ext cx="534377" cy="259045"/>
    <xdr:sp macro="" textlink="">
      <xdr:nvSpPr>
        <xdr:cNvPr id="593" name="テキスト ボックス 592"/>
        <xdr:cNvSpPr txBox="1"/>
      </xdr:nvSpPr>
      <xdr:spPr>
        <a:xfrm>
          <a:off x="13436111" y="994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40,361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33195</xdr:rowOff>
    </xdr:from>
    <xdr:to>
      <xdr:col>18</xdr:col>
      <xdr:colOff>492125</xdr:colOff>
      <xdr:row>57</xdr:row>
      <xdr:rowOff>134795</xdr:rowOff>
    </xdr:to>
    <xdr:sp macro="" textlink="">
      <xdr:nvSpPr>
        <xdr:cNvPr id="594" name="円/楕円 593"/>
        <xdr:cNvSpPr/>
      </xdr:nvSpPr>
      <xdr:spPr>
        <a:xfrm>
          <a:off x="12763500" y="980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125922</xdr:rowOff>
    </xdr:from>
    <xdr:ext cx="534377" cy="259045"/>
    <xdr:sp macro="" textlink="">
      <xdr:nvSpPr>
        <xdr:cNvPr id="595" name="テキスト ボックス 594"/>
        <xdr:cNvSpPr txBox="1"/>
      </xdr:nvSpPr>
      <xdr:spPr>
        <a:xfrm>
          <a:off x="12547111" y="989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49,684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135375</xdr:rowOff>
    </xdr:from>
    <xdr:to>
      <xdr:col>23</xdr:col>
      <xdr:colOff>516889</xdr:colOff>
      <xdr:row>79</xdr:row>
      <xdr:rowOff>44450</xdr:rowOff>
    </xdr:to>
    <xdr:cxnSp macro="">
      <xdr:nvCxnSpPr>
        <xdr:cNvPr id="619" name="直線コネクタ 618"/>
        <xdr:cNvCxnSpPr/>
      </xdr:nvCxnSpPr>
      <xdr:spPr>
        <a:xfrm flipV="1">
          <a:off x="16317595" y="11965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82052</xdr:rowOff>
    </xdr:from>
    <xdr:ext cx="534377" cy="259045"/>
    <xdr:sp macro="" textlink="">
      <xdr:nvSpPr>
        <xdr:cNvPr id="622" name="災害復旧費最大値テキスト"/>
        <xdr:cNvSpPr txBox="1"/>
      </xdr:nvSpPr>
      <xdr:spPr>
        <a:xfrm>
          <a:off x="16370300" y="117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69</xdr:row>
      <xdr:rowOff>135375</xdr:rowOff>
    </xdr:from>
    <xdr:to>
      <xdr:col>23</xdr:col>
      <xdr:colOff>606425</xdr:colOff>
      <xdr:row>69</xdr:row>
      <xdr:rowOff>135375</xdr:rowOff>
    </xdr:to>
    <xdr:cxnSp macro="">
      <xdr:nvCxnSpPr>
        <xdr:cNvPr id="623" name="直線コネクタ 622"/>
        <xdr:cNvCxnSpPr/>
      </xdr:nvCxnSpPr>
      <xdr:spPr>
        <a:xfrm>
          <a:off x="16230600" y="1196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99809</xdr:rowOff>
    </xdr:from>
    <xdr:to>
      <xdr:col>23</xdr:col>
      <xdr:colOff>517525</xdr:colOff>
      <xdr:row>78</xdr:row>
      <xdr:rowOff>57499</xdr:rowOff>
    </xdr:to>
    <xdr:cxnSp macro="">
      <xdr:nvCxnSpPr>
        <xdr:cNvPr id="624" name="直線コネクタ 623"/>
        <xdr:cNvCxnSpPr/>
      </xdr:nvCxnSpPr>
      <xdr:spPr>
        <a:xfrm flipV="1">
          <a:off x="15481300" y="13301459"/>
          <a:ext cx="838200" cy="12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80815</xdr:rowOff>
    </xdr:from>
    <xdr:ext cx="469744" cy="259045"/>
    <xdr:sp macro="" textlink="">
      <xdr:nvSpPr>
        <xdr:cNvPr id="625" name="災害復旧費平均値テキスト"/>
        <xdr:cNvSpPr txBox="1"/>
      </xdr:nvSpPr>
      <xdr:spPr>
        <a:xfrm>
          <a:off x="16370300" y="13453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102388</xdr:rowOff>
    </xdr:from>
    <xdr:to>
      <xdr:col>23</xdr:col>
      <xdr:colOff>568325</xdr:colOff>
      <xdr:row>79</xdr:row>
      <xdr:rowOff>32538</xdr:rowOff>
    </xdr:to>
    <xdr:sp macro="" textlink="">
      <xdr:nvSpPr>
        <xdr:cNvPr id="626" name="フローチャート : 判断 625"/>
        <xdr:cNvSpPr/>
      </xdr:nvSpPr>
      <xdr:spPr>
        <a:xfrm>
          <a:off x="16268700" y="1347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57499</xdr:rowOff>
    </xdr:from>
    <xdr:to>
      <xdr:col>22</xdr:col>
      <xdr:colOff>365125</xdr:colOff>
      <xdr:row>78</xdr:row>
      <xdr:rowOff>73464</xdr:rowOff>
    </xdr:to>
    <xdr:cxnSp macro="">
      <xdr:nvCxnSpPr>
        <xdr:cNvPr id="627" name="直線コネクタ 626"/>
        <xdr:cNvCxnSpPr/>
      </xdr:nvCxnSpPr>
      <xdr:spPr>
        <a:xfrm flipV="1">
          <a:off x="14592300" y="13430599"/>
          <a:ext cx="889000" cy="1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134068</xdr:rowOff>
    </xdr:from>
    <xdr:to>
      <xdr:col>22</xdr:col>
      <xdr:colOff>415925</xdr:colOff>
      <xdr:row>79</xdr:row>
      <xdr:rowOff>64218</xdr:rowOff>
    </xdr:to>
    <xdr:sp macro="" textlink="">
      <xdr:nvSpPr>
        <xdr:cNvPr id="628" name="フローチャート : 判断 627"/>
        <xdr:cNvSpPr/>
      </xdr:nvSpPr>
      <xdr:spPr>
        <a:xfrm>
          <a:off x="15430500" y="135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55345</xdr:rowOff>
    </xdr:from>
    <xdr:ext cx="469744" cy="259045"/>
    <xdr:sp macro="" textlink="">
      <xdr:nvSpPr>
        <xdr:cNvPr id="629" name="テキスト ボックス 628"/>
        <xdr:cNvSpPr txBox="1"/>
      </xdr:nvSpPr>
      <xdr:spPr>
        <a:xfrm>
          <a:off x="15246427" y="13599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73464</xdr:rowOff>
    </xdr:from>
    <xdr:to>
      <xdr:col>21</xdr:col>
      <xdr:colOff>161925</xdr:colOff>
      <xdr:row>78</xdr:row>
      <xdr:rowOff>166732</xdr:rowOff>
    </xdr:to>
    <xdr:cxnSp macro="">
      <xdr:nvCxnSpPr>
        <xdr:cNvPr id="630" name="直線コネクタ 629"/>
        <xdr:cNvCxnSpPr/>
      </xdr:nvCxnSpPr>
      <xdr:spPr>
        <a:xfrm flipV="1">
          <a:off x="13703300" y="13446564"/>
          <a:ext cx="889000" cy="9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75718</xdr:rowOff>
    </xdr:from>
    <xdr:to>
      <xdr:col>21</xdr:col>
      <xdr:colOff>212725</xdr:colOff>
      <xdr:row>79</xdr:row>
      <xdr:rowOff>5868</xdr:rowOff>
    </xdr:to>
    <xdr:sp macro="" textlink="">
      <xdr:nvSpPr>
        <xdr:cNvPr id="631" name="フローチャート : 判断 630"/>
        <xdr:cNvSpPr/>
      </xdr:nvSpPr>
      <xdr:spPr>
        <a:xfrm>
          <a:off x="14541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168445</xdr:rowOff>
    </xdr:from>
    <xdr:ext cx="469744" cy="259045"/>
    <xdr:sp macro="" textlink="">
      <xdr:nvSpPr>
        <xdr:cNvPr id="632" name="テキスト ボックス 631"/>
        <xdr:cNvSpPr txBox="1"/>
      </xdr:nvSpPr>
      <xdr:spPr>
        <a:xfrm>
          <a:off x="14357427" y="135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166732</xdr:rowOff>
    </xdr:from>
    <xdr:to>
      <xdr:col>19</xdr:col>
      <xdr:colOff>644525</xdr:colOff>
      <xdr:row>79</xdr:row>
      <xdr:rowOff>28181</xdr:rowOff>
    </xdr:to>
    <xdr:cxnSp macro="">
      <xdr:nvCxnSpPr>
        <xdr:cNvPr id="633" name="直線コネクタ 632"/>
        <xdr:cNvCxnSpPr/>
      </xdr:nvCxnSpPr>
      <xdr:spPr>
        <a:xfrm flipV="1">
          <a:off x="12814300" y="13539832"/>
          <a:ext cx="889000" cy="3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57086</xdr:rowOff>
    </xdr:from>
    <xdr:to>
      <xdr:col>20</xdr:col>
      <xdr:colOff>9525</xdr:colOff>
      <xdr:row>78</xdr:row>
      <xdr:rowOff>158686</xdr:rowOff>
    </xdr:to>
    <xdr:sp macro="" textlink="">
      <xdr:nvSpPr>
        <xdr:cNvPr id="634" name="フローチャート : 判断 633"/>
        <xdr:cNvSpPr/>
      </xdr:nvSpPr>
      <xdr:spPr>
        <a:xfrm>
          <a:off x="13652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3763</xdr:rowOff>
    </xdr:from>
    <xdr:ext cx="469744" cy="259045"/>
    <xdr:sp macro="" textlink="">
      <xdr:nvSpPr>
        <xdr:cNvPr id="635" name="テキスト ボックス 634"/>
        <xdr:cNvSpPr txBox="1"/>
      </xdr:nvSpPr>
      <xdr:spPr>
        <a:xfrm>
          <a:off x="13468427"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4908</xdr:rowOff>
    </xdr:from>
    <xdr:to>
      <xdr:col>18</xdr:col>
      <xdr:colOff>492125</xdr:colOff>
      <xdr:row>78</xdr:row>
      <xdr:rowOff>106508</xdr:rowOff>
    </xdr:to>
    <xdr:sp macro="" textlink="">
      <xdr:nvSpPr>
        <xdr:cNvPr id="636" name="フローチャート : 判断 635"/>
        <xdr:cNvSpPr/>
      </xdr:nvSpPr>
      <xdr:spPr>
        <a:xfrm>
          <a:off x="12763500" y="1337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123035</xdr:rowOff>
    </xdr:from>
    <xdr:ext cx="469744" cy="259045"/>
    <xdr:sp macro="" textlink="">
      <xdr:nvSpPr>
        <xdr:cNvPr id="637" name="テキスト ボックス 636"/>
        <xdr:cNvSpPr txBox="1"/>
      </xdr:nvSpPr>
      <xdr:spPr>
        <a:xfrm>
          <a:off x="12579427" y="1315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49009</xdr:rowOff>
    </xdr:from>
    <xdr:to>
      <xdr:col>23</xdr:col>
      <xdr:colOff>568325</xdr:colOff>
      <xdr:row>77</xdr:row>
      <xdr:rowOff>150609</xdr:rowOff>
    </xdr:to>
    <xdr:sp macro="" textlink="">
      <xdr:nvSpPr>
        <xdr:cNvPr id="643" name="円/楕円 642"/>
        <xdr:cNvSpPr/>
      </xdr:nvSpPr>
      <xdr:spPr>
        <a:xfrm>
          <a:off x="16268700" y="1325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71886</xdr:rowOff>
    </xdr:from>
    <xdr:ext cx="534377" cy="259045"/>
    <xdr:sp macro="" textlink="">
      <xdr:nvSpPr>
        <xdr:cNvPr id="644" name="災害復旧費該当値テキスト"/>
        <xdr:cNvSpPr txBox="1"/>
      </xdr:nvSpPr>
      <xdr:spPr>
        <a:xfrm>
          <a:off x="16370300" y="1310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15,094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6699</xdr:rowOff>
    </xdr:from>
    <xdr:to>
      <xdr:col>22</xdr:col>
      <xdr:colOff>415925</xdr:colOff>
      <xdr:row>78</xdr:row>
      <xdr:rowOff>108299</xdr:rowOff>
    </xdr:to>
    <xdr:sp macro="" textlink="">
      <xdr:nvSpPr>
        <xdr:cNvPr id="645" name="円/楕円 644"/>
        <xdr:cNvSpPr/>
      </xdr:nvSpPr>
      <xdr:spPr>
        <a:xfrm>
          <a:off x="15430500" y="1337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124826</xdr:rowOff>
    </xdr:from>
    <xdr:ext cx="469744" cy="259045"/>
    <xdr:sp macro="" textlink="">
      <xdr:nvSpPr>
        <xdr:cNvPr id="646" name="テキスト ボックス 645"/>
        <xdr:cNvSpPr txBox="1"/>
      </xdr:nvSpPr>
      <xdr:spPr>
        <a:xfrm>
          <a:off x="15246427" y="13155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22664</xdr:rowOff>
    </xdr:from>
    <xdr:to>
      <xdr:col>21</xdr:col>
      <xdr:colOff>212725</xdr:colOff>
      <xdr:row>78</xdr:row>
      <xdr:rowOff>124264</xdr:rowOff>
    </xdr:to>
    <xdr:sp macro="" textlink="">
      <xdr:nvSpPr>
        <xdr:cNvPr id="647" name="円/楕円 646"/>
        <xdr:cNvSpPr/>
      </xdr:nvSpPr>
      <xdr:spPr>
        <a:xfrm>
          <a:off x="14541500" y="1339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140791</xdr:rowOff>
    </xdr:from>
    <xdr:ext cx="469744" cy="259045"/>
    <xdr:sp macro="" textlink="">
      <xdr:nvSpPr>
        <xdr:cNvPr id="648" name="テキスト ボックス 647"/>
        <xdr:cNvSpPr txBox="1"/>
      </xdr:nvSpPr>
      <xdr:spPr>
        <a:xfrm>
          <a:off x="14357427" y="1317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115932</xdr:rowOff>
    </xdr:from>
    <xdr:to>
      <xdr:col>20</xdr:col>
      <xdr:colOff>9525</xdr:colOff>
      <xdr:row>79</xdr:row>
      <xdr:rowOff>46082</xdr:rowOff>
    </xdr:to>
    <xdr:sp macro="" textlink="">
      <xdr:nvSpPr>
        <xdr:cNvPr id="649" name="円/楕円 648"/>
        <xdr:cNvSpPr/>
      </xdr:nvSpPr>
      <xdr:spPr>
        <a:xfrm>
          <a:off x="13652500" y="1348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37209</xdr:rowOff>
    </xdr:from>
    <xdr:ext cx="469744" cy="259045"/>
    <xdr:sp macro="" textlink="">
      <xdr:nvSpPr>
        <xdr:cNvPr id="650" name="テキスト ボックス 649"/>
        <xdr:cNvSpPr txBox="1"/>
      </xdr:nvSpPr>
      <xdr:spPr>
        <a:xfrm>
          <a:off x="13468427" y="135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148831</xdr:rowOff>
    </xdr:from>
    <xdr:to>
      <xdr:col>18</xdr:col>
      <xdr:colOff>492125</xdr:colOff>
      <xdr:row>79</xdr:row>
      <xdr:rowOff>78981</xdr:rowOff>
    </xdr:to>
    <xdr:sp macro="" textlink="">
      <xdr:nvSpPr>
        <xdr:cNvPr id="651" name="円/楕円 650"/>
        <xdr:cNvSpPr/>
      </xdr:nvSpPr>
      <xdr:spPr>
        <a:xfrm>
          <a:off x="12763500" y="1352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70108</xdr:rowOff>
    </xdr:from>
    <xdr:ext cx="378565" cy="259045"/>
    <xdr:sp macro="" textlink="">
      <xdr:nvSpPr>
        <xdr:cNvPr id="652" name="テキスト ボックス 651"/>
        <xdr:cNvSpPr txBox="1"/>
      </xdr:nvSpPr>
      <xdr:spPr>
        <a:xfrm>
          <a:off x="12625017" y="13614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100944</xdr:rowOff>
    </xdr:from>
    <xdr:to>
      <xdr:col>23</xdr:col>
      <xdr:colOff>516889</xdr:colOff>
      <xdr:row>99</xdr:row>
      <xdr:rowOff>31283</xdr:rowOff>
    </xdr:to>
    <xdr:cxnSp macro="">
      <xdr:nvCxnSpPr>
        <xdr:cNvPr id="676" name="直線コネクタ 675"/>
        <xdr:cNvCxnSpPr/>
      </xdr:nvCxnSpPr>
      <xdr:spPr>
        <a:xfrm flipV="1">
          <a:off x="16317595" y="15531444"/>
          <a:ext cx="1269" cy="14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35110</xdr:rowOff>
    </xdr:from>
    <xdr:ext cx="469744" cy="259045"/>
    <xdr:sp macro="" textlink="">
      <xdr:nvSpPr>
        <xdr:cNvPr id="677" name="公債費最小値テキスト"/>
        <xdr:cNvSpPr txBox="1"/>
      </xdr:nvSpPr>
      <xdr:spPr>
        <a:xfrm>
          <a:off x="16370300" y="1700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99</xdr:row>
      <xdr:rowOff>31283</xdr:rowOff>
    </xdr:from>
    <xdr:to>
      <xdr:col>23</xdr:col>
      <xdr:colOff>606425</xdr:colOff>
      <xdr:row>99</xdr:row>
      <xdr:rowOff>31283</xdr:rowOff>
    </xdr:to>
    <xdr:cxnSp macro="">
      <xdr:nvCxnSpPr>
        <xdr:cNvPr id="678" name="直線コネクタ 677"/>
        <xdr:cNvCxnSpPr/>
      </xdr:nvCxnSpPr>
      <xdr:spPr>
        <a:xfrm>
          <a:off x="16230600" y="1700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47621</xdr:rowOff>
    </xdr:from>
    <xdr:ext cx="599010" cy="259045"/>
    <xdr:sp macro="" textlink="">
      <xdr:nvSpPr>
        <xdr:cNvPr id="679" name="公債費最大値テキスト"/>
        <xdr:cNvSpPr txBox="1"/>
      </xdr:nvSpPr>
      <xdr:spPr>
        <a:xfrm>
          <a:off x="16370300" y="1530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90</xdr:row>
      <xdr:rowOff>100944</xdr:rowOff>
    </xdr:from>
    <xdr:to>
      <xdr:col>23</xdr:col>
      <xdr:colOff>606425</xdr:colOff>
      <xdr:row>90</xdr:row>
      <xdr:rowOff>100944</xdr:rowOff>
    </xdr:to>
    <xdr:cxnSp macro="">
      <xdr:nvCxnSpPr>
        <xdr:cNvPr id="680" name="直線コネクタ 679"/>
        <xdr:cNvCxnSpPr/>
      </xdr:nvCxnSpPr>
      <xdr:spPr>
        <a:xfrm>
          <a:off x="16230600" y="1553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31305</xdr:rowOff>
    </xdr:from>
    <xdr:to>
      <xdr:col>23</xdr:col>
      <xdr:colOff>517525</xdr:colOff>
      <xdr:row>97</xdr:row>
      <xdr:rowOff>82550</xdr:rowOff>
    </xdr:to>
    <xdr:cxnSp macro="">
      <xdr:nvCxnSpPr>
        <xdr:cNvPr id="681" name="直線コネクタ 680"/>
        <xdr:cNvCxnSpPr/>
      </xdr:nvCxnSpPr>
      <xdr:spPr>
        <a:xfrm>
          <a:off x="15481300" y="16661955"/>
          <a:ext cx="838200" cy="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127116</xdr:rowOff>
    </xdr:from>
    <xdr:ext cx="534377" cy="259045"/>
    <xdr:sp macro="" textlink="">
      <xdr:nvSpPr>
        <xdr:cNvPr id="682" name="公債費平均値テキスト"/>
        <xdr:cNvSpPr txBox="1"/>
      </xdr:nvSpPr>
      <xdr:spPr>
        <a:xfrm>
          <a:off x="16370300" y="16414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104239</xdr:rowOff>
    </xdr:from>
    <xdr:to>
      <xdr:col>23</xdr:col>
      <xdr:colOff>568325</xdr:colOff>
      <xdr:row>97</xdr:row>
      <xdr:rowOff>34389</xdr:rowOff>
    </xdr:to>
    <xdr:sp macro="" textlink="">
      <xdr:nvSpPr>
        <xdr:cNvPr id="683" name="フローチャート : 判断 682"/>
        <xdr:cNvSpPr/>
      </xdr:nvSpPr>
      <xdr:spPr>
        <a:xfrm>
          <a:off x="162687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15235</xdr:rowOff>
    </xdr:from>
    <xdr:to>
      <xdr:col>22</xdr:col>
      <xdr:colOff>365125</xdr:colOff>
      <xdr:row>97</xdr:row>
      <xdr:rowOff>31305</xdr:rowOff>
    </xdr:to>
    <xdr:cxnSp macro="">
      <xdr:nvCxnSpPr>
        <xdr:cNvPr id="684" name="直線コネクタ 683"/>
        <xdr:cNvCxnSpPr/>
      </xdr:nvCxnSpPr>
      <xdr:spPr>
        <a:xfrm>
          <a:off x="14592300" y="16645885"/>
          <a:ext cx="889000" cy="1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57231</xdr:rowOff>
    </xdr:from>
    <xdr:to>
      <xdr:col>22</xdr:col>
      <xdr:colOff>415925</xdr:colOff>
      <xdr:row>96</xdr:row>
      <xdr:rowOff>158831</xdr:rowOff>
    </xdr:to>
    <xdr:sp macro="" textlink="">
      <xdr:nvSpPr>
        <xdr:cNvPr id="685" name="フローチャート : 判断 684"/>
        <xdr:cNvSpPr/>
      </xdr:nvSpPr>
      <xdr:spPr>
        <a:xfrm>
          <a:off x="15430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3908</xdr:rowOff>
    </xdr:from>
    <xdr:ext cx="534377" cy="259045"/>
    <xdr:sp macro="" textlink="">
      <xdr:nvSpPr>
        <xdr:cNvPr id="686" name="テキスト ボックス 685"/>
        <xdr:cNvSpPr txBox="1"/>
      </xdr:nvSpPr>
      <xdr:spPr>
        <a:xfrm>
          <a:off x="15214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130586</xdr:rowOff>
    </xdr:from>
    <xdr:to>
      <xdr:col>21</xdr:col>
      <xdr:colOff>161925</xdr:colOff>
      <xdr:row>97</xdr:row>
      <xdr:rowOff>15235</xdr:rowOff>
    </xdr:to>
    <xdr:cxnSp macro="">
      <xdr:nvCxnSpPr>
        <xdr:cNvPr id="687" name="直線コネクタ 686"/>
        <xdr:cNvCxnSpPr/>
      </xdr:nvCxnSpPr>
      <xdr:spPr>
        <a:xfrm>
          <a:off x="13703300" y="16589786"/>
          <a:ext cx="889000" cy="5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88" name="フローチャート : 判断 687"/>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162496</xdr:rowOff>
    </xdr:from>
    <xdr:ext cx="534377" cy="259045"/>
    <xdr:sp macro="" textlink="">
      <xdr:nvSpPr>
        <xdr:cNvPr id="689" name="テキスト ボックス 688"/>
        <xdr:cNvSpPr txBox="1"/>
      </xdr:nvSpPr>
      <xdr:spPr>
        <a:xfrm>
          <a:off x="14325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35527</xdr:rowOff>
    </xdr:from>
    <xdr:to>
      <xdr:col>19</xdr:col>
      <xdr:colOff>644525</xdr:colOff>
      <xdr:row>96</xdr:row>
      <xdr:rowOff>130586</xdr:rowOff>
    </xdr:to>
    <xdr:cxnSp macro="">
      <xdr:nvCxnSpPr>
        <xdr:cNvPr id="690" name="直線コネクタ 689"/>
        <xdr:cNvCxnSpPr/>
      </xdr:nvCxnSpPr>
      <xdr:spPr>
        <a:xfrm>
          <a:off x="12814300" y="16494727"/>
          <a:ext cx="889000" cy="9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91" name="フローチャート : 判断 690"/>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159669</xdr:rowOff>
    </xdr:from>
    <xdr:ext cx="534377" cy="259045"/>
    <xdr:sp macro="" textlink="">
      <xdr:nvSpPr>
        <xdr:cNvPr id="692" name="テキスト ボックス 691"/>
        <xdr:cNvSpPr txBox="1"/>
      </xdr:nvSpPr>
      <xdr:spPr>
        <a:xfrm>
          <a:off x="13436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693" name="フローチャート : 判断 692"/>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134954</xdr:rowOff>
    </xdr:from>
    <xdr:ext cx="534377" cy="259045"/>
    <xdr:sp macro="" textlink="">
      <xdr:nvSpPr>
        <xdr:cNvPr id="694" name="テキスト ボックス 693"/>
        <xdr:cNvSpPr txBox="1"/>
      </xdr:nvSpPr>
      <xdr:spPr>
        <a:xfrm>
          <a:off x="12547111" y="165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31750</xdr:rowOff>
    </xdr:from>
    <xdr:to>
      <xdr:col>23</xdr:col>
      <xdr:colOff>568325</xdr:colOff>
      <xdr:row>97</xdr:row>
      <xdr:rowOff>133350</xdr:rowOff>
    </xdr:to>
    <xdr:sp macro="" textlink="">
      <xdr:nvSpPr>
        <xdr:cNvPr id="700" name="円/楕円 699"/>
        <xdr:cNvSpPr/>
      </xdr:nvSpPr>
      <xdr:spPr>
        <a:xfrm>
          <a:off x="16268700" y="1666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10177</xdr:rowOff>
    </xdr:from>
    <xdr:ext cx="534377" cy="259045"/>
    <xdr:sp macro="" textlink="">
      <xdr:nvSpPr>
        <xdr:cNvPr id="701" name="公債費該当値テキスト"/>
        <xdr:cNvSpPr txBox="1"/>
      </xdr:nvSpPr>
      <xdr:spPr>
        <a:xfrm>
          <a:off x="16370300" y="1664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40,000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151955</xdr:rowOff>
    </xdr:from>
    <xdr:to>
      <xdr:col>22</xdr:col>
      <xdr:colOff>415925</xdr:colOff>
      <xdr:row>97</xdr:row>
      <xdr:rowOff>82105</xdr:rowOff>
    </xdr:to>
    <xdr:sp macro="" textlink="">
      <xdr:nvSpPr>
        <xdr:cNvPr id="702" name="円/楕円 701"/>
        <xdr:cNvSpPr/>
      </xdr:nvSpPr>
      <xdr:spPr>
        <a:xfrm>
          <a:off x="15430500" y="1661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73232</xdr:rowOff>
    </xdr:from>
    <xdr:ext cx="534377" cy="259045"/>
    <xdr:sp macro="" textlink="">
      <xdr:nvSpPr>
        <xdr:cNvPr id="703" name="テキスト ボックス 702"/>
        <xdr:cNvSpPr txBox="1"/>
      </xdr:nvSpPr>
      <xdr:spPr>
        <a:xfrm>
          <a:off x="15214111" y="1670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46,725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135885</xdr:rowOff>
    </xdr:from>
    <xdr:to>
      <xdr:col>21</xdr:col>
      <xdr:colOff>212725</xdr:colOff>
      <xdr:row>97</xdr:row>
      <xdr:rowOff>66035</xdr:rowOff>
    </xdr:to>
    <xdr:sp macro="" textlink="">
      <xdr:nvSpPr>
        <xdr:cNvPr id="704" name="円/楕円 703"/>
        <xdr:cNvSpPr/>
      </xdr:nvSpPr>
      <xdr:spPr>
        <a:xfrm>
          <a:off x="14541500" y="1659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57162</xdr:rowOff>
    </xdr:from>
    <xdr:ext cx="534377" cy="259045"/>
    <xdr:sp macro="" textlink="">
      <xdr:nvSpPr>
        <xdr:cNvPr id="705" name="テキスト ボックス 704"/>
        <xdr:cNvSpPr txBox="1"/>
      </xdr:nvSpPr>
      <xdr:spPr>
        <a:xfrm>
          <a:off x="14325111" y="1668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48,834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79786</xdr:rowOff>
    </xdr:from>
    <xdr:to>
      <xdr:col>20</xdr:col>
      <xdr:colOff>9525</xdr:colOff>
      <xdr:row>97</xdr:row>
      <xdr:rowOff>9936</xdr:rowOff>
    </xdr:to>
    <xdr:sp macro="" textlink="">
      <xdr:nvSpPr>
        <xdr:cNvPr id="706" name="円/楕円 705"/>
        <xdr:cNvSpPr/>
      </xdr:nvSpPr>
      <xdr:spPr>
        <a:xfrm>
          <a:off x="13652500" y="1653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1063</xdr:rowOff>
    </xdr:from>
    <xdr:ext cx="534377" cy="259045"/>
    <xdr:sp macro="" textlink="">
      <xdr:nvSpPr>
        <xdr:cNvPr id="707" name="テキスト ボックス 706"/>
        <xdr:cNvSpPr txBox="1"/>
      </xdr:nvSpPr>
      <xdr:spPr>
        <a:xfrm>
          <a:off x="13436111" y="1663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56,196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156177</xdr:rowOff>
    </xdr:from>
    <xdr:to>
      <xdr:col>18</xdr:col>
      <xdr:colOff>492125</xdr:colOff>
      <xdr:row>96</xdr:row>
      <xdr:rowOff>86327</xdr:rowOff>
    </xdr:to>
    <xdr:sp macro="" textlink="">
      <xdr:nvSpPr>
        <xdr:cNvPr id="708" name="円/楕円 707"/>
        <xdr:cNvSpPr/>
      </xdr:nvSpPr>
      <xdr:spPr>
        <a:xfrm>
          <a:off x="12763500" y="1644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102854</xdr:rowOff>
    </xdr:from>
    <xdr:ext cx="534377" cy="259045"/>
    <xdr:sp macro="" textlink="">
      <xdr:nvSpPr>
        <xdr:cNvPr id="709" name="テキスト ボックス 708"/>
        <xdr:cNvSpPr txBox="1"/>
      </xdr:nvSpPr>
      <xdr:spPr>
        <a:xfrm>
          <a:off x="12547111" y="1621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9" name="テキスト ボックス 72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1" name="テキスト ボックス 73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55118</xdr:rowOff>
    </xdr:from>
    <xdr:to>
      <xdr:col>32</xdr:col>
      <xdr:colOff>186689</xdr:colOff>
      <xdr:row>39</xdr:row>
      <xdr:rowOff>98878</xdr:rowOff>
    </xdr:to>
    <xdr:cxnSp macro="">
      <xdr:nvCxnSpPr>
        <xdr:cNvPr id="735" name="直線コネクタ 734"/>
        <xdr:cNvCxnSpPr/>
      </xdr:nvCxnSpPr>
      <xdr:spPr>
        <a:xfrm flipV="1">
          <a:off x="22159595" y="5370068"/>
          <a:ext cx="1269" cy="141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108765</xdr:rowOff>
    </xdr:from>
    <xdr:ext cx="249299" cy="259045"/>
    <xdr:sp macro="" textlink="">
      <xdr:nvSpPr>
        <xdr:cNvPr id="736" name="諸支出金最小値テキスト"/>
        <xdr:cNvSpPr txBox="1"/>
      </xdr:nvSpPr>
      <xdr:spPr>
        <a:xfrm>
          <a:off x="22212300" y="679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1795</xdr:rowOff>
    </xdr:from>
    <xdr:ext cx="469744" cy="259045"/>
    <xdr:sp macro="" textlink="">
      <xdr:nvSpPr>
        <xdr:cNvPr id="738" name="諸支出金最大値テキスト"/>
        <xdr:cNvSpPr txBox="1"/>
      </xdr:nvSpPr>
      <xdr:spPr>
        <a:xfrm>
          <a:off x="22212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4,334</a:t>
          </a:r>
          <a:endParaRPr kumimoji="1" lang="ja-JP" altLang="en-US" sz="1000" b="1">
            <a:latin typeface="ＭＳ Ｐゴシック"/>
          </a:endParaRPr>
        </a:p>
      </xdr:txBody>
    </xdr:sp>
    <xdr:clientData/>
  </xdr:oneCellAnchor>
  <xdr:twoCellAnchor>
    <xdr:from>
      <xdr:col>32</xdr:col>
      <xdr:colOff>98425</xdr:colOff>
      <xdr:row>31</xdr:row>
      <xdr:rowOff>55118</xdr:rowOff>
    </xdr:from>
    <xdr:to>
      <xdr:col>32</xdr:col>
      <xdr:colOff>276225</xdr:colOff>
      <xdr:row>31</xdr:row>
      <xdr:rowOff>55118</xdr:rowOff>
    </xdr:to>
    <xdr:cxnSp macro="">
      <xdr:nvCxnSpPr>
        <xdr:cNvPr id="739" name="直線コネクタ 738"/>
        <xdr:cNvCxnSpPr/>
      </xdr:nvCxnSpPr>
      <xdr:spPr>
        <a:xfrm>
          <a:off x="22072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0" name="直線コネクタ 73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26216</xdr:rowOff>
    </xdr:from>
    <xdr:ext cx="378565" cy="259045"/>
    <xdr:sp macro="" textlink="">
      <xdr:nvSpPr>
        <xdr:cNvPr id="741" name="諸支出金平均値テキスト"/>
        <xdr:cNvSpPr txBox="1"/>
      </xdr:nvSpPr>
      <xdr:spPr>
        <a:xfrm>
          <a:off x="22212300" y="6541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3339</xdr:rowOff>
    </xdr:from>
    <xdr:to>
      <xdr:col>32</xdr:col>
      <xdr:colOff>238125</xdr:colOff>
      <xdr:row>39</xdr:row>
      <xdr:rowOff>104939</xdr:rowOff>
    </xdr:to>
    <xdr:sp macro="" textlink="">
      <xdr:nvSpPr>
        <xdr:cNvPr id="742" name="フローチャート : 判断 741"/>
        <xdr:cNvSpPr/>
      </xdr:nvSpPr>
      <xdr:spPr>
        <a:xfrm>
          <a:off x="221107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3" name="直線コネクタ 74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66366</xdr:rowOff>
    </xdr:from>
    <xdr:to>
      <xdr:col>31</xdr:col>
      <xdr:colOff>85725</xdr:colOff>
      <xdr:row>38</xdr:row>
      <xdr:rowOff>167966</xdr:rowOff>
    </xdr:to>
    <xdr:sp macro="" textlink="">
      <xdr:nvSpPr>
        <xdr:cNvPr id="744" name="フローチャート : 判断 743"/>
        <xdr:cNvSpPr/>
      </xdr:nvSpPr>
      <xdr:spPr>
        <a:xfrm>
          <a:off x="21272500" y="658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13043</xdr:rowOff>
    </xdr:from>
    <xdr:ext cx="378565" cy="259045"/>
    <xdr:sp macro="" textlink="">
      <xdr:nvSpPr>
        <xdr:cNvPr id="745" name="テキスト ボックス 744"/>
        <xdr:cNvSpPr txBox="1"/>
      </xdr:nvSpPr>
      <xdr:spPr>
        <a:xfrm>
          <a:off x="21134017" y="635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6" name="直線コネクタ 74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157807</xdr:rowOff>
    </xdr:from>
    <xdr:to>
      <xdr:col>29</xdr:col>
      <xdr:colOff>568325</xdr:colOff>
      <xdr:row>39</xdr:row>
      <xdr:rowOff>87957</xdr:rowOff>
    </xdr:to>
    <xdr:sp macro="" textlink="">
      <xdr:nvSpPr>
        <xdr:cNvPr id="747" name="フローチャート : 判断 746"/>
        <xdr:cNvSpPr/>
      </xdr:nvSpPr>
      <xdr:spPr>
        <a:xfrm>
          <a:off x="20383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104484</xdr:rowOff>
    </xdr:from>
    <xdr:ext cx="378565" cy="259045"/>
    <xdr:sp macro="" textlink="">
      <xdr:nvSpPr>
        <xdr:cNvPr id="748" name="テキスト ボックス 747"/>
        <xdr:cNvSpPr txBox="1"/>
      </xdr:nvSpPr>
      <xdr:spPr>
        <a:xfrm>
          <a:off x="20245017" y="6448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9" name="直線コネクタ 74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137233</xdr:rowOff>
    </xdr:from>
    <xdr:to>
      <xdr:col>28</xdr:col>
      <xdr:colOff>365125</xdr:colOff>
      <xdr:row>37</xdr:row>
      <xdr:rowOff>67383</xdr:rowOff>
    </xdr:to>
    <xdr:sp macro="" textlink="">
      <xdr:nvSpPr>
        <xdr:cNvPr id="750" name="フローチャート : 判断 749"/>
        <xdr:cNvSpPr/>
      </xdr:nvSpPr>
      <xdr:spPr>
        <a:xfrm>
          <a:off x="19494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83910</xdr:rowOff>
    </xdr:from>
    <xdr:ext cx="469744" cy="259045"/>
    <xdr:sp macro="" textlink="">
      <xdr:nvSpPr>
        <xdr:cNvPr id="751" name="テキスト ボックス 750"/>
        <xdr:cNvSpPr txBox="1"/>
      </xdr:nvSpPr>
      <xdr:spPr>
        <a:xfrm>
          <a:off x="19310427"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132334</xdr:rowOff>
    </xdr:from>
    <xdr:to>
      <xdr:col>27</xdr:col>
      <xdr:colOff>161925</xdr:colOff>
      <xdr:row>37</xdr:row>
      <xdr:rowOff>62484</xdr:rowOff>
    </xdr:to>
    <xdr:sp macro="" textlink="">
      <xdr:nvSpPr>
        <xdr:cNvPr id="752" name="フローチャート : 判断 751"/>
        <xdr:cNvSpPr/>
      </xdr:nvSpPr>
      <xdr:spPr>
        <a:xfrm>
          <a:off x="18605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79011</xdr:rowOff>
    </xdr:from>
    <xdr:ext cx="469744" cy="259045"/>
    <xdr:sp macro="" textlink="">
      <xdr:nvSpPr>
        <xdr:cNvPr id="753" name="テキスト ボックス 752"/>
        <xdr:cNvSpPr txBox="1"/>
      </xdr:nvSpPr>
      <xdr:spPr>
        <a:xfrm>
          <a:off x="18421427" y="60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9" name="円/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153215</xdr:rowOff>
    </xdr:from>
    <xdr:ext cx="249299" cy="259045"/>
    <xdr:sp macro="" textlink="">
      <xdr:nvSpPr>
        <xdr:cNvPr id="760" name="諸支出金該当値テキスト"/>
        <xdr:cNvSpPr txBox="1"/>
      </xdr:nvSpPr>
      <xdr:spPr>
        <a:xfrm>
          <a:off x="22212300" y="6668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1" name="円/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2" name="テキスト ボックス 76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3" name="円/楕円 76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4" name="テキスト ボックス 76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5" name="円/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6" name="テキスト ボックス 76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7" name="円/楕円 76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8" name="テキスト ボックス 76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2" name="テキスト ボックス 78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4" name="テキスト ボックス 78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6" name="テキスト ボックス 78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8" name="テキスト ボックス 78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0" name="テキスト ボックス 78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2" name="直線コネクタ 79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7" name="直線コネクタ 79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9" name="フローチャート : 判断 79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0" name="直線コネクタ 79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1" name="フローチャート : 判断 80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2" name="テキスト ボックス 801"/>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3" name="直線コネクタ 80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4" name="フローチャート : 判断 803"/>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5" name="テキスト ボックス 804"/>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6" name="直線コネクタ 80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7" name="フローチャート : 判断 80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8" name="テキスト ボックス 80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9" name="フローチャート : 判断 80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0" name="テキスト ボックス 80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6" name="円/楕円 81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8" name="円/楕円 81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9" name="テキスト ボックス 818"/>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0" name="円/楕円 81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1" name="テキスト ボックス 82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2" name="円/楕円 82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3" name="テキスト ボックス 822"/>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4" name="円/楕円 82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5" name="テキスト ボックス 824"/>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前年度決算から比較すると、農林水産業費は</a:t>
          </a:r>
          <a:r>
            <a:rPr kumimoji="1" lang="en-US" altLang="ja-JP" sz="1100" b="0" i="0" baseline="0">
              <a:solidFill>
                <a:schemeClr val="dk1"/>
              </a:solidFill>
              <a:effectLst/>
              <a:latin typeface="+mn-lt"/>
              <a:ea typeface="+mn-ea"/>
              <a:cs typeface="+mn-cs"/>
            </a:rPr>
            <a:t>20.5</a:t>
          </a:r>
          <a:r>
            <a:rPr kumimoji="1" lang="ja-JP" altLang="ja-JP" sz="1100" b="0" i="0" baseline="0">
              <a:solidFill>
                <a:schemeClr val="dk1"/>
              </a:solidFill>
              <a:effectLst/>
              <a:latin typeface="+mn-lt"/>
              <a:ea typeface="+mn-ea"/>
              <a:cs typeface="+mn-cs"/>
            </a:rPr>
            <a:t>％、商工費は</a:t>
          </a:r>
          <a:r>
            <a:rPr kumimoji="1" lang="en-US" altLang="ja-JP" sz="1100" b="0" i="0" baseline="0">
              <a:solidFill>
                <a:schemeClr val="dk1"/>
              </a:solidFill>
              <a:effectLst/>
              <a:latin typeface="+mn-lt"/>
              <a:ea typeface="+mn-ea"/>
              <a:cs typeface="+mn-cs"/>
            </a:rPr>
            <a:t>22.2</a:t>
          </a:r>
          <a:r>
            <a:rPr kumimoji="1" lang="ja-JP" altLang="ja-JP" sz="1100" b="0" i="0" baseline="0">
              <a:solidFill>
                <a:schemeClr val="dk1"/>
              </a:solidFill>
              <a:effectLst/>
              <a:latin typeface="+mn-lt"/>
              <a:ea typeface="+mn-ea"/>
              <a:cs typeface="+mn-cs"/>
            </a:rPr>
            <a:t>％、教育費は</a:t>
          </a:r>
          <a:r>
            <a:rPr kumimoji="1" lang="en-US" altLang="ja-JP" sz="1100" b="0" i="0" baseline="0">
              <a:solidFill>
                <a:schemeClr val="dk1"/>
              </a:solidFill>
              <a:effectLst/>
              <a:latin typeface="+mn-lt"/>
              <a:ea typeface="+mn-ea"/>
              <a:cs typeface="+mn-cs"/>
            </a:rPr>
            <a:t>65.7</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災害復旧</a:t>
          </a:r>
          <a:r>
            <a:rPr kumimoji="1" lang="ja-JP" altLang="ja-JP" sz="1100" b="0" i="0" baseline="0">
              <a:solidFill>
                <a:schemeClr val="dk1"/>
              </a:solidFill>
              <a:effectLst/>
              <a:latin typeface="+mn-lt"/>
              <a:ea typeface="+mn-ea"/>
              <a:cs typeface="+mn-cs"/>
            </a:rPr>
            <a:t>費は</a:t>
          </a:r>
          <a:r>
            <a:rPr kumimoji="1" lang="en-US" altLang="ja-JP" sz="1100" b="0" i="0" baseline="0">
              <a:solidFill>
                <a:schemeClr val="dk1"/>
              </a:solidFill>
              <a:effectLst/>
              <a:latin typeface="+mn-lt"/>
              <a:ea typeface="+mn-ea"/>
              <a:cs typeface="+mn-cs"/>
            </a:rPr>
            <a:t>78.8</a:t>
          </a:r>
          <a:r>
            <a:rPr kumimoji="1" lang="ja-JP" altLang="ja-JP" sz="1100" b="0" i="0" baseline="0">
              <a:solidFill>
                <a:schemeClr val="dk1"/>
              </a:solidFill>
              <a:effectLst/>
              <a:latin typeface="+mn-lt"/>
              <a:ea typeface="+mn-ea"/>
              <a:cs typeface="+mn-cs"/>
            </a:rPr>
            <a:t>％の増となっている。農林水産業費は、住民一人当たり</a:t>
          </a:r>
          <a:r>
            <a:rPr kumimoji="1" lang="en-US" altLang="ja-JP" sz="1100" b="0" i="0" baseline="0">
              <a:solidFill>
                <a:schemeClr val="dk1"/>
              </a:solidFill>
              <a:effectLst/>
              <a:latin typeface="+mn-lt"/>
              <a:ea typeface="+mn-ea"/>
              <a:cs typeface="+mn-cs"/>
            </a:rPr>
            <a:t>31,785</a:t>
          </a:r>
          <a:r>
            <a:rPr kumimoji="1" lang="ja-JP" altLang="ja-JP" sz="1100" b="0" i="0" baseline="0">
              <a:solidFill>
                <a:schemeClr val="dk1"/>
              </a:solidFill>
              <a:effectLst/>
              <a:latin typeface="+mn-lt"/>
              <a:ea typeface="+mn-ea"/>
              <a:cs typeface="+mn-cs"/>
            </a:rPr>
            <a:t>円となっており、地域おこし協力隊、</a:t>
          </a:r>
          <a:r>
            <a:rPr kumimoji="1" lang="ja-JP" altLang="en-US" sz="1100" b="0" i="0" baseline="0">
              <a:solidFill>
                <a:schemeClr val="dk1"/>
              </a:solidFill>
              <a:effectLst/>
              <a:latin typeface="+mn-lt"/>
              <a:ea typeface="+mn-ea"/>
              <a:cs typeface="+mn-cs"/>
            </a:rPr>
            <a:t>競争力強化生産総合対策事業</a:t>
          </a:r>
          <a:r>
            <a:rPr kumimoji="1" lang="ja-JP" altLang="ja-JP" sz="1100" b="0" i="0" baseline="0">
              <a:solidFill>
                <a:schemeClr val="dk1"/>
              </a:solidFill>
              <a:effectLst/>
              <a:latin typeface="+mn-lt"/>
              <a:ea typeface="+mn-ea"/>
              <a:cs typeface="+mn-cs"/>
            </a:rPr>
            <a:t>などの事業実施が増の主な要因である。商工費は、住民一人当たり</a:t>
          </a:r>
          <a:r>
            <a:rPr kumimoji="1" lang="en-US" altLang="ja-JP" sz="1100" b="0" i="0" baseline="0">
              <a:solidFill>
                <a:schemeClr val="dk1"/>
              </a:solidFill>
              <a:effectLst/>
              <a:latin typeface="+mn-lt"/>
              <a:ea typeface="+mn-ea"/>
              <a:cs typeface="+mn-cs"/>
            </a:rPr>
            <a:t>14,326</a:t>
          </a:r>
          <a:r>
            <a:rPr kumimoji="1" lang="ja-JP" altLang="en-US" sz="1100" b="0" i="0" baseline="0">
              <a:solidFill>
                <a:schemeClr val="dk1"/>
              </a:solidFill>
              <a:effectLst/>
              <a:latin typeface="+mn-lt"/>
              <a:ea typeface="+mn-ea"/>
              <a:cs typeface="+mn-cs"/>
            </a:rPr>
            <a:t>円と</a:t>
          </a:r>
          <a:r>
            <a:rPr kumimoji="1" lang="ja-JP" altLang="ja-JP" sz="1100" b="0" i="0" baseline="0">
              <a:solidFill>
                <a:schemeClr val="dk1"/>
              </a:solidFill>
              <a:effectLst/>
              <a:latin typeface="+mn-lt"/>
              <a:ea typeface="+mn-ea"/>
              <a:cs typeface="+mn-cs"/>
            </a:rPr>
            <a:t>なっており、歴史まちづくり、</a:t>
          </a:r>
          <a:r>
            <a:rPr kumimoji="1" lang="ja-JP" altLang="en-US" sz="1100" b="0" i="0" baseline="0">
              <a:solidFill>
                <a:schemeClr val="dk1"/>
              </a:solidFill>
              <a:effectLst/>
              <a:latin typeface="+mn-lt"/>
              <a:ea typeface="+mn-ea"/>
              <a:cs typeface="+mn-cs"/>
            </a:rPr>
            <a:t>産業振興推進総合支援事業費補助金</a:t>
          </a:r>
          <a:r>
            <a:rPr kumimoji="1" lang="ja-JP" altLang="ja-JP" sz="1100" b="0" i="0" baseline="0">
              <a:solidFill>
                <a:schemeClr val="dk1"/>
              </a:solidFill>
              <a:effectLst/>
              <a:latin typeface="+mn-lt"/>
              <a:ea typeface="+mn-ea"/>
              <a:cs typeface="+mn-cs"/>
            </a:rPr>
            <a:t>などの事業実施が増の主な要因である。教育費は、住民一人当たり</a:t>
          </a:r>
          <a:r>
            <a:rPr kumimoji="1" lang="en-US" altLang="ja-JP" sz="1100" b="0" i="0" baseline="0">
              <a:solidFill>
                <a:schemeClr val="dk1"/>
              </a:solidFill>
              <a:effectLst/>
              <a:latin typeface="+mn-lt"/>
              <a:ea typeface="+mn-ea"/>
              <a:cs typeface="+mn-cs"/>
            </a:rPr>
            <a:t>73,465</a:t>
          </a:r>
          <a:r>
            <a:rPr kumimoji="1" lang="ja-JP" altLang="ja-JP" sz="1100" b="0" i="0" baseline="0">
              <a:solidFill>
                <a:schemeClr val="dk1"/>
              </a:solidFill>
              <a:effectLst/>
              <a:latin typeface="+mn-lt"/>
              <a:ea typeface="+mn-ea"/>
              <a:cs typeface="+mn-cs"/>
            </a:rPr>
            <a:t>円となっており、教育関係施設の耐震化</a:t>
          </a:r>
          <a:r>
            <a:rPr kumimoji="1" lang="ja-JP" altLang="en-US" sz="1100" b="0" i="0" baseline="0">
              <a:solidFill>
                <a:schemeClr val="dk1"/>
              </a:solidFill>
              <a:effectLst/>
              <a:latin typeface="+mn-lt"/>
              <a:ea typeface="+mn-ea"/>
              <a:cs typeface="+mn-cs"/>
            </a:rPr>
            <a:t>及び給食センター増改築工事</a:t>
          </a:r>
          <a:r>
            <a:rPr kumimoji="1" lang="ja-JP" altLang="ja-JP" sz="1100" b="0" i="0" baseline="0">
              <a:solidFill>
                <a:schemeClr val="dk1"/>
              </a:solidFill>
              <a:effectLst/>
              <a:latin typeface="+mn-lt"/>
              <a:ea typeface="+mn-ea"/>
              <a:cs typeface="+mn-cs"/>
            </a:rPr>
            <a:t>に係る事業実施が増の主な要因である。土木費</a:t>
          </a:r>
          <a:r>
            <a:rPr kumimoji="1" lang="ja-JP" altLang="ja-JP" sz="1100" b="0" i="0" baseline="0">
              <a:solidFill>
                <a:sysClr val="windowText" lastClr="000000"/>
              </a:solidFill>
              <a:effectLst/>
              <a:latin typeface="+mn-lt"/>
              <a:ea typeface="+mn-ea"/>
              <a:cs typeface="+mn-cs"/>
            </a:rPr>
            <a:t>は、住民一人当たり</a:t>
          </a:r>
          <a:r>
            <a:rPr kumimoji="1" lang="en-US" altLang="ja-JP" sz="1100" b="0" i="0" baseline="0">
              <a:solidFill>
                <a:sysClr val="windowText" lastClr="000000"/>
              </a:solidFill>
              <a:effectLst/>
              <a:latin typeface="+mn-lt"/>
              <a:ea typeface="+mn-ea"/>
              <a:cs typeface="+mn-cs"/>
            </a:rPr>
            <a:t>43,383</a:t>
          </a:r>
          <a:r>
            <a:rPr kumimoji="1" lang="ja-JP" altLang="ja-JP" sz="1100" b="0" i="0" baseline="0">
              <a:solidFill>
                <a:sysClr val="windowText" lastClr="000000"/>
              </a:solidFill>
              <a:effectLst/>
              <a:latin typeface="+mn-lt"/>
              <a:ea typeface="+mn-ea"/>
              <a:cs typeface="+mn-cs"/>
            </a:rPr>
            <a:t>円となっており</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繰越明許で対応した平成</a:t>
          </a:r>
          <a:r>
            <a:rPr kumimoji="1" lang="en-US" altLang="ja-JP" sz="1100" b="0" i="0" baseline="0">
              <a:solidFill>
                <a:schemeClr val="dk1"/>
              </a:solidFill>
              <a:effectLst/>
              <a:latin typeface="+mn-lt"/>
              <a:ea typeface="+mn-ea"/>
              <a:cs typeface="+mn-cs"/>
            </a:rPr>
            <a:t>27</a:t>
          </a:r>
          <a:r>
            <a:rPr kumimoji="1" lang="ja-JP" altLang="en-US" sz="1100" b="0" i="0" baseline="0">
              <a:solidFill>
                <a:schemeClr val="dk1"/>
              </a:solidFill>
              <a:effectLst/>
              <a:latin typeface="+mn-lt"/>
              <a:ea typeface="+mn-ea"/>
              <a:cs typeface="+mn-cs"/>
            </a:rPr>
            <a:t>年度災害に係る公共土木施設及び農地・農業用施設災害復旧工事の</a:t>
          </a:r>
          <a:r>
            <a:rPr kumimoji="1" lang="ja-JP" altLang="ja-JP" sz="1100" b="0" i="0" baseline="0">
              <a:solidFill>
                <a:schemeClr val="dk1"/>
              </a:solidFill>
              <a:effectLst/>
              <a:latin typeface="+mn-lt"/>
              <a:ea typeface="+mn-ea"/>
              <a:cs typeface="+mn-cs"/>
            </a:rPr>
            <a:t>事業実施が増の主な要因である。民生費及び災害復旧費以外は毎年度ほぼ類似団体平均を下回っている</a:t>
          </a:r>
          <a:r>
            <a:rPr kumimoji="1" lang="ja-JP" altLang="en-US" sz="1100" b="0" i="0" baseline="0">
              <a:solidFill>
                <a:schemeClr val="dk1"/>
              </a:solidFill>
              <a:effectLst/>
              <a:latin typeface="+mn-lt"/>
              <a:ea typeface="+mn-ea"/>
              <a:cs typeface="+mn-cs"/>
            </a:rPr>
            <a:t>が、平成</a:t>
          </a:r>
          <a:r>
            <a:rPr kumimoji="1" lang="en-US" altLang="ja-JP" sz="1100" b="0" i="0" baseline="0">
              <a:solidFill>
                <a:schemeClr val="dk1"/>
              </a:solidFill>
              <a:effectLst/>
              <a:latin typeface="+mn-lt"/>
              <a:ea typeface="+mn-ea"/>
              <a:cs typeface="+mn-cs"/>
            </a:rPr>
            <a:t>28</a:t>
          </a:r>
          <a:r>
            <a:rPr kumimoji="1" lang="ja-JP" altLang="en-US" sz="1100" b="0" i="0" baseline="0">
              <a:solidFill>
                <a:schemeClr val="dk1"/>
              </a:solidFill>
              <a:effectLst/>
              <a:latin typeface="+mn-lt"/>
              <a:ea typeface="+mn-ea"/>
              <a:cs typeface="+mn-cs"/>
            </a:rPr>
            <a:t>年度は商工費、農林水産業費及び教育費でも</a:t>
          </a:r>
          <a:r>
            <a:rPr kumimoji="1" lang="ja-JP" altLang="ja-JP" sz="1100" b="0" i="0" baseline="0">
              <a:solidFill>
                <a:schemeClr val="dk1"/>
              </a:solidFill>
              <a:effectLst/>
              <a:latin typeface="+mn-lt"/>
              <a:ea typeface="+mn-ea"/>
              <a:cs typeface="+mn-cs"/>
            </a:rPr>
            <a:t>類似団体平均を</a:t>
          </a:r>
          <a:r>
            <a:rPr kumimoji="1" lang="ja-JP" altLang="en-US" sz="1100" b="0" i="0" baseline="0">
              <a:solidFill>
                <a:schemeClr val="dk1"/>
              </a:solidFill>
              <a:effectLst/>
              <a:latin typeface="+mn-lt"/>
              <a:ea typeface="+mn-ea"/>
              <a:cs typeface="+mn-cs"/>
            </a:rPr>
            <a:t>上</a:t>
          </a:r>
          <a:r>
            <a:rPr kumimoji="1" lang="ja-JP" altLang="ja-JP" sz="1100" b="0" i="0" baseline="0">
              <a:solidFill>
                <a:schemeClr val="dk1"/>
              </a:solidFill>
              <a:effectLst/>
              <a:latin typeface="+mn-lt"/>
              <a:ea typeface="+mn-ea"/>
              <a:cs typeface="+mn-cs"/>
            </a:rPr>
            <a:t>回っている。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高知県佐川町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財政調整基金については、中期的な見通しのもとに、決算剰余金を中心に積み立てるとともに、最低水準の取り崩しに努めている。</a:t>
          </a:r>
          <a:r>
            <a:rPr kumimoji="1" lang="ja-JP" altLang="en-US" sz="1100">
              <a:solidFill>
                <a:schemeClr val="dk1"/>
              </a:solidFill>
              <a:effectLst/>
              <a:latin typeface="+mn-lt"/>
              <a:ea typeface="+mn-ea"/>
              <a:cs typeface="+mn-cs"/>
            </a:rPr>
            <a:t>近年は基金取崩しを回避できていたものの、</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普通交付税・地方消費税交付金の大幅な減や町単独大型事業による普通建設事業費の増により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財調基金の取崩しを行なうこととなった。このため、</a:t>
          </a:r>
          <a:r>
            <a:rPr kumimoji="1" lang="ja-JP" altLang="ja-JP" sz="1100">
              <a:solidFill>
                <a:schemeClr val="dk1"/>
              </a:solidFill>
              <a:effectLst/>
              <a:latin typeface="+mn-lt"/>
              <a:ea typeface="+mn-ea"/>
              <a:cs typeface="+mn-cs"/>
            </a:rPr>
            <a:t>標準財政規模比は</a:t>
          </a:r>
          <a:r>
            <a:rPr kumimoji="1" lang="ja-JP" altLang="en-US" sz="1100">
              <a:solidFill>
                <a:schemeClr val="dk1"/>
              </a:solidFill>
              <a:effectLst/>
              <a:latin typeface="+mn-lt"/>
              <a:ea typeface="+mn-ea"/>
              <a:cs typeface="+mn-cs"/>
            </a:rPr>
            <a:t>前年から</a:t>
          </a:r>
          <a:r>
            <a:rPr kumimoji="1" lang="en-US" altLang="ja-JP" sz="1100">
              <a:solidFill>
                <a:schemeClr val="dk1"/>
              </a:solidFill>
              <a:effectLst/>
              <a:latin typeface="+mn-lt"/>
              <a:ea typeface="+mn-ea"/>
              <a:cs typeface="+mn-cs"/>
            </a:rPr>
            <a:t>4.02</a:t>
          </a:r>
          <a:r>
            <a:rPr kumimoji="1" lang="ja-JP" altLang="en-US"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58.54</a:t>
          </a:r>
          <a:r>
            <a:rPr kumimoji="1" lang="ja-JP" altLang="ja-JP" sz="1100">
              <a:solidFill>
                <a:schemeClr val="dk1"/>
              </a:solidFill>
              <a:effectLst/>
              <a:latin typeface="+mn-lt"/>
              <a:ea typeface="+mn-ea"/>
              <a:cs typeface="+mn-cs"/>
            </a:rPr>
            <a:t>％となっている。今後</a:t>
          </a:r>
          <a:r>
            <a:rPr kumimoji="1" lang="ja-JP" altLang="en-US" sz="1100">
              <a:solidFill>
                <a:schemeClr val="dk1"/>
              </a:solidFill>
              <a:effectLst/>
              <a:latin typeface="+mn-lt"/>
              <a:ea typeface="+mn-ea"/>
              <a:cs typeface="+mn-cs"/>
            </a:rPr>
            <a:t>いくつかの町単独大型事業が予定されているため</a:t>
          </a:r>
          <a:r>
            <a:rPr kumimoji="1" lang="ja-JP" altLang="ja-JP" sz="1100">
              <a:solidFill>
                <a:schemeClr val="dk1"/>
              </a:solidFill>
              <a:effectLst/>
              <a:latin typeface="+mn-lt"/>
              <a:ea typeface="+mn-ea"/>
              <a:cs typeface="+mn-cs"/>
            </a:rPr>
            <a:t>、事務事業の見直しなど、</a:t>
          </a:r>
          <a:r>
            <a:rPr kumimoji="1" lang="ja-JP" altLang="en-US" sz="1100">
              <a:solidFill>
                <a:schemeClr val="dk1"/>
              </a:solidFill>
              <a:effectLst/>
              <a:latin typeface="+mn-lt"/>
              <a:ea typeface="+mn-ea"/>
              <a:cs typeface="+mn-cs"/>
            </a:rPr>
            <a:t>より一層の</a:t>
          </a:r>
          <a:r>
            <a:rPr kumimoji="1" lang="ja-JP" altLang="ja-JP" sz="1100">
              <a:solidFill>
                <a:schemeClr val="dk1"/>
              </a:solidFill>
              <a:effectLst/>
              <a:latin typeface="+mn-lt"/>
              <a:ea typeface="+mn-ea"/>
              <a:cs typeface="+mn-cs"/>
            </a:rPr>
            <a:t>行財政改革を推進し、</a:t>
          </a:r>
          <a:r>
            <a:rPr kumimoji="1" lang="ja-JP" altLang="en-US" sz="1100">
              <a:solidFill>
                <a:schemeClr val="dk1"/>
              </a:solidFill>
              <a:effectLst/>
              <a:latin typeface="+mn-lt"/>
              <a:ea typeface="+mn-ea"/>
              <a:cs typeface="+mn-cs"/>
            </a:rPr>
            <a:t>財源確保に努め、</a:t>
          </a:r>
          <a:r>
            <a:rPr kumimoji="1" lang="ja-JP" altLang="ja-JP" sz="1100">
              <a:solidFill>
                <a:schemeClr val="dk1"/>
              </a:solidFill>
              <a:effectLst/>
              <a:latin typeface="+mn-lt"/>
              <a:ea typeface="+mn-ea"/>
              <a:cs typeface="+mn-cs"/>
            </a:rPr>
            <a:t>健全な行財政運営に努めていく。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高知県佐川町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連結実質赤字比率は、平成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年度以降黒字を保っている。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比率の高い病院事業会計の実質収支については、平成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年度の外来患者数が前年度に比べ年間延</a:t>
          </a:r>
          <a:r>
            <a:rPr kumimoji="1" lang="en-US" altLang="ja-JP" sz="1100">
              <a:solidFill>
                <a:schemeClr val="dk1"/>
              </a:solidFill>
              <a:effectLst/>
              <a:latin typeface="+mn-lt"/>
              <a:ea typeface="+mn-ea"/>
              <a:cs typeface="+mn-cs"/>
            </a:rPr>
            <a:t>1500</a:t>
          </a:r>
          <a:r>
            <a:rPr kumimoji="1" lang="ja-JP" altLang="en-US" sz="1100">
              <a:solidFill>
                <a:schemeClr val="dk1"/>
              </a:solidFill>
              <a:effectLst/>
              <a:latin typeface="+mn-lt"/>
              <a:ea typeface="+mn-ea"/>
              <a:cs typeface="+mn-cs"/>
            </a:rPr>
            <a:t>人程度減少し、外来収益は前年度比</a:t>
          </a:r>
          <a:r>
            <a:rPr kumimoji="1" lang="en-US" altLang="ja-JP" sz="1100">
              <a:solidFill>
                <a:schemeClr val="dk1"/>
              </a:solidFill>
              <a:effectLst/>
              <a:latin typeface="+mn-lt"/>
              <a:ea typeface="+mn-ea"/>
              <a:cs typeface="+mn-cs"/>
            </a:rPr>
            <a:t>96.6%</a:t>
          </a:r>
          <a:r>
            <a:rPr kumimoji="1" lang="ja-JP" altLang="en-US" sz="1100">
              <a:solidFill>
                <a:schemeClr val="dk1"/>
              </a:solidFill>
              <a:effectLst/>
              <a:latin typeface="+mn-lt"/>
              <a:ea typeface="+mn-ea"/>
              <a:cs typeface="+mn-cs"/>
            </a:rPr>
            <a:t>で減少したが、前年度に重篤患者が少なく特に減少していた入院収益については、前年度比</a:t>
          </a:r>
          <a:r>
            <a:rPr kumimoji="1" lang="en-US" altLang="ja-JP" sz="1100">
              <a:solidFill>
                <a:schemeClr val="dk1"/>
              </a:solidFill>
              <a:effectLst/>
              <a:latin typeface="+mn-lt"/>
              <a:ea typeface="+mn-ea"/>
              <a:cs typeface="+mn-cs"/>
            </a:rPr>
            <a:t>100.9%</a:t>
          </a:r>
          <a:r>
            <a:rPr kumimoji="1" lang="ja-JP" altLang="en-US" sz="1100">
              <a:solidFill>
                <a:schemeClr val="dk1"/>
              </a:solidFill>
              <a:effectLst/>
              <a:latin typeface="+mn-lt"/>
              <a:ea typeface="+mn-ea"/>
              <a:cs typeface="+mn-cs"/>
            </a:rPr>
            <a:t>で増加し、病床利用率は</a:t>
          </a:r>
          <a:r>
            <a:rPr kumimoji="1" lang="en-US" altLang="ja-JP" sz="1100">
              <a:solidFill>
                <a:schemeClr val="dk1"/>
              </a:solidFill>
              <a:effectLst/>
              <a:latin typeface="+mn-lt"/>
              <a:ea typeface="+mn-ea"/>
              <a:cs typeface="+mn-cs"/>
            </a:rPr>
            <a:t>94</a:t>
          </a:r>
          <a:r>
            <a:rPr kumimoji="1" lang="ja-JP" altLang="en-US" sz="1100">
              <a:solidFill>
                <a:schemeClr val="dk1"/>
              </a:solidFill>
              <a:effectLst/>
              <a:latin typeface="+mn-lt"/>
              <a:ea typeface="+mn-ea"/>
              <a:cs typeface="+mn-cs"/>
            </a:rPr>
            <a:t>％に達することができた。新たな施設基準の取得や、老健・デイケア・デイサービスの介護部門の収益増もあり、結果、病院事業収益は前年度比</a:t>
          </a:r>
          <a:r>
            <a:rPr kumimoji="1" lang="en-US" altLang="ja-JP" sz="1100">
              <a:solidFill>
                <a:schemeClr val="dk1"/>
              </a:solidFill>
              <a:effectLst/>
              <a:latin typeface="+mn-lt"/>
              <a:ea typeface="+mn-ea"/>
              <a:cs typeface="+mn-cs"/>
            </a:rPr>
            <a:t>100.3%</a:t>
          </a:r>
          <a:r>
            <a:rPr kumimoji="1" lang="ja-JP" altLang="en-US" sz="1100">
              <a:solidFill>
                <a:schemeClr val="dk1"/>
              </a:solidFill>
              <a:effectLst/>
              <a:latin typeface="+mn-lt"/>
              <a:ea typeface="+mn-ea"/>
              <a:cs typeface="+mn-cs"/>
            </a:rPr>
            <a:t>の微増であるが、病院事業費用についても給与費の増等により前年度比</a:t>
          </a:r>
          <a:r>
            <a:rPr kumimoji="1" lang="en-US" altLang="ja-JP" sz="1100">
              <a:solidFill>
                <a:schemeClr val="dk1"/>
              </a:solidFill>
              <a:effectLst/>
              <a:latin typeface="+mn-lt"/>
              <a:ea typeface="+mn-ea"/>
              <a:cs typeface="+mn-cs"/>
            </a:rPr>
            <a:t>100.6%</a:t>
          </a:r>
          <a:r>
            <a:rPr kumimoji="1" lang="ja-JP" altLang="en-US" sz="1100">
              <a:solidFill>
                <a:schemeClr val="dk1"/>
              </a:solidFill>
              <a:effectLst/>
              <a:latin typeface="+mn-lt"/>
              <a:ea typeface="+mn-ea"/>
              <a:cs typeface="+mn-cs"/>
            </a:rPr>
            <a:t>の微増となったため、黒字額は前年度より若干減少したものの、</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億円近い純利益を計上できている。</a:t>
          </a:r>
        </a:p>
        <a:p>
          <a:r>
            <a:rPr kumimoji="1" lang="ja-JP" altLang="ja-JP" sz="1100">
              <a:solidFill>
                <a:schemeClr val="dk1"/>
              </a:solidFill>
              <a:effectLst/>
              <a:latin typeface="+mn-lt"/>
              <a:ea typeface="+mn-ea"/>
              <a:cs typeface="+mn-cs"/>
            </a:rPr>
            <a:t>国民健康保険事業特別会計については、</a:t>
          </a:r>
          <a:r>
            <a:rPr kumimoji="1" lang="ja-JP" altLang="en-US" sz="1100">
              <a:solidFill>
                <a:schemeClr val="dk1"/>
              </a:solidFill>
              <a:effectLst/>
              <a:latin typeface="+mn-lt"/>
              <a:ea typeface="+mn-ea"/>
              <a:cs typeface="+mn-cs"/>
            </a:rPr>
            <a:t>前年度に引き続き</a:t>
          </a:r>
          <a:r>
            <a:rPr kumimoji="1" lang="ja-JP" altLang="ja-JP" sz="1100">
              <a:solidFill>
                <a:schemeClr val="dk1"/>
              </a:solidFill>
              <a:effectLst/>
              <a:latin typeface="+mn-lt"/>
              <a:ea typeface="+mn-ea"/>
              <a:cs typeface="+mn-cs"/>
            </a:rPr>
            <a:t>保険給付費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増加して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後期高齢者支援金・介護納付金等が減額になったため、基金</a:t>
          </a:r>
          <a:r>
            <a:rPr kumimoji="1" lang="ja-JP" altLang="ja-JP" sz="1100">
              <a:solidFill>
                <a:schemeClr val="dk1"/>
              </a:solidFill>
              <a:effectLst/>
              <a:latin typeface="+mn-lt"/>
              <a:ea typeface="+mn-ea"/>
              <a:cs typeface="+mn-cs"/>
            </a:rPr>
            <a:t>取り崩しを行わず</a:t>
          </a:r>
          <a:r>
            <a:rPr kumimoji="1" lang="ja-JP" altLang="en-US" sz="1100">
              <a:solidFill>
                <a:schemeClr val="dk1"/>
              </a:solidFill>
              <a:effectLst/>
              <a:latin typeface="+mn-lt"/>
              <a:ea typeface="+mn-ea"/>
              <a:cs typeface="+mn-cs"/>
            </a:rPr>
            <a:t>、また一般会計からの繰入金も抑制ができた。しかしながら</a:t>
          </a:r>
          <a:r>
            <a:rPr kumimoji="1" lang="ja-JP" altLang="ja-JP" sz="1100">
              <a:solidFill>
                <a:schemeClr val="dk1"/>
              </a:solidFill>
              <a:effectLst/>
              <a:latin typeface="+mn-lt"/>
              <a:ea typeface="+mn-ea"/>
              <a:cs typeface="+mn-cs"/>
            </a:rPr>
            <a:t>基金残高は少なく、資金繰りに余裕のない状態は続いて</a:t>
          </a:r>
          <a:r>
            <a:rPr kumimoji="1" lang="ja-JP" altLang="en-US" sz="1100">
              <a:solidFill>
                <a:schemeClr val="dk1"/>
              </a:solidFill>
              <a:effectLst/>
              <a:latin typeface="+mn-lt"/>
              <a:ea typeface="+mn-ea"/>
              <a:cs typeface="+mn-cs"/>
            </a:rPr>
            <a:t>おり、また国保の県内一元化に伴う財政運営が始まるため、先行きの見通しがしづらい状況になっている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7756594</v>
      </c>
      <c r="BO4" s="411"/>
      <c r="BP4" s="411"/>
      <c r="BQ4" s="411"/>
      <c r="BR4" s="411"/>
      <c r="BS4" s="411"/>
      <c r="BT4" s="411"/>
      <c r="BU4" s="412"/>
      <c r="BV4" s="410">
        <v>7013192</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7.2</v>
      </c>
      <c r="CU4" s="588"/>
      <c r="CV4" s="588"/>
      <c r="CW4" s="588"/>
      <c r="CX4" s="588"/>
      <c r="CY4" s="588"/>
      <c r="CZ4" s="588"/>
      <c r="DA4" s="589"/>
      <c r="DB4" s="587">
        <v>5.4</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7368442</v>
      </c>
      <c r="BO5" s="416"/>
      <c r="BP5" s="416"/>
      <c r="BQ5" s="416"/>
      <c r="BR5" s="416"/>
      <c r="BS5" s="416"/>
      <c r="BT5" s="416"/>
      <c r="BU5" s="417"/>
      <c r="BV5" s="415">
        <v>6577424</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96.9</v>
      </c>
      <c r="CU5" s="386"/>
      <c r="CV5" s="386"/>
      <c r="CW5" s="386"/>
      <c r="CX5" s="386"/>
      <c r="CY5" s="386"/>
      <c r="CZ5" s="386"/>
      <c r="DA5" s="387"/>
      <c r="DB5" s="385">
        <v>90.9</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388152</v>
      </c>
      <c r="BO6" s="416"/>
      <c r="BP6" s="416"/>
      <c r="BQ6" s="416"/>
      <c r="BR6" s="416"/>
      <c r="BS6" s="416"/>
      <c r="BT6" s="416"/>
      <c r="BU6" s="417"/>
      <c r="BV6" s="415">
        <v>435768</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101.1</v>
      </c>
      <c r="CU6" s="562"/>
      <c r="CV6" s="562"/>
      <c r="CW6" s="562"/>
      <c r="CX6" s="562"/>
      <c r="CY6" s="562"/>
      <c r="CZ6" s="562"/>
      <c r="DA6" s="563"/>
      <c r="DB6" s="561">
        <v>96</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99451</v>
      </c>
      <c r="BO7" s="416"/>
      <c r="BP7" s="416"/>
      <c r="BQ7" s="416"/>
      <c r="BR7" s="416"/>
      <c r="BS7" s="416"/>
      <c r="BT7" s="416"/>
      <c r="BU7" s="417"/>
      <c r="BV7" s="415">
        <v>214547</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4007443</v>
      </c>
      <c r="CU7" s="416"/>
      <c r="CV7" s="416"/>
      <c r="CW7" s="416"/>
      <c r="CX7" s="416"/>
      <c r="CY7" s="416"/>
      <c r="CZ7" s="416"/>
      <c r="DA7" s="417"/>
      <c r="DB7" s="415">
        <v>4109478</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288701</v>
      </c>
      <c r="BO8" s="416"/>
      <c r="BP8" s="416"/>
      <c r="BQ8" s="416"/>
      <c r="BR8" s="416"/>
      <c r="BS8" s="416"/>
      <c r="BT8" s="416"/>
      <c r="BU8" s="417"/>
      <c r="BV8" s="415">
        <v>221221</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0.31</v>
      </c>
      <c r="CU8" s="525"/>
      <c r="CV8" s="525"/>
      <c r="CW8" s="525"/>
      <c r="CX8" s="525"/>
      <c r="CY8" s="525"/>
      <c r="CZ8" s="525"/>
      <c r="DA8" s="526"/>
      <c r="DB8" s="524">
        <v>0.3</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13114</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67480</v>
      </c>
      <c r="BO9" s="416"/>
      <c r="BP9" s="416"/>
      <c r="BQ9" s="416"/>
      <c r="BR9" s="416"/>
      <c r="BS9" s="416"/>
      <c r="BT9" s="416"/>
      <c r="BU9" s="417"/>
      <c r="BV9" s="415">
        <v>-99655</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9.4</v>
      </c>
      <c r="CU9" s="386"/>
      <c r="CV9" s="386"/>
      <c r="CW9" s="386"/>
      <c r="CX9" s="386"/>
      <c r="CY9" s="386"/>
      <c r="CZ9" s="386"/>
      <c r="DA9" s="387"/>
      <c r="DB9" s="385">
        <v>11.9</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13951</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10237</v>
      </c>
      <c r="BO10" s="416"/>
      <c r="BP10" s="416"/>
      <c r="BQ10" s="416"/>
      <c r="BR10" s="416"/>
      <c r="BS10" s="416"/>
      <c r="BT10" s="416"/>
      <c r="BU10" s="417"/>
      <c r="BV10" s="415">
        <v>9055</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13223</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345159</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13194</v>
      </c>
      <c r="S13" s="517"/>
      <c r="T13" s="517"/>
      <c r="U13" s="517"/>
      <c r="V13" s="518"/>
      <c r="W13" s="504" t="s">
        <v>125</v>
      </c>
      <c r="X13" s="428"/>
      <c r="Y13" s="428"/>
      <c r="Z13" s="428"/>
      <c r="AA13" s="428"/>
      <c r="AB13" s="429"/>
      <c r="AC13" s="391">
        <v>870</v>
      </c>
      <c r="AD13" s="392"/>
      <c r="AE13" s="392"/>
      <c r="AF13" s="392"/>
      <c r="AG13" s="393"/>
      <c r="AH13" s="391">
        <v>826</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-267442</v>
      </c>
      <c r="BO13" s="416"/>
      <c r="BP13" s="416"/>
      <c r="BQ13" s="416"/>
      <c r="BR13" s="416"/>
      <c r="BS13" s="416"/>
      <c r="BT13" s="416"/>
      <c r="BU13" s="417"/>
      <c r="BV13" s="415">
        <v>-90600</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5.0999999999999996</v>
      </c>
      <c r="CU13" s="386"/>
      <c r="CV13" s="386"/>
      <c r="CW13" s="386"/>
      <c r="CX13" s="386"/>
      <c r="CY13" s="386"/>
      <c r="CZ13" s="386"/>
      <c r="DA13" s="387"/>
      <c r="DB13" s="385">
        <v>6.6</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13427</v>
      </c>
      <c r="S14" s="517"/>
      <c r="T14" s="517"/>
      <c r="U14" s="517"/>
      <c r="V14" s="518"/>
      <c r="W14" s="519"/>
      <c r="X14" s="431"/>
      <c r="Y14" s="431"/>
      <c r="Z14" s="431"/>
      <c r="AA14" s="431"/>
      <c r="AB14" s="432"/>
      <c r="AC14" s="509">
        <v>14.3</v>
      </c>
      <c r="AD14" s="510"/>
      <c r="AE14" s="510"/>
      <c r="AF14" s="510"/>
      <c r="AG14" s="511"/>
      <c r="AH14" s="509">
        <v>13.4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13399</v>
      </c>
      <c r="S15" s="517"/>
      <c r="T15" s="517"/>
      <c r="U15" s="517"/>
      <c r="V15" s="518"/>
      <c r="W15" s="504" t="s">
        <v>132</v>
      </c>
      <c r="X15" s="428"/>
      <c r="Y15" s="428"/>
      <c r="Z15" s="428"/>
      <c r="AA15" s="428"/>
      <c r="AB15" s="429"/>
      <c r="AC15" s="391">
        <v>1221</v>
      </c>
      <c r="AD15" s="392"/>
      <c r="AE15" s="392"/>
      <c r="AF15" s="392"/>
      <c r="AG15" s="393"/>
      <c r="AH15" s="391">
        <v>1370</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1155532</v>
      </c>
      <c r="BO15" s="411"/>
      <c r="BP15" s="411"/>
      <c r="BQ15" s="411"/>
      <c r="BR15" s="411"/>
      <c r="BS15" s="411"/>
      <c r="BT15" s="411"/>
      <c r="BU15" s="412"/>
      <c r="BV15" s="410">
        <v>1116683</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20.100000000000001</v>
      </c>
      <c r="AD16" s="510"/>
      <c r="AE16" s="510"/>
      <c r="AF16" s="510"/>
      <c r="AG16" s="511"/>
      <c r="AH16" s="509">
        <v>22.3</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3550707</v>
      </c>
      <c r="BO16" s="416"/>
      <c r="BP16" s="416"/>
      <c r="BQ16" s="416"/>
      <c r="BR16" s="416"/>
      <c r="BS16" s="416"/>
      <c r="BT16" s="416"/>
      <c r="BU16" s="417"/>
      <c r="BV16" s="415">
        <v>3611085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136</v>
      </c>
      <c r="S17" s="502"/>
      <c r="T17" s="502"/>
      <c r="U17" s="502"/>
      <c r="V17" s="503"/>
      <c r="W17" s="504" t="s">
        <v>139</v>
      </c>
      <c r="X17" s="428"/>
      <c r="Y17" s="428"/>
      <c r="Z17" s="428"/>
      <c r="AA17" s="428"/>
      <c r="AB17" s="429"/>
      <c r="AC17" s="391">
        <v>3990</v>
      </c>
      <c r="AD17" s="392"/>
      <c r="AE17" s="392"/>
      <c r="AF17" s="392"/>
      <c r="AG17" s="393"/>
      <c r="AH17" s="391">
        <v>3957</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1446625</v>
      </c>
      <c r="BO17" s="416"/>
      <c r="BP17" s="416"/>
      <c r="BQ17" s="416"/>
      <c r="BR17" s="416"/>
      <c r="BS17" s="416"/>
      <c r="BT17" s="416"/>
      <c r="BU17" s="417"/>
      <c r="BV17" s="415">
        <v>1390598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100.8</v>
      </c>
      <c r="M18" s="480"/>
      <c r="N18" s="480"/>
      <c r="O18" s="480"/>
      <c r="P18" s="480"/>
      <c r="Q18" s="480"/>
      <c r="R18" s="481"/>
      <c r="S18" s="481"/>
      <c r="T18" s="481"/>
      <c r="U18" s="481"/>
      <c r="V18" s="482"/>
      <c r="W18" s="496"/>
      <c r="X18" s="497"/>
      <c r="Y18" s="497"/>
      <c r="Z18" s="497"/>
      <c r="AA18" s="497"/>
      <c r="AB18" s="505"/>
      <c r="AC18" s="379">
        <v>65.599999999999994</v>
      </c>
      <c r="AD18" s="380"/>
      <c r="AE18" s="380"/>
      <c r="AF18" s="380"/>
      <c r="AG18" s="483"/>
      <c r="AH18" s="379">
        <v>64.3</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3864284</v>
      </c>
      <c r="BO18" s="416"/>
      <c r="BP18" s="416"/>
      <c r="BQ18" s="416"/>
      <c r="BR18" s="416"/>
      <c r="BS18" s="416"/>
      <c r="BT18" s="416"/>
      <c r="BU18" s="417"/>
      <c r="BV18" s="415">
        <v>3799292</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130</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5132696</v>
      </c>
      <c r="BO19" s="416"/>
      <c r="BP19" s="416"/>
      <c r="BQ19" s="416"/>
      <c r="BR19" s="416"/>
      <c r="BS19" s="416"/>
      <c r="BT19" s="416"/>
      <c r="BU19" s="417"/>
      <c r="BV19" s="415">
        <v>5014278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5237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4612475</v>
      </c>
      <c r="BO23" s="416"/>
      <c r="BP23" s="416"/>
      <c r="BQ23" s="416"/>
      <c r="BR23" s="416"/>
      <c r="BS23" s="416"/>
      <c r="BT23" s="416"/>
      <c r="BU23" s="417"/>
      <c r="BV23" s="415">
        <v>4367348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6980</v>
      </c>
      <c r="R24" s="392"/>
      <c r="S24" s="392"/>
      <c r="T24" s="392"/>
      <c r="U24" s="392"/>
      <c r="V24" s="393"/>
      <c r="W24" s="457"/>
      <c r="X24" s="448"/>
      <c r="Y24" s="449"/>
      <c r="Z24" s="388" t="s">
        <v>155</v>
      </c>
      <c r="AA24" s="389"/>
      <c r="AB24" s="389"/>
      <c r="AC24" s="389"/>
      <c r="AD24" s="389"/>
      <c r="AE24" s="389"/>
      <c r="AF24" s="389"/>
      <c r="AG24" s="390"/>
      <c r="AH24" s="391">
        <v>114</v>
      </c>
      <c r="AI24" s="392"/>
      <c r="AJ24" s="392"/>
      <c r="AK24" s="392"/>
      <c r="AL24" s="393"/>
      <c r="AM24" s="391">
        <v>327408</v>
      </c>
      <c r="AN24" s="392"/>
      <c r="AO24" s="392"/>
      <c r="AP24" s="392"/>
      <c r="AQ24" s="392"/>
      <c r="AR24" s="393"/>
      <c r="AS24" s="391">
        <v>2872</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4190129</v>
      </c>
      <c r="BO24" s="416"/>
      <c r="BP24" s="416"/>
      <c r="BQ24" s="416"/>
      <c r="BR24" s="416"/>
      <c r="BS24" s="416"/>
      <c r="BT24" s="416"/>
      <c r="BU24" s="417"/>
      <c r="BV24" s="415">
        <v>3972970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5840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8070</v>
      </c>
      <c r="BO25" s="411"/>
      <c r="BP25" s="411"/>
      <c r="BQ25" s="411"/>
      <c r="BR25" s="411"/>
      <c r="BS25" s="411"/>
      <c r="BT25" s="411"/>
      <c r="BU25" s="412"/>
      <c r="BV25" s="410">
        <v>24866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5470</v>
      </c>
      <c r="R26" s="392"/>
      <c r="S26" s="392"/>
      <c r="T26" s="392"/>
      <c r="U26" s="392"/>
      <c r="V26" s="393"/>
      <c r="W26" s="457"/>
      <c r="X26" s="448"/>
      <c r="Y26" s="449"/>
      <c r="Z26" s="388" t="s">
        <v>161</v>
      </c>
      <c r="AA26" s="470"/>
      <c r="AB26" s="470"/>
      <c r="AC26" s="470"/>
      <c r="AD26" s="470"/>
      <c r="AE26" s="470"/>
      <c r="AF26" s="470"/>
      <c r="AG26" s="471"/>
      <c r="AH26" s="391">
        <v>12</v>
      </c>
      <c r="AI26" s="392"/>
      <c r="AJ26" s="392"/>
      <c r="AK26" s="392"/>
      <c r="AL26" s="393"/>
      <c r="AM26" s="391">
        <v>31776</v>
      </c>
      <c r="AN26" s="392"/>
      <c r="AO26" s="392"/>
      <c r="AP26" s="392"/>
      <c r="AQ26" s="392"/>
      <c r="AR26" s="393"/>
      <c r="AS26" s="391">
        <v>2648</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2690</v>
      </c>
      <c r="R27" s="392"/>
      <c r="S27" s="392"/>
      <c r="T27" s="392"/>
      <c r="U27" s="392"/>
      <c r="V27" s="393"/>
      <c r="W27" s="457"/>
      <c r="X27" s="448"/>
      <c r="Y27" s="449"/>
      <c r="Z27" s="388" t="s">
        <v>164</v>
      </c>
      <c r="AA27" s="389"/>
      <c r="AB27" s="389"/>
      <c r="AC27" s="389"/>
      <c r="AD27" s="389"/>
      <c r="AE27" s="389"/>
      <c r="AF27" s="389"/>
      <c r="AG27" s="390"/>
      <c r="AH27" s="391" t="s">
        <v>122</v>
      </c>
      <c r="AI27" s="392"/>
      <c r="AJ27" s="392"/>
      <c r="AK27" s="392"/>
      <c r="AL27" s="393"/>
      <c r="AM27" s="391" t="s">
        <v>122</v>
      </c>
      <c r="AN27" s="392"/>
      <c r="AO27" s="392"/>
      <c r="AP27" s="392"/>
      <c r="AQ27" s="392"/>
      <c r="AR27" s="393"/>
      <c r="AS27" s="391" t="s">
        <v>122</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159074</v>
      </c>
      <c r="BO27" s="419"/>
      <c r="BP27" s="419"/>
      <c r="BQ27" s="419"/>
      <c r="BR27" s="419"/>
      <c r="BS27" s="419"/>
      <c r="BT27" s="419"/>
      <c r="BU27" s="420"/>
      <c r="BV27" s="418">
        <v>158130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2130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2345879</v>
      </c>
      <c r="BO28" s="411"/>
      <c r="BP28" s="411"/>
      <c r="BQ28" s="411"/>
      <c r="BR28" s="411"/>
      <c r="BS28" s="411"/>
      <c r="BT28" s="411"/>
      <c r="BU28" s="412"/>
      <c r="BV28" s="410">
        <v>2570801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11</v>
      </c>
      <c r="M29" s="392"/>
      <c r="N29" s="392"/>
      <c r="O29" s="392"/>
      <c r="P29" s="393"/>
      <c r="Q29" s="391">
        <v>1890</v>
      </c>
      <c r="R29" s="392"/>
      <c r="S29" s="392"/>
      <c r="T29" s="392"/>
      <c r="U29" s="392"/>
      <c r="V29" s="393"/>
      <c r="W29" s="458"/>
      <c r="X29" s="459"/>
      <c r="Y29" s="460"/>
      <c r="Z29" s="388" t="s">
        <v>171</v>
      </c>
      <c r="AA29" s="389"/>
      <c r="AB29" s="389"/>
      <c r="AC29" s="389"/>
      <c r="AD29" s="389"/>
      <c r="AE29" s="389"/>
      <c r="AF29" s="389"/>
      <c r="AG29" s="390"/>
      <c r="AH29" s="391">
        <v>114</v>
      </c>
      <c r="AI29" s="392"/>
      <c r="AJ29" s="392"/>
      <c r="AK29" s="392"/>
      <c r="AL29" s="393"/>
      <c r="AM29" s="391">
        <v>327408</v>
      </c>
      <c r="AN29" s="392"/>
      <c r="AO29" s="392"/>
      <c r="AP29" s="392"/>
      <c r="AQ29" s="392"/>
      <c r="AR29" s="393"/>
      <c r="AS29" s="391">
        <v>2872</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721927</v>
      </c>
      <c r="BO29" s="416"/>
      <c r="BP29" s="416"/>
      <c r="BQ29" s="416"/>
      <c r="BR29" s="416"/>
      <c r="BS29" s="416"/>
      <c r="BT29" s="416"/>
      <c r="BU29" s="417"/>
      <c r="BV29" s="415">
        <v>719067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92.2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1229051</v>
      </c>
      <c r="BO30" s="419"/>
      <c r="BP30" s="419"/>
      <c r="BQ30" s="419"/>
      <c r="BR30" s="419"/>
      <c r="BS30" s="419"/>
      <c r="BT30" s="419"/>
      <c r="BU30" s="420"/>
      <c r="BV30" s="418">
        <v>1211602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IF('各会計、関係団体の財政状況及び健全化判断比率'!B31="","",'各会計、関係団体の財政状況及び健全化判断比率'!B31)</f>
        <v>水道事業特別会計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IF('各会計、関係団体の財政状況及び健全化判断比率'!B33="","",'各会計、関係団体の財政状況及び健全化判断比率'!B33)</f>
        <v>農業集落排水事業特別会計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日高村佐川町学校組合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住宅新築資金等貸付事業特別会計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f t="shared" ref="AM35:AM43" si="0">IF(AO35="","",AM34+1)</f>
        <v>8</v>
      </c>
      <c r="AN35" s="375"/>
      <c r="AO35" s="374" t="str">
        <f>IF('各会計、関係団体の財政状況及び健全化判断比率'!B32="","",'各会計、関係団体の財政状況及び健全化判断比率'!B32)</f>
        <v>病院事業特別会計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高吾北広域町村事務組合（一般会計）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学校給食特別会計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高吾北広域町村事務組合（特別養護老人ホーム特別会計）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高吾北広域町村事務組合（養護老人ホーム特別会計）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高吾北広域町村事務組合（障害者支援施設特別会計）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高吾北広域町村事務組合（ふるさと市町村圏特別会計）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高知県広域食肉センター事務組合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17</v>
      </c>
      <c r="BX41" s="375"/>
      <c r="BY41" s="374" t="str">
        <f>IF('各会計、関係団体の財政状況及び健全化判断比率'!B75="","",'各会計、関係団体の財政状況及び健全化判断比率'!B75)</f>
        <v>こうち人づくり広域連合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18</v>
      </c>
      <c r="BX42" s="375"/>
      <c r="BY42" s="374" t="str">
        <f>IF('各会計、関係団体の財政状況及び健全化判断比率'!B76="","",'各会計、関係団体の財政状況及び健全化判断比率'!B76)</f>
        <v>高知県市町村総合事務組合（一般会計）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19</v>
      </c>
      <c r="BX43" s="375"/>
      <c r="BY43" s="374" t="str">
        <f>IF('各会計、関係団体の財政状況及び健全化判断比率'!B77="","",'各会計、関係団体の財政状況及び健全化判断比率'!B77)</f>
        <v>高知県市町村総合事務組合（交通災害共済事業特別会計）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527</v>
      </c>
      <c r="D34" s="1184"/>
      <c r="E34" s="1185"/>
      <c r="F34" s="32">
        <v>11.55</v>
      </c>
      <c r="G34" s="33">
        <v>11.54</v>
      </c>
      <c r="H34" s="33">
        <v>13.39</v>
      </c>
      <c r="I34" s="33">
        <v>15.45</v>
      </c>
      <c r="J34" s="34">
        <v>18.28</v>
      </c>
      <c r="K34" s="22"/>
      <c r="L34" s="22"/>
      <c r="M34" s="22"/>
      <c r="N34" s="22"/>
      <c r="O34" s="22"/>
      <c r="P34" s="22"/>
    </row>
    <row r="35" spans="1:16" ht="39" customHeight="1" x14ac:dyDescent="0.15">
      <c r="A35" s="22"/>
      <c r="B35" s="35"/>
      <c r="C35" s="1178" t="s">
        <v>528</v>
      </c>
      <c r="D35" s="1179"/>
      <c r="E35" s="1180"/>
      <c r="F35" s="36">
        <v>7.95</v>
      </c>
      <c r="G35" s="37">
        <v>7.79</v>
      </c>
      <c r="H35" s="37">
        <v>6.65</v>
      </c>
      <c r="I35" s="37">
        <v>5.81</v>
      </c>
      <c r="J35" s="38">
        <v>6.95</v>
      </c>
      <c r="K35" s="22"/>
      <c r="L35" s="22"/>
      <c r="M35" s="22"/>
      <c r="N35" s="22"/>
      <c r="O35" s="22"/>
      <c r="P35" s="22"/>
    </row>
    <row r="36" spans="1:16" ht="39" customHeight="1" x14ac:dyDescent="0.15">
      <c r="A36" s="22"/>
      <c r="B36" s="35"/>
      <c r="C36" s="1178" t="s">
        <v>529</v>
      </c>
      <c r="D36" s="1179"/>
      <c r="E36" s="1180"/>
      <c r="F36" s="36">
        <v>3.19</v>
      </c>
      <c r="G36" s="37">
        <v>4.1900000000000004</v>
      </c>
      <c r="H36" s="37">
        <v>6.93</v>
      </c>
      <c r="I36" s="37">
        <v>5.12</v>
      </c>
      <c r="J36" s="38">
        <v>6.94</v>
      </c>
      <c r="K36" s="22"/>
      <c r="L36" s="22"/>
      <c r="M36" s="22"/>
      <c r="N36" s="22"/>
      <c r="O36" s="22"/>
      <c r="P36" s="22"/>
    </row>
    <row r="37" spans="1:16" ht="39" customHeight="1" x14ac:dyDescent="0.15">
      <c r="A37" s="22"/>
      <c r="B37" s="35"/>
      <c r="C37" s="1178" t="s">
        <v>530</v>
      </c>
      <c r="D37" s="1179"/>
      <c r="E37" s="1180"/>
      <c r="F37" s="36">
        <v>0.2</v>
      </c>
      <c r="G37" s="37">
        <v>0.1</v>
      </c>
      <c r="H37" s="37">
        <v>0.06</v>
      </c>
      <c r="I37" s="37">
        <v>0.48</v>
      </c>
      <c r="J37" s="38">
        <v>1.1200000000000001</v>
      </c>
      <c r="K37" s="22"/>
      <c r="L37" s="22"/>
      <c r="M37" s="22"/>
      <c r="N37" s="22"/>
      <c r="O37" s="22"/>
      <c r="P37" s="22"/>
    </row>
    <row r="38" spans="1:16" ht="39" customHeight="1" x14ac:dyDescent="0.15">
      <c r="A38" s="22"/>
      <c r="B38" s="35"/>
      <c r="C38" s="1178" t="s">
        <v>531</v>
      </c>
      <c r="D38" s="1179"/>
      <c r="E38" s="1180"/>
      <c r="F38" s="36">
        <v>0.34</v>
      </c>
      <c r="G38" s="37">
        <v>0</v>
      </c>
      <c r="H38" s="37">
        <v>0</v>
      </c>
      <c r="I38" s="37">
        <v>0</v>
      </c>
      <c r="J38" s="38">
        <v>0.96</v>
      </c>
      <c r="K38" s="22"/>
      <c r="L38" s="22"/>
      <c r="M38" s="22"/>
      <c r="N38" s="22"/>
      <c r="O38" s="22"/>
      <c r="P38" s="22"/>
    </row>
    <row r="39" spans="1:16" ht="39" customHeight="1" x14ac:dyDescent="0.15">
      <c r="A39" s="22"/>
      <c r="B39" s="35"/>
      <c r="C39" s="1178" t="s">
        <v>532</v>
      </c>
      <c r="D39" s="1179"/>
      <c r="E39" s="1180"/>
      <c r="F39" s="36">
        <v>0.85</v>
      </c>
      <c r="G39" s="37">
        <v>0.87</v>
      </c>
      <c r="H39" s="37">
        <v>0.92</v>
      </c>
      <c r="I39" s="37">
        <v>0.26</v>
      </c>
      <c r="J39" s="38">
        <v>0.26</v>
      </c>
      <c r="K39" s="22"/>
      <c r="L39" s="22"/>
      <c r="M39" s="22"/>
      <c r="N39" s="22"/>
      <c r="O39" s="22"/>
      <c r="P39" s="22"/>
    </row>
    <row r="40" spans="1:16" ht="39" customHeight="1" x14ac:dyDescent="0.15">
      <c r="A40" s="22"/>
      <c r="B40" s="35"/>
      <c r="C40" s="1178" t="s">
        <v>533</v>
      </c>
      <c r="D40" s="1179"/>
      <c r="E40" s="1180"/>
      <c r="F40" s="36">
        <v>0.06</v>
      </c>
      <c r="G40" s="37">
        <v>0.06</v>
      </c>
      <c r="H40" s="37">
        <v>7.0000000000000007E-2</v>
      </c>
      <c r="I40" s="37">
        <v>0.08</v>
      </c>
      <c r="J40" s="38">
        <v>0.09</v>
      </c>
      <c r="K40" s="22"/>
      <c r="L40" s="22"/>
      <c r="M40" s="22"/>
      <c r="N40" s="22"/>
      <c r="O40" s="22"/>
      <c r="P40" s="22"/>
    </row>
    <row r="41" spans="1:16" ht="39" customHeight="1" x14ac:dyDescent="0.15">
      <c r="A41" s="22"/>
      <c r="B41" s="35"/>
      <c r="C41" s="1178" t="s">
        <v>534</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535</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536</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952</v>
      </c>
      <c r="L45" s="60">
        <v>774</v>
      </c>
      <c r="M45" s="60">
        <v>672</v>
      </c>
      <c r="N45" s="60">
        <v>632</v>
      </c>
      <c r="O45" s="61">
        <v>533</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x14ac:dyDescent="0.15">
      <c r="A48" s="48"/>
      <c r="B48" s="1196"/>
      <c r="C48" s="1197"/>
      <c r="D48" s="62"/>
      <c r="E48" s="1188" t="s">
        <v>15</v>
      </c>
      <c r="F48" s="1188"/>
      <c r="G48" s="1188"/>
      <c r="H48" s="1188"/>
      <c r="I48" s="1188"/>
      <c r="J48" s="1189"/>
      <c r="K48" s="63">
        <v>159</v>
      </c>
      <c r="L48" s="64">
        <v>202</v>
      </c>
      <c r="M48" s="64">
        <v>184</v>
      </c>
      <c r="N48" s="64">
        <v>185</v>
      </c>
      <c r="O48" s="65">
        <v>184</v>
      </c>
      <c r="P48" s="48"/>
      <c r="Q48" s="48"/>
      <c r="R48" s="48"/>
      <c r="S48" s="48"/>
      <c r="T48" s="48"/>
      <c r="U48" s="48"/>
    </row>
    <row r="49" spans="1:21" ht="30.75" customHeight="1" x14ac:dyDescent="0.15">
      <c r="A49" s="48"/>
      <c r="B49" s="1196"/>
      <c r="C49" s="1197"/>
      <c r="D49" s="62"/>
      <c r="E49" s="1188" t="s">
        <v>16</v>
      </c>
      <c r="F49" s="1188"/>
      <c r="G49" s="1188"/>
      <c r="H49" s="1188"/>
      <c r="I49" s="1188"/>
      <c r="J49" s="1189"/>
      <c r="K49" s="63">
        <v>39</v>
      </c>
      <c r="L49" s="64">
        <v>34</v>
      </c>
      <c r="M49" s="64">
        <v>24</v>
      </c>
      <c r="N49" s="64">
        <v>22</v>
      </c>
      <c r="O49" s="65">
        <v>37</v>
      </c>
      <c r="P49" s="48"/>
      <c r="Q49" s="48"/>
      <c r="R49" s="48"/>
      <c r="S49" s="48"/>
      <c r="T49" s="48"/>
      <c r="U49" s="48"/>
    </row>
    <row r="50" spans="1:21" ht="30.75" customHeight="1" x14ac:dyDescent="0.15">
      <c r="A50" s="48"/>
      <c r="B50" s="1196"/>
      <c r="C50" s="1197"/>
      <c r="D50" s="62"/>
      <c r="E50" s="1188" t="s">
        <v>17</v>
      </c>
      <c r="F50" s="1188"/>
      <c r="G50" s="1188"/>
      <c r="H50" s="1188"/>
      <c r="I50" s="1188"/>
      <c r="J50" s="1189"/>
      <c r="K50" s="63">
        <v>1</v>
      </c>
      <c r="L50" s="64">
        <v>1</v>
      </c>
      <c r="M50" s="64" t="s">
        <v>481</v>
      </c>
      <c r="N50" s="64" t="s">
        <v>481</v>
      </c>
      <c r="O50" s="65" t="s">
        <v>481</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481</v>
      </c>
      <c r="L51" s="64" t="s">
        <v>481</v>
      </c>
      <c r="M51" s="64" t="s">
        <v>481</v>
      </c>
      <c r="N51" s="64" t="s">
        <v>481</v>
      </c>
      <c r="O51" s="65" t="s">
        <v>481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730</v>
      </c>
      <c r="L52" s="64">
        <v>693</v>
      </c>
      <c r="M52" s="64">
        <v>724</v>
      </c>
      <c r="N52" s="64">
        <v>629</v>
      </c>
      <c r="O52" s="65">
        <v>583</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421</v>
      </c>
      <c r="L53" s="69">
        <v>318</v>
      </c>
      <c r="M53" s="69">
        <v>156</v>
      </c>
      <c r="N53" s="69">
        <v>210</v>
      </c>
      <c r="O53" s="70">
        <v>171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2"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14" t="s">
        <v>24</v>
      </c>
      <c r="C41" s="1215"/>
      <c r="D41" s="81"/>
      <c r="E41" s="1216" t="s">
        <v>25</v>
      </c>
      <c r="F41" s="1216"/>
      <c r="G41" s="1216"/>
      <c r="H41" s="1217"/>
      <c r="I41" s="82">
        <v>4885</v>
      </c>
      <c r="J41" s="83">
        <v>4604</v>
      </c>
      <c r="K41" s="83">
        <v>4537</v>
      </c>
      <c r="L41" s="83">
        <v>4427</v>
      </c>
      <c r="M41" s="84">
        <v>4667</v>
      </c>
    </row>
    <row r="42" spans="2:13" ht="27.75" customHeight="1" x14ac:dyDescent="0.15">
      <c r="B42" s="1204"/>
      <c r="C42" s="1205"/>
      <c r="D42" s="85"/>
      <c r="E42" s="1208" t="s">
        <v>26</v>
      </c>
      <c r="F42" s="1208"/>
      <c r="G42" s="1208"/>
      <c r="H42" s="1209"/>
      <c r="I42" s="86">
        <v>2</v>
      </c>
      <c r="J42" s="87">
        <v>1</v>
      </c>
      <c r="K42" s="87" t="s">
        <v>481</v>
      </c>
      <c r="L42" s="87" t="s">
        <v>481</v>
      </c>
      <c r="M42" s="88" t="s">
        <v>481</v>
      </c>
    </row>
    <row r="43" spans="2:13" ht="27.75" customHeight="1" x14ac:dyDescent="0.15">
      <c r="B43" s="1204"/>
      <c r="C43" s="1205"/>
      <c r="D43" s="85"/>
      <c r="E43" s="1208" t="s">
        <v>27</v>
      </c>
      <c r="F43" s="1208"/>
      <c r="G43" s="1208"/>
      <c r="H43" s="1209"/>
      <c r="I43" s="86">
        <v>1960</v>
      </c>
      <c r="J43" s="87">
        <v>2353</v>
      </c>
      <c r="K43" s="87">
        <v>2102</v>
      </c>
      <c r="L43" s="87">
        <v>1947</v>
      </c>
      <c r="M43" s="88">
        <v>1814</v>
      </c>
    </row>
    <row r="44" spans="2:13" ht="27.75" customHeight="1" x14ac:dyDescent="0.15">
      <c r="B44" s="1204"/>
      <c r="C44" s="1205"/>
      <c r="D44" s="85"/>
      <c r="E44" s="1208" t="s">
        <v>28</v>
      </c>
      <c r="F44" s="1208"/>
      <c r="G44" s="1208"/>
      <c r="H44" s="1209"/>
      <c r="I44" s="86">
        <v>170</v>
      </c>
      <c r="J44" s="87">
        <v>124</v>
      </c>
      <c r="K44" s="87">
        <v>156</v>
      </c>
      <c r="L44" s="87">
        <v>155</v>
      </c>
      <c r="M44" s="88">
        <v>145</v>
      </c>
    </row>
    <row r="45" spans="2:13" ht="27.75" customHeight="1" x14ac:dyDescent="0.15">
      <c r="B45" s="1204"/>
      <c r="C45" s="1205"/>
      <c r="D45" s="85"/>
      <c r="E45" s="1208" t="s">
        <v>29</v>
      </c>
      <c r="F45" s="1208"/>
      <c r="G45" s="1208"/>
      <c r="H45" s="1209"/>
      <c r="I45" s="86">
        <v>867</v>
      </c>
      <c r="J45" s="87">
        <v>799</v>
      </c>
      <c r="K45" s="87">
        <v>676</v>
      </c>
      <c r="L45" s="87">
        <v>638</v>
      </c>
      <c r="M45" s="88">
        <v>668</v>
      </c>
    </row>
    <row r="46" spans="2:13" ht="27.75" customHeight="1" x14ac:dyDescent="0.15">
      <c r="B46" s="1204"/>
      <c r="C46" s="1205"/>
      <c r="D46" s="89"/>
      <c r="E46" s="1208" t="s">
        <v>30</v>
      </c>
      <c r="F46" s="1208"/>
      <c r="G46" s="1208"/>
      <c r="H46" s="1209"/>
      <c r="I46" s="86" t="s">
        <v>481</v>
      </c>
      <c r="J46" s="87" t="s">
        <v>481</v>
      </c>
      <c r="K46" s="87" t="s">
        <v>481</v>
      </c>
      <c r="L46" s="87" t="s">
        <v>481</v>
      </c>
      <c r="M46" s="88" t="s">
        <v>481</v>
      </c>
    </row>
    <row r="47" spans="2:13" ht="27.75" customHeight="1" x14ac:dyDescent="0.15">
      <c r="B47" s="1204"/>
      <c r="C47" s="1205"/>
      <c r="D47" s="90"/>
      <c r="E47" s="1218" t="s">
        <v>31</v>
      </c>
      <c r="F47" s="1219"/>
      <c r="G47" s="1219"/>
      <c r="H47" s="1220"/>
      <c r="I47" s="86" t="s">
        <v>481</v>
      </c>
      <c r="J47" s="87" t="s">
        <v>481</v>
      </c>
      <c r="K47" s="87" t="s">
        <v>481</v>
      </c>
      <c r="L47" s="87" t="s">
        <v>481</v>
      </c>
      <c r="M47" s="88" t="s">
        <v>481</v>
      </c>
    </row>
    <row r="48" spans="2:13" ht="27.75" customHeight="1" x14ac:dyDescent="0.15">
      <c r="B48" s="1204"/>
      <c r="C48" s="1205"/>
      <c r="D48" s="85"/>
      <c r="E48" s="1208" t="s">
        <v>32</v>
      </c>
      <c r="F48" s="1208"/>
      <c r="G48" s="1208"/>
      <c r="H48" s="1209"/>
      <c r="I48" s="86" t="s">
        <v>481</v>
      </c>
      <c r="J48" s="87" t="s">
        <v>481</v>
      </c>
      <c r="K48" s="87" t="s">
        <v>481</v>
      </c>
      <c r="L48" s="87" t="s">
        <v>481</v>
      </c>
      <c r="M48" s="88" t="s">
        <v>481</v>
      </c>
    </row>
    <row r="49" spans="2:13" ht="27.75" customHeight="1" x14ac:dyDescent="0.15">
      <c r="B49" s="1206"/>
      <c r="C49" s="1207"/>
      <c r="D49" s="85"/>
      <c r="E49" s="1208" t="s">
        <v>33</v>
      </c>
      <c r="F49" s="1208"/>
      <c r="G49" s="1208"/>
      <c r="H49" s="1209"/>
      <c r="I49" s="86" t="s">
        <v>481</v>
      </c>
      <c r="J49" s="87">
        <v>0</v>
      </c>
      <c r="K49" s="87" t="s">
        <v>481</v>
      </c>
      <c r="L49" s="87" t="s">
        <v>481</v>
      </c>
      <c r="M49" s="88" t="s">
        <v>481</v>
      </c>
    </row>
    <row r="50" spans="2:13" ht="27.75" customHeight="1" x14ac:dyDescent="0.15">
      <c r="B50" s="1202" t="s">
        <v>34</v>
      </c>
      <c r="C50" s="1203"/>
      <c r="D50" s="91"/>
      <c r="E50" s="1208" t="s">
        <v>35</v>
      </c>
      <c r="F50" s="1208"/>
      <c r="G50" s="1208"/>
      <c r="H50" s="1209"/>
      <c r="I50" s="86">
        <v>4307</v>
      </c>
      <c r="J50" s="87">
        <v>4540</v>
      </c>
      <c r="K50" s="87">
        <v>4595</v>
      </c>
      <c r="L50" s="87">
        <v>4844</v>
      </c>
      <c r="M50" s="88">
        <v>4661</v>
      </c>
    </row>
    <row r="51" spans="2:13" ht="27.75" customHeight="1" x14ac:dyDescent="0.15">
      <c r="B51" s="1204"/>
      <c r="C51" s="1205"/>
      <c r="D51" s="85"/>
      <c r="E51" s="1208" t="s">
        <v>36</v>
      </c>
      <c r="F51" s="1208"/>
      <c r="G51" s="1208"/>
      <c r="H51" s="1209"/>
      <c r="I51" s="86">
        <v>127</v>
      </c>
      <c r="J51" s="87">
        <v>121</v>
      </c>
      <c r="K51" s="87">
        <v>101</v>
      </c>
      <c r="L51" s="87">
        <v>76</v>
      </c>
      <c r="M51" s="88">
        <v>68</v>
      </c>
    </row>
    <row r="52" spans="2:13" ht="27.75" customHeight="1" x14ac:dyDescent="0.15">
      <c r="B52" s="1206"/>
      <c r="C52" s="1207"/>
      <c r="D52" s="85"/>
      <c r="E52" s="1208" t="s">
        <v>37</v>
      </c>
      <c r="F52" s="1208"/>
      <c r="G52" s="1208"/>
      <c r="H52" s="1209"/>
      <c r="I52" s="86">
        <v>5402</v>
      </c>
      <c r="J52" s="87">
        <v>5231</v>
      </c>
      <c r="K52" s="87">
        <v>4988</v>
      </c>
      <c r="L52" s="87">
        <v>4884</v>
      </c>
      <c r="M52" s="88">
        <v>5169</v>
      </c>
    </row>
    <row r="53" spans="2:13" ht="27.75" customHeight="1" thickBot="1" x14ac:dyDescent="0.2">
      <c r="B53" s="1210" t="s">
        <v>21</v>
      </c>
      <c r="C53" s="1211"/>
      <c r="D53" s="92"/>
      <c r="E53" s="1212" t="s">
        <v>38</v>
      </c>
      <c r="F53" s="1212"/>
      <c r="G53" s="1212"/>
      <c r="H53" s="1213"/>
      <c r="I53" s="93">
        <v>-1952</v>
      </c>
      <c r="J53" s="94">
        <v>-2011</v>
      </c>
      <c r="K53" s="94">
        <v>-2213</v>
      </c>
      <c r="L53" s="94">
        <v>-2636</v>
      </c>
      <c r="M53" s="95">
        <v>-2604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54887</v>
      </c>
      <c r="E3" s="118"/>
      <c r="F3" s="119">
        <v>66496</v>
      </c>
      <c r="G3" s="120"/>
      <c r="H3" s="121"/>
    </row>
    <row r="4" spans="1:8" x14ac:dyDescent="0.15">
      <c r="A4" s="122"/>
      <c r="B4" s="123"/>
      <c r="C4" s="124"/>
      <c r="D4" s="125">
        <v>22475</v>
      </c>
      <c r="E4" s="126"/>
      <c r="F4" s="127">
        <v>36530</v>
      </c>
      <c r="G4" s="128"/>
      <c r="H4" s="129"/>
    </row>
    <row r="5" spans="1:8" x14ac:dyDescent="0.15">
      <c r="A5" s="110" t="s">
        <v>514</v>
      </c>
      <c r="B5" s="115"/>
      <c r="C5" s="116"/>
      <c r="D5" s="117">
        <v>67529</v>
      </c>
      <c r="E5" s="118"/>
      <c r="F5" s="119">
        <v>82748</v>
      </c>
      <c r="G5" s="120"/>
      <c r="H5" s="121"/>
    </row>
    <row r="6" spans="1:8" x14ac:dyDescent="0.15">
      <c r="A6" s="122"/>
      <c r="B6" s="123"/>
      <c r="C6" s="124"/>
      <c r="D6" s="125">
        <v>30630</v>
      </c>
      <c r="E6" s="126"/>
      <c r="F6" s="127">
        <v>44732</v>
      </c>
      <c r="G6" s="128"/>
      <c r="H6" s="129"/>
    </row>
    <row r="7" spans="1:8" x14ac:dyDescent="0.15">
      <c r="A7" s="110" t="s">
        <v>515</v>
      </c>
      <c r="B7" s="115"/>
      <c r="C7" s="116"/>
      <c r="D7" s="117">
        <v>52279</v>
      </c>
      <c r="E7" s="118"/>
      <c r="F7" s="119">
        <v>91837</v>
      </c>
      <c r="G7" s="120"/>
      <c r="H7" s="121"/>
    </row>
    <row r="8" spans="1:8" x14ac:dyDescent="0.15">
      <c r="A8" s="122"/>
      <c r="B8" s="123"/>
      <c r="C8" s="124"/>
      <c r="D8" s="125">
        <v>29858</v>
      </c>
      <c r="E8" s="126"/>
      <c r="F8" s="127">
        <v>54439</v>
      </c>
      <c r="G8" s="128"/>
      <c r="H8" s="129"/>
    </row>
    <row r="9" spans="1:8" x14ac:dyDescent="0.15">
      <c r="A9" s="110" t="s">
        <v>516</v>
      </c>
      <c r="B9" s="115"/>
      <c r="C9" s="116"/>
      <c r="D9" s="117">
        <v>76877</v>
      </c>
      <c r="E9" s="118"/>
      <c r="F9" s="119">
        <v>75972</v>
      </c>
      <c r="G9" s="120"/>
      <c r="H9" s="121"/>
    </row>
    <row r="10" spans="1:8" x14ac:dyDescent="0.15">
      <c r="A10" s="122"/>
      <c r="B10" s="123"/>
      <c r="C10" s="124"/>
      <c r="D10" s="125">
        <v>37351</v>
      </c>
      <c r="E10" s="126"/>
      <c r="F10" s="127">
        <v>40712</v>
      </c>
      <c r="G10" s="128"/>
      <c r="H10" s="129"/>
    </row>
    <row r="11" spans="1:8" x14ac:dyDescent="0.15">
      <c r="A11" s="110" t="s">
        <v>517</v>
      </c>
      <c r="B11" s="115"/>
      <c r="C11" s="116"/>
      <c r="D11" s="117">
        <v>129734</v>
      </c>
      <c r="E11" s="118"/>
      <c r="F11" s="119">
        <v>79466</v>
      </c>
      <c r="G11" s="120"/>
      <c r="H11" s="121"/>
    </row>
    <row r="12" spans="1:8" x14ac:dyDescent="0.15">
      <c r="A12" s="122"/>
      <c r="B12" s="123"/>
      <c r="C12" s="130"/>
      <c r="D12" s="125">
        <v>75000</v>
      </c>
      <c r="E12" s="126"/>
      <c r="F12" s="127">
        <v>44645</v>
      </c>
      <c r="G12" s="128"/>
      <c r="H12" s="129"/>
    </row>
    <row r="13" spans="1:8" x14ac:dyDescent="0.15">
      <c r="A13" s="110"/>
      <c r="B13" s="115"/>
      <c r="C13" s="131"/>
      <c r="D13" s="132">
        <v>76261</v>
      </c>
      <c r="E13" s="133"/>
      <c r="F13" s="134">
        <v>79304</v>
      </c>
      <c r="G13" s="135"/>
      <c r="H13" s="121"/>
    </row>
    <row r="14" spans="1:8" x14ac:dyDescent="0.15">
      <c r="A14" s="122"/>
      <c r="B14" s="123"/>
      <c r="C14" s="124"/>
      <c r="D14" s="125">
        <v>39063</v>
      </c>
      <c r="E14" s="126"/>
      <c r="F14" s="127">
        <v>44212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4.05</v>
      </c>
      <c r="C19" s="136">
        <f>ROUND(VALUE(SUBSTITUTE(実質収支比率等に係る経年分析!G$48,"▲","-")),2)</f>
        <v>5.07</v>
      </c>
      <c r="D19" s="136">
        <f>ROUND(VALUE(SUBSTITUTE(実質収支比率等に係る経年分析!H$48,"▲","-")),2)</f>
        <v>7.85</v>
      </c>
      <c r="E19" s="136">
        <f>ROUND(VALUE(SUBSTITUTE(実質収支比率等に係る経年分析!I$48,"▲","-")),2)</f>
        <v>5.38</v>
      </c>
      <c r="F19" s="136">
        <f>ROUND(VALUE(SUBSTITUTE(実質収支比率等に係る経年分析!J$48,"▲","-")),2)</f>
        <v>7.2</v>
      </c>
    </row>
    <row r="20" spans="1:11" x14ac:dyDescent="0.15">
      <c r="A20" s="136" t="s">
        <v>43</v>
      </c>
      <c r="B20" s="136">
        <f>ROUND(VALUE(SUBSTITUTE(実質収支比率等に係る経年分析!F$47,"▲","-")),2)</f>
        <v>55.24</v>
      </c>
      <c r="C20" s="136">
        <f>ROUND(VALUE(SUBSTITUTE(実質収支比率等に係る経年分析!G$47,"▲","-")),2)</f>
        <v>55.93</v>
      </c>
      <c r="D20" s="136">
        <f>ROUND(VALUE(SUBSTITUTE(実質収支比率等に係る経年分析!H$47,"▲","-")),2)</f>
        <v>59.02</v>
      </c>
      <c r="E20" s="136">
        <f>ROUND(VALUE(SUBSTITUTE(実質収支比率等に係る経年分析!I$47,"▲","-")),2)</f>
        <v>62.56</v>
      </c>
      <c r="F20" s="136">
        <f>ROUND(VALUE(SUBSTITUTE(実質収支比率等に係る経年分析!J$47,"▲","-")),2)</f>
        <v>58.54</v>
      </c>
    </row>
    <row r="21" spans="1:11" x14ac:dyDescent="0.15">
      <c r="A21" s="136" t="s">
        <v>44</v>
      </c>
      <c r="B21" s="136">
        <f>IF(ISNUMBER(VALUE(SUBSTITUTE(実質収支比率等に係る経年分析!F$49,"▲","-"))),ROUND(VALUE(SUBSTITUTE(実質収支比率等に係る経年分析!F$49,"▲","-")),2),NA())</f>
        <v>1.91</v>
      </c>
      <c r="C21" s="136">
        <f>IF(ISNUMBER(VALUE(SUBSTITUTE(実質収支比率等に係る経年分析!G$49,"▲","-"))),ROUND(VALUE(SUBSTITUTE(実質収支比率等に係る経年分析!G$49,"▲","-")),2),NA())</f>
        <v>1.19</v>
      </c>
      <c r="D21" s="136">
        <f>IF(ISNUMBER(VALUE(SUBSTITUTE(実質収支比率等に係る経年分析!H$49,"▲","-"))),ROUND(VALUE(SUBSTITUTE(実質収支比率等に係る経年分析!H$49,"▲","-")),2),NA())</f>
        <v>3.53</v>
      </c>
      <c r="E21" s="136">
        <f>IF(ISNUMBER(VALUE(SUBSTITUTE(実質収支比率等に係る経年分析!I$49,"▲","-"))),ROUND(VALUE(SUBSTITUTE(実質収支比率等に係る経年分析!I$49,"▲","-")),2),NA())</f>
        <v>-2.2000000000000002</v>
      </c>
      <c r="F21" s="136">
        <f>IF(ISNUMBER(VALUE(SUBSTITUTE(実質収支比率等に係る経年分析!J$49,"▲","-"))),ROUND(VALUE(SUBSTITUTE(実質収支比率等に係る経年分析!J$49,"▲","-")),2),NA())</f>
        <v>-6.67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学校給食特別会計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7.0000000000000007E-2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0.09</v>
      </c>
    </row>
    <row r="31" spans="1:11" x14ac:dyDescent="0.15">
      <c r="A31" s="137" t="str">
        <f>IF(連結実質赤字比率に係る赤字・黒字の構成分析!C$39="",NA(),連結実質赤字比率に係る赤字・黒字の構成分析!C$39)</f>
        <v>住宅新築資金等貸付事業特別会計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0.85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0.87</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0.92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0.26</v>
      </c>
    </row>
    <row r="32" spans="1:11" x14ac:dyDescent="0.15">
      <c r="A32" s="137" t="str">
        <f>IF(連結実質赤字比率に係る赤字・黒字の構成分析!C$38="",NA(),連結実質赤字比率に係る赤字・黒字の構成分析!C$38)</f>
        <v>国民健康保険事業特別会計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0.96</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1.1200000000000001</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3.19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4.1900000000000004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6.93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5.12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6.94</v>
      </c>
    </row>
    <row r="35" spans="1:16" x14ac:dyDescent="0.15">
      <c r="A35" s="137" t="str">
        <f>IF(連結実質赤字比率に係る赤字・黒字の構成分析!C$35="",NA(),連結実質赤字比率に係る赤字・黒字の構成分析!C$35)</f>
        <v>水道事業特別会計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7.95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7.79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6.65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5.81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6.95</v>
      </c>
    </row>
    <row r="36" spans="1:16" x14ac:dyDescent="0.15">
      <c r="A36" s="137" t="str">
        <f>IF(連結実質赤字比率に係る赤字・黒字の構成分析!C$34="",NA(),連結実質赤字比率に係る赤字・黒字の構成分析!C$34)</f>
        <v>病院事業特別会計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11.55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11.54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13.39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15.45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18.28</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730</v>
      </c>
      <c r="E42" s="138"/>
      <c r="F42" s="138"/>
      <c r="G42" s="138">
        <f>'実質公債費比率（分子）の構造'!L$52</f>
        <v>693</v>
      </c>
      <c r="H42" s="138"/>
      <c r="I42" s="138"/>
      <c r="J42" s="138">
        <f>'実質公債費比率（分子）の構造'!M$52</f>
        <v>724</v>
      </c>
      <c r="K42" s="138"/>
      <c r="L42" s="138"/>
      <c r="M42" s="138">
        <f>'実質公債費比率（分子）の構造'!N$52</f>
        <v>629</v>
      </c>
      <c r="N42" s="138"/>
      <c r="O42" s="138"/>
      <c r="P42" s="138">
        <f>'実質公債費比率（分子）の構造'!O$52</f>
        <v>583</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v>
      </c>
      <c r="C44" s="138"/>
      <c r="D44" s="138"/>
      <c r="E44" s="138">
        <f>'実質公債費比率（分子）の構造'!L$50</f>
        <v>1</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39</v>
      </c>
      <c r="C45" s="138"/>
      <c r="D45" s="138"/>
      <c r="E45" s="138">
        <f>'実質公債費比率（分子）の構造'!L$49</f>
        <v>34</v>
      </c>
      <c r="F45" s="138"/>
      <c r="G45" s="138"/>
      <c r="H45" s="138">
        <f>'実質公債費比率（分子）の構造'!M$49</f>
        <v>24</v>
      </c>
      <c r="I45" s="138"/>
      <c r="J45" s="138"/>
      <c r="K45" s="138">
        <f>'実質公債費比率（分子）の構造'!N$49</f>
        <v>22</v>
      </c>
      <c r="L45" s="138"/>
      <c r="M45" s="138"/>
      <c r="N45" s="138">
        <f>'実質公債費比率（分子）の構造'!O$49</f>
        <v>37</v>
      </c>
      <c r="O45" s="138"/>
      <c r="P45" s="138"/>
    </row>
    <row r="46" spans="1:16" x14ac:dyDescent="0.15">
      <c r="A46" s="138" t="s">
        <v>55</v>
      </c>
      <c r="B46" s="138">
        <f>'実質公債費比率（分子）の構造'!K$48</f>
        <v>159</v>
      </c>
      <c r="C46" s="138"/>
      <c r="D46" s="138"/>
      <c r="E46" s="138">
        <f>'実質公債費比率（分子）の構造'!L$48</f>
        <v>202</v>
      </c>
      <c r="F46" s="138"/>
      <c r="G46" s="138"/>
      <c r="H46" s="138">
        <f>'実質公債費比率（分子）の構造'!M$48</f>
        <v>184</v>
      </c>
      <c r="I46" s="138"/>
      <c r="J46" s="138"/>
      <c r="K46" s="138">
        <f>'実質公債費比率（分子）の構造'!N$48</f>
        <v>185</v>
      </c>
      <c r="L46" s="138"/>
      <c r="M46" s="138"/>
      <c r="N46" s="138">
        <f>'実質公債費比率（分子）の構造'!O$48</f>
        <v>184</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952</v>
      </c>
      <c r="C49" s="138"/>
      <c r="D49" s="138"/>
      <c r="E49" s="138">
        <f>'実質公債費比率（分子）の構造'!L$45</f>
        <v>774</v>
      </c>
      <c r="F49" s="138"/>
      <c r="G49" s="138"/>
      <c r="H49" s="138">
        <f>'実質公債費比率（分子）の構造'!M$45</f>
        <v>672</v>
      </c>
      <c r="I49" s="138"/>
      <c r="J49" s="138"/>
      <c r="K49" s="138">
        <f>'実質公債費比率（分子）の構造'!N$45</f>
        <v>632</v>
      </c>
      <c r="L49" s="138"/>
      <c r="M49" s="138"/>
      <c r="N49" s="138">
        <f>'実質公債費比率（分子）の構造'!O$45</f>
        <v>533</v>
      </c>
      <c r="O49" s="138"/>
      <c r="P49" s="138"/>
    </row>
    <row r="50" spans="1:16" x14ac:dyDescent="0.15">
      <c r="A50" s="138" t="s">
        <v>59</v>
      </c>
      <c r="B50" s="138" t="e">
        <f>NA()</f>
        <v>#N/A</v>
      </c>
      <c r="C50" s="138">
        <f>IF(ISNUMBER('実質公債費比率（分子）の構造'!K$53),'実質公債費比率（分子）の構造'!K$53,NA())</f>
        <v>421</v>
      </c>
      <c r="D50" s="138" t="e">
        <f>NA()</f>
        <v>#N/A</v>
      </c>
      <c r="E50" s="138" t="e">
        <f>NA()</f>
        <v>#N/A</v>
      </c>
      <c r="F50" s="138">
        <f>IF(ISNUMBER('実質公債費比率（分子）の構造'!L$53),'実質公債費比率（分子）の構造'!L$53,NA())</f>
        <v>318</v>
      </c>
      <c r="G50" s="138" t="e">
        <f>NA()</f>
        <v>#N/A</v>
      </c>
      <c r="H50" s="138" t="e">
        <f>NA()</f>
        <v>#N/A</v>
      </c>
      <c r="I50" s="138">
        <f>IF(ISNUMBER('実質公債費比率（分子）の構造'!M$53),'実質公債費比率（分子）の構造'!M$53,NA())</f>
        <v>156</v>
      </c>
      <c r="J50" s="138" t="e">
        <f>NA()</f>
        <v>#N/A</v>
      </c>
      <c r="K50" s="138" t="e">
        <f>NA()</f>
        <v>#N/A</v>
      </c>
      <c r="L50" s="138">
        <f>IF(ISNUMBER('実質公債費比率（分子）の構造'!N$53),'実質公債費比率（分子）の構造'!N$53,NA())</f>
        <v>210</v>
      </c>
      <c r="M50" s="138" t="e">
        <f>NA()</f>
        <v>#N/A</v>
      </c>
      <c r="N50" s="138" t="e">
        <f>NA()</f>
        <v>#N/A</v>
      </c>
      <c r="O50" s="138">
        <f>IF(ISNUMBER('実質公債費比率（分子）の構造'!O$53),'実質公債費比率（分子）の構造'!O$53,NA())</f>
        <v>171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5402</v>
      </c>
      <c r="E56" s="137"/>
      <c r="F56" s="137"/>
      <c r="G56" s="137">
        <f>'将来負担比率（分子）の構造'!J$52</f>
        <v>5231</v>
      </c>
      <c r="H56" s="137"/>
      <c r="I56" s="137"/>
      <c r="J56" s="137">
        <f>'将来負担比率（分子）の構造'!K$52</f>
        <v>4988</v>
      </c>
      <c r="K56" s="137"/>
      <c r="L56" s="137"/>
      <c r="M56" s="137">
        <f>'将来負担比率（分子）の構造'!L$52</f>
        <v>4884</v>
      </c>
      <c r="N56" s="137"/>
      <c r="O56" s="137"/>
      <c r="P56" s="137">
        <f>'将来負担比率（分子）の構造'!M$52</f>
        <v>5169</v>
      </c>
    </row>
    <row r="57" spans="1:16" x14ac:dyDescent="0.15">
      <c r="A57" s="137" t="s">
        <v>36</v>
      </c>
      <c r="B57" s="137"/>
      <c r="C57" s="137"/>
      <c r="D57" s="137">
        <f>'将来負担比率（分子）の構造'!I$51</f>
        <v>127</v>
      </c>
      <c r="E57" s="137"/>
      <c r="F57" s="137"/>
      <c r="G57" s="137">
        <f>'将来負担比率（分子）の構造'!J$51</f>
        <v>121</v>
      </c>
      <c r="H57" s="137"/>
      <c r="I57" s="137"/>
      <c r="J57" s="137">
        <f>'将来負担比率（分子）の構造'!K$51</f>
        <v>101</v>
      </c>
      <c r="K57" s="137"/>
      <c r="L57" s="137"/>
      <c r="M57" s="137">
        <f>'将来負担比率（分子）の構造'!L$51</f>
        <v>76</v>
      </c>
      <c r="N57" s="137"/>
      <c r="O57" s="137"/>
      <c r="P57" s="137">
        <f>'将来負担比率（分子）の構造'!M$51</f>
        <v>68</v>
      </c>
    </row>
    <row r="58" spans="1:16" x14ac:dyDescent="0.15">
      <c r="A58" s="137" t="s">
        <v>35</v>
      </c>
      <c r="B58" s="137"/>
      <c r="C58" s="137"/>
      <c r="D58" s="137">
        <f>'将来負担比率（分子）の構造'!I$50</f>
        <v>4307</v>
      </c>
      <c r="E58" s="137"/>
      <c r="F58" s="137"/>
      <c r="G58" s="137">
        <f>'将来負担比率（分子）の構造'!J$50</f>
        <v>4540</v>
      </c>
      <c r="H58" s="137"/>
      <c r="I58" s="137"/>
      <c r="J58" s="137">
        <f>'将来負担比率（分子）の構造'!K$50</f>
        <v>4595</v>
      </c>
      <c r="K58" s="137"/>
      <c r="L58" s="137"/>
      <c r="M58" s="137">
        <f>'将来負担比率（分子）の構造'!L$50</f>
        <v>4844</v>
      </c>
      <c r="N58" s="137"/>
      <c r="O58" s="137"/>
      <c r="P58" s="137">
        <f>'将来負担比率（分子）の構造'!M$50</f>
        <v>4661</v>
      </c>
    </row>
    <row r="59" spans="1:16" x14ac:dyDescent="0.15">
      <c r="A59" s="137" t="s">
        <v>33</v>
      </c>
      <c r="B59" s="137" t="str">
        <f>'将来負担比率（分子）の構造'!I$49</f>
        <v>-</v>
      </c>
      <c r="C59" s="137"/>
      <c r="D59" s="137"/>
      <c r="E59" s="137">
        <f>'将来負担比率（分子）の構造'!J$49</f>
        <v>0</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867</v>
      </c>
      <c r="C62" s="137"/>
      <c r="D62" s="137"/>
      <c r="E62" s="137">
        <f>'将来負担比率（分子）の構造'!J$45</f>
        <v>799</v>
      </c>
      <c r="F62" s="137"/>
      <c r="G62" s="137"/>
      <c r="H62" s="137">
        <f>'将来負担比率（分子）の構造'!K$45</f>
        <v>676</v>
      </c>
      <c r="I62" s="137"/>
      <c r="J62" s="137"/>
      <c r="K62" s="137">
        <f>'将来負担比率（分子）の構造'!L$45</f>
        <v>638</v>
      </c>
      <c r="L62" s="137"/>
      <c r="M62" s="137"/>
      <c r="N62" s="137">
        <f>'将来負担比率（分子）の構造'!M$45</f>
        <v>668</v>
      </c>
      <c r="O62" s="137"/>
      <c r="P62" s="137"/>
    </row>
    <row r="63" spans="1:16" x14ac:dyDescent="0.15">
      <c r="A63" s="137" t="s">
        <v>28</v>
      </c>
      <c r="B63" s="137">
        <f>'将来負担比率（分子）の構造'!I$44</f>
        <v>170</v>
      </c>
      <c r="C63" s="137"/>
      <c r="D63" s="137"/>
      <c r="E63" s="137">
        <f>'将来負担比率（分子）の構造'!J$44</f>
        <v>124</v>
      </c>
      <c r="F63" s="137"/>
      <c r="G63" s="137"/>
      <c r="H63" s="137">
        <f>'将来負担比率（分子）の構造'!K$44</f>
        <v>156</v>
      </c>
      <c r="I63" s="137"/>
      <c r="J63" s="137"/>
      <c r="K63" s="137">
        <f>'将来負担比率（分子）の構造'!L$44</f>
        <v>155</v>
      </c>
      <c r="L63" s="137"/>
      <c r="M63" s="137"/>
      <c r="N63" s="137">
        <f>'将来負担比率（分子）の構造'!M$44</f>
        <v>145</v>
      </c>
      <c r="O63" s="137"/>
      <c r="P63" s="137"/>
    </row>
    <row r="64" spans="1:16" x14ac:dyDescent="0.15">
      <c r="A64" s="137" t="s">
        <v>27</v>
      </c>
      <c r="B64" s="137">
        <f>'将来負担比率（分子）の構造'!I$43</f>
        <v>1960</v>
      </c>
      <c r="C64" s="137"/>
      <c r="D64" s="137"/>
      <c r="E64" s="137">
        <f>'将来負担比率（分子）の構造'!J$43</f>
        <v>2353</v>
      </c>
      <c r="F64" s="137"/>
      <c r="G64" s="137"/>
      <c r="H64" s="137">
        <f>'将来負担比率（分子）の構造'!K$43</f>
        <v>2102</v>
      </c>
      <c r="I64" s="137"/>
      <c r="J64" s="137"/>
      <c r="K64" s="137">
        <f>'将来負担比率（分子）の構造'!L$43</f>
        <v>1947</v>
      </c>
      <c r="L64" s="137"/>
      <c r="M64" s="137"/>
      <c r="N64" s="137">
        <f>'将来負担比率（分子）の構造'!M$43</f>
        <v>1814</v>
      </c>
      <c r="O64" s="137"/>
      <c r="P64" s="137"/>
    </row>
    <row r="65" spans="1:16" x14ac:dyDescent="0.15">
      <c r="A65" s="137" t="s">
        <v>26</v>
      </c>
      <c r="B65" s="137">
        <f>'将来負担比率（分子）の構造'!I$42</f>
        <v>2</v>
      </c>
      <c r="C65" s="137"/>
      <c r="D65" s="137"/>
      <c r="E65" s="137">
        <f>'将来負担比率（分子）の構造'!J$42</f>
        <v>1</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4885</v>
      </c>
      <c r="C66" s="137"/>
      <c r="D66" s="137"/>
      <c r="E66" s="137">
        <f>'将来負担比率（分子）の構造'!J$41</f>
        <v>4604</v>
      </c>
      <c r="F66" s="137"/>
      <c r="G66" s="137"/>
      <c r="H66" s="137">
        <f>'将来負担比率（分子）の構造'!K$41</f>
        <v>4537</v>
      </c>
      <c r="I66" s="137"/>
      <c r="J66" s="137"/>
      <c r="K66" s="137">
        <f>'将来負担比率（分子）の構造'!L$41</f>
        <v>4427</v>
      </c>
      <c r="L66" s="137"/>
      <c r="M66" s="137"/>
      <c r="N66" s="137">
        <f>'将来負担比率（分子）の構造'!M$41</f>
        <v>4667</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550</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550</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552</v>
      </c>
      <c r="I42" s="354"/>
      <c r="J42" s="354"/>
      <c r="K42" s="354"/>
      <c r="L42" s="246"/>
      <c r="M42" s="246"/>
      <c r="N42" s="246"/>
      <c r="O42" s="246"/>
    </row>
    <row r="43" spans="2:17" x14ac:dyDescent="0.15">
      <c r="B43" s="250"/>
      <c r="C43" s="246"/>
      <c r="D43" s="246"/>
      <c r="E43" s="246"/>
      <c r="F43" s="246"/>
      <c r="G43" s="1235" t="s">
        <v>553</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554</v>
      </c>
    </row>
    <row r="50" spans="1:17" x14ac:dyDescent="0.15">
      <c r="B50" s="250"/>
      <c r="C50" s="246"/>
      <c r="D50" s="246"/>
      <c r="E50" s="246"/>
      <c r="F50" s="246"/>
      <c r="G50" s="1244"/>
      <c r="H50" s="1245"/>
      <c r="I50" s="1245"/>
      <c r="J50" s="1246"/>
      <c r="K50" s="356" t="s">
        <v>520</v>
      </c>
      <c r="L50" s="356" t="s">
        <v>521</v>
      </c>
      <c r="M50" s="356" t="s">
        <v>522</v>
      </c>
      <c r="N50" s="356" t="s">
        <v>523</v>
      </c>
      <c r="O50" s="356" t="s">
        <v>524</v>
      </c>
    </row>
    <row r="51" spans="1:17" x14ac:dyDescent="0.15">
      <c r="B51" s="250"/>
      <c r="C51" s="246"/>
      <c r="D51" s="246"/>
      <c r="E51" s="246"/>
      <c r="F51" s="246"/>
      <c r="G51" s="1247" t="s">
        <v>555</v>
      </c>
      <c r="H51" s="1248"/>
      <c r="I51" s="1253" t="s">
        <v>556</v>
      </c>
      <c r="J51" s="1253"/>
      <c r="K51" s="1255"/>
      <c r="L51" s="1255"/>
      <c r="M51" s="1255"/>
      <c r="N51" s="1221"/>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557</v>
      </c>
      <c r="J53" s="1233"/>
      <c r="K53" s="1256"/>
      <c r="L53" s="1256"/>
      <c r="M53" s="1256"/>
      <c r="N53" s="1225">
        <v>56.2</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558</v>
      </c>
      <c r="H55" s="1228"/>
      <c r="I55" s="1233" t="s">
        <v>556</v>
      </c>
      <c r="J55" s="1233"/>
      <c r="K55" s="1255"/>
      <c r="L55" s="1255"/>
      <c r="M55" s="1255"/>
      <c r="N55" s="1221">
        <v>13.1</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559</v>
      </c>
      <c r="J57" s="1223"/>
      <c r="K57" s="1256"/>
      <c r="L57" s="1256"/>
      <c r="M57" s="1256"/>
      <c r="N57" s="1225">
        <v>53.4</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560</v>
      </c>
      <c r="C63" s="246"/>
      <c r="D63" s="246"/>
      <c r="E63" s="246"/>
      <c r="F63" s="246"/>
      <c r="G63" s="246"/>
      <c r="H63" s="246"/>
      <c r="I63" s="246"/>
      <c r="J63" s="246"/>
      <c r="K63" s="246"/>
      <c r="L63" s="246"/>
      <c r="M63" s="246"/>
      <c r="N63" s="246"/>
      <c r="O63" s="246"/>
    </row>
    <row r="64" spans="1:17" x14ac:dyDescent="0.15">
      <c r="B64" s="250"/>
      <c r="C64" s="246"/>
      <c r="D64" s="246"/>
      <c r="E64" s="246"/>
      <c r="F64" s="246"/>
      <c r="G64" s="353" t="s">
        <v>552</v>
      </c>
      <c r="I64" s="354"/>
      <c r="J64" s="354"/>
      <c r="K64" s="354"/>
      <c r="L64" s="246"/>
      <c r="M64" s="246"/>
      <c r="N64" s="246"/>
      <c r="O64" s="246"/>
    </row>
    <row r="65" spans="2:30" x14ac:dyDescent="0.15">
      <c r="B65" s="250"/>
      <c r="C65" s="246"/>
      <c r="D65" s="246"/>
      <c r="E65" s="246"/>
      <c r="F65" s="246"/>
      <c r="G65" s="1235" t="s">
        <v>561</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562</v>
      </c>
      <c r="I71" s="370"/>
      <c r="J71" s="366"/>
      <c r="K71" s="366"/>
      <c r="L71" s="367"/>
      <c r="M71" s="366"/>
      <c r="N71" s="367"/>
      <c r="O71" s="368"/>
    </row>
    <row r="72" spans="2:30" x14ac:dyDescent="0.15">
      <c r="B72" s="250"/>
      <c r="C72" s="246"/>
      <c r="D72" s="246"/>
      <c r="E72" s="246"/>
      <c r="F72" s="246"/>
      <c r="G72" s="1244"/>
      <c r="H72" s="1245"/>
      <c r="I72" s="1245"/>
      <c r="J72" s="1246"/>
      <c r="K72" s="356" t="s">
        <v>520</v>
      </c>
      <c r="L72" s="356" t="s">
        <v>521</v>
      </c>
      <c r="M72" s="356" t="s">
        <v>522</v>
      </c>
      <c r="N72" s="356" t="s">
        <v>523</v>
      </c>
      <c r="O72" s="356" t="s">
        <v>524</v>
      </c>
    </row>
    <row r="73" spans="2:30" x14ac:dyDescent="0.15">
      <c r="B73" s="250"/>
      <c r="C73" s="246"/>
      <c r="D73" s="246"/>
      <c r="E73" s="246"/>
      <c r="F73" s="246"/>
      <c r="G73" s="1247" t="s">
        <v>555</v>
      </c>
      <c r="H73" s="1248"/>
      <c r="I73" s="1253" t="s">
        <v>556</v>
      </c>
      <c r="J73" s="1253"/>
      <c r="K73" s="1234"/>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563</v>
      </c>
      <c r="J75" s="1233"/>
      <c r="K75" s="1225">
        <v>13.7</v>
      </c>
      <c r="L75" s="1225">
        <v>11.8</v>
      </c>
      <c r="M75" s="1225">
        <v>8.6</v>
      </c>
      <c r="N75" s="1225">
        <v>6.6</v>
      </c>
      <c r="O75" s="1225">
        <v>5.0999999999999996</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558</v>
      </c>
      <c r="H77" s="1228"/>
      <c r="I77" s="1233" t="s">
        <v>556</v>
      </c>
      <c r="J77" s="1233"/>
      <c r="K77" s="1234">
        <v>29.4</v>
      </c>
      <c r="L77" s="1234">
        <v>18.899999999999999</v>
      </c>
      <c r="M77" s="1221">
        <v>10.199999999999999</v>
      </c>
      <c r="N77" s="1221">
        <v>13.1</v>
      </c>
      <c r="O77" s="1221">
        <v>0</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563</v>
      </c>
      <c r="J79" s="1223"/>
      <c r="K79" s="1224">
        <v>10.9</v>
      </c>
      <c r="L79" s="1224">
        <v>10.1</v>
      </c>
      <c r="M79" s="1224">
        <v>9.1</v>
      </c>
      <c r="N79" s="1224">
        <v>8.9</v>
      </c>
      <c r="O79" s="1224">
        <v>7.9</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1121527</v>
      </c>
      <c r="S5" s="671"/>
      <c r="T5" s="671"/>
      <c r="U5" s="671"/>
      <c r="V5" s="671"/>
      <c r="W5" s="671"/>
      <c r="X5" s="671"/>
      <c r="Y5" s="718"/>
      <c r="Z5" s="731">
        <v>14.5</v>
      </c>
      <c r="AA5" s="731"/>
      <c r="AB5" s="731"/>
      <c r="AC5" s="731"/>
      <c r="AD5" s="732">
        <v>1121527</v>
      </c>
      <c r="AE5" s="732"/>
      <c r="AF5" s="732"/>
      <c r="AG5" s="732"/>
      <c r="AH5" s="732"/>
      <c r="AI5" s="732"/>
      <c r="AJ5" s="732"/>
      <c r="AK5" s="732"/>
      <c r="AL5" s="719">
        <v>29.3</v>
      </c>
      <c r="AM5" s="688"/>
      <c r="AN5" s="688"/>
      <c r="AO5" s="720"/>
      <c r="AP5" s="707" t="s">
        <v>210</v>
      </c>
      <c r="AQ5" s="708"/>
      <c r="AR5" s="708"/>
      <c r="AS5" s="708"/>
      <c r="AT5" s="708"/>
      <c r="AU5" s="708"/>
      <c r="AV5" s="708"/>
      <c r="AW5" s="708"/>
      <c r="AX5" s="708"/>
      <c r="AY5" s="708"/>
      <c r="AZ5" s="708"/>
      <c r="BA5" s="708"/>
      <c r="BB5" s="708"/>
      <c r="BC5" s="708"/>
      <c r="BD5" s="708"/>
      <c r="BE5" s="708"/>
      <c r="BF5" s="709"/>
      <c r="BG5" s="620">
        <v>1121527</v>
      </c>
      <c r="BH5" s="621"/>
      <c r="BI5" s="621"/>
      <c r="BJ5" s="621"/>
      <c r="BK5" s="621"/>
      <c r="BL5" s="621"/>
      <c r="BM5" s="621"/>
      <c r="BN5" s="622"/>
      <c r="BO5" s="673">
        <v>100</v>
      </c>
      <c r="BP5" s="673"/>
      <c r="BQ5" s="673"/>
      <c r="BR5" s="673"/>
      <c r="BS5" s="674">
        <v>2416</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72434</v>
      </c>
      <c r="S6" s="621"/>
      <c r="T6" s="621"/>
      <c r="U6" s="621"/>
      <c r="V6" s="621"/>
      <c r="W6" s="621"/>
      <c r="X6" s="621"/>
      <c r="Y6" s="622"/>
      <c r="Z6" s="673">
        <v>0.9</v>
      </c>
      <c r="AA6" s="673"/>
      <c r="AB6" s="673"/>
      <c r="AC6" s="673"/>
      <c r="AD6" s="674">
        <v>72434</v>
      </c>
      <c r="AE6" s="674"/>
      <c r="AF6" s="674"/>
      <c r="AG6" s="674"/>
      <c r="AH6" s="674"/>
      <c r="AI6" s="674"/>
      <c r="AJ6" s="674"/>
      <c r="AK6" s="674"/>
      <c r="AL6" s="643">
        <v>1.9</v>
      </c>
      <c r="AM6" s="675"/>
      <c r="AN6" s="675"/>
      <c r="AO6" s="676"/>
      <c r="AP6" s="617" t="s">
        <v>215</v>
      </c>
      <c r="AQ6" s="618"/>
      <c r="AR6" s="618"/>
      <c r="AS6" s="618"/>
      <c r="AT6" s="618"/>
      <c r="AU6" s="618"/>
      <c r="AV6" s="618"/>
      <c r="AW6" s="618"/>
      <c r="AX6" s="618"/>
      <c r="AY6" s="618"/>
      <c r="AZ6" s="618"/>
      <c r="BA6" s="618"/>
      <c r="BB6" s="618"/>
      <c r="BC6" s="618"/>
      <c r="BD6" s="618"/>
      <c r="BE6" s="618"/>
      <c r="BF6" s="619"/>
      <c r="BG6" s="620">
        <v>1121527</v>
      </c>
      <c r="BH6" s="621"/>
      <c r="BI6" s="621"/>
      <c r="BJ6" s="621"/>
      <c r="BK6" s="621"/>
      <c r="BL6" s="621"/>
      <c r="BM6" s="621"/>
      <c r="BN6" s="622"/>
      <c r="BO6" s="673">
        <v>100</v>
      </c>
      <c r="BP6" s="673"/>
      <c r="BQ6" s="673"/>
      <c r="BR6" s="673"/>
      <c r="BS6" s="674">
        <v>2416</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72404</v>
      </c>
      <c r="CS6" s="621"/>
      <c r="CT6" s="621"/>
      <c r="CU6" s="621"/>
      <c r="CV6" s="621"/>
      <c r="CW6" s="621"/>
      <c r="CX6" s="621"/>
      <c r="CY6" s="622"/>
      <c r="CZ6" s="673">
        <v>1</v>
      </c>
      <c r="DA6" s="673"/>
      <c r="DB6" s="673"/>
      <c r="DC6" s="673"/>
      <c r="DD6" s="626" t="s">
        <v>217</v>
      </c>
      <c r="DE6" s="621"/>
      <c r="DF6" s="621"/>
      <c r="DG6" s="621"/>
      <c r="DH6" s="621"/>
      <c r="DI6" s="621"/>
      <c r="DJ6" s="621"/>
      <c r="DK6" s="621"/>
      <c r="DL6" s="621"/>
      <c r="DM6" s="621"/>
      <c r="DN6" s="621"/>
      <c r="DO6" s="621"/>
      <c r="DP6" s="622"/>
      <c r="DQ6" s="626">
        <v>72403</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3561</v>
      </c>
      <c r="S7" s="621"/>
      <c r="T7" s="621"/>
      <c r="U7" s="621"/>
      <c r="V7" s="621"/>
      <c r="W7" s="621"/>
      <c r="X7" s="621"/>
      <c r="Y7" s="622"/>
      <c r="Z7" s="673">
        <v>0</v>
      </c>
      <c r="AA7" s="673"/>
      <c r="AB7" s="673"/>
      <c r="AC7" s="673"/>
      <c r="AD7" s="674">
        <v>3561</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484884</v>
      </c>
      <c r="BH7" s="621"/>
      <c r="BI7" s="621"/>
      <c r="BJ7" s="621"/>
      <c r="BK7" s="621"/>
      <c r="BL7" s="621"/>
      <c r="BM7" s="621"/>
      <c r="BN7" s="622"/>
      <c r="BO7" s="673">
        <v>43.2</v>
      </c>
      <c r="BP7" s="673"/>
      <c r="BQ7" s="673"/>
      <c r="BR7" s="673"/>
      <c r="BS7" s="674">
        <v>2416</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1161146</v>
      </c>
      <c r="CS7" s="621"/>
      <c r="CT7" s="621"/>
      <c r="CU7" s="621"/>
      <c r="CV7" s="621"/>
      <c r="CW7" s="621"/>
      <c r="CX7" s="621"/>
      <c r="CY7" s="622"/>
      <c r="CZ7" s="673">
        <v>15.8</v>
      </c>
      <c r="DA7" s="673"/>
      <c r="DB7" s="673"/>
      <c r="DC7" s="673"/>
      <c r="DD7" s="626">
        <v>290062</v>
      </c>
      <c r="DE7" s="621"/>
      <c r="DF7" s="621"/>
      <c r="DG7" s="621"/>
      <c r="DH7" s="621"/>
      <c r="DI7" s="621"/>
      <c r="DJ7" s="621"/>
      <c r="DK7" s="621"/>
      <c r="DL7" s="621"/>
      <c r="DM7" s="621"/>
      <c r="DN7" s="621"/>
      <c r="DO7" s="621"/>
      <c r="DP7" s="622"/>
      <c r="DQ7" s="626">
        <v>800351</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3622</v>
      </c>
      <c r="S8" s="621"/>
      <c r="T8" s="621"/>
      <c r="U8" s="621"/>
      <c r="V8" s="621"/>
      <c r="W8" s="621"/>
      <c r="X8" s="621"/>
      <c r="Y8" s="622"/>
      <c r="Z8" s="673">
        <v>0</v>
      </c>
      <c r="AA8" s="673"/>
      <c r="AB8" s="673"/>
      <c r="AC8" s="673"/>
      <c r="AD8" s="674">
        <v>3622</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20520</v>
      </c>
      <c r="BH8" s="621"/>
      <c r="BI8" s="621"/>
      <c r="BJ8" s="621"/>
      <c r="BK8" s="621"/>
      <c r="BL8" s="621"/>
      <c r="BM8" s="621"/>
      <c r="BN8" s="622"/>
      <c r="BO8" s="673">
        <v>1.8</v>
      </c>
      <c r="BP8" s="673"/>
      <c r="BQ8" s="673"/>
      <c r="BR8" s="673"/>
      <c r="BS8" s="626" t="s">
        <v>113</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2360670</v>
      </c>
      <c r="CS8" s="621"/>
      <c r="CT8" s="621"/>
      <c r="CU8" s="621"/>
      <c r="CV8" s="621"/>
      <c r="CW8" s="621"/>
      <c r="CX8" s="621"/>
      <c r="CY8" s="622"/>
      <c r="CZ8" s="673">
        <v>32</v>
      </c>
      <c r="DA8" s="673"/>
      <c r="DB8" s="673"/>
      <c r="DC8" s="673"/>
      <c r="DD8" s="626">
        <v>265396</v>
      </c>
      <c r="DE8" s="621"/>
      <c r="DF8" s="621"/>
      <c r="DG8" s="621"/>
      <c r="DH8" s="621"/>
      <c r="DI8" s="621"/>
      <c r="DJ8" s="621"/>
      <c r="DK8" s="621"/>
      <c r="DL8" s="621"/>
      <c r="DM8" s="621"/>
      <c r="DN8" s="621"/>
      <c r="DO8" s="621"/>
      <c r="DP8" s="622"/>
      <c r="DQ8" s="626">
        <v>1290013</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2131</v>
      </c>
      <c r="S9" s="621"/>
      <c r="T9" s="621"/>
      <c r="U9" s="621"/>
      <c r="V9" s="621"/>
      <c r="W9" s="621"/>
      <c r="X9" s="621"/>
      <c r="Y9" s="622"/>
      <c r="Z9" s="673">
        <v>0</v>
      </c>
      <c r="AA9" s="673"/>
      <c r="AB9" s="673"/>
      <c r="AC9" s="673"/>
      <c r="AD9" s="674">
        <v>2131</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417028</v>
      </c>
      <c r="BH9" s="621"/>
      <c r="BI9" s="621"/>
      <c r="BJ9" s="621"/>
      <c r="BK9" s="621"/>
      <c r="BL9" s="621"/>
      <c r="BM9" s="621"/>
      <c r="BN9" s="622"/>
      <c r="BO9" s="673">
        <v>37.200000000000003</v>
      </c>
      <c r="BP9" s="673"/>
      <c r="BQ9" s="673"/>
      <c r="BR9" s="673"/>
      <c r="BS9" s="626" t="s">
        <v>113</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599798</v>
      </c>
      <c r="CS9" s="621"/>
      <c r="CT9" s="621"/>
      <c r="CU9" s="621"/>
      <c r="CV9" s="621"/>
      <c r="CW9" s="621"/>
      <c r="CX9" s="621"/>
      <c r="CY9" s="622"/>
      <c r="CZ9" s="673">
        <v>8.1</v>
      </c>
      <c r="DA9" s="673"/>
      <c r="DB9" s="673"/>
      <c r="DC9" s="673"/>
      <c r="DD9" s="626">
        <v>14240</v>
      </c>
      <c r="DE9" s="621"/>
      <c r="DF9" s="621"/>
      <c r="DG9" s="621"/>
      <c r="DH9" s="621"/>
      <c r="DI9" s="621"/>
      <c r="DJ9" s="621"/>
      <c r="DK9" s="621"/>
      <c r="DL9" s="621"/>
      <c r="DM9" s="621"/>
      <c r="DN9" s="621"/>
      <c r="DO9" s="621"/>
      <c r="DP9" s="622"/>
      <c r="DQ9" s="626">
        <v>579356</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209280</v>
      </c>
      <c r="S10" s="621"/>
      <c r="T10" s="621"/>
      <c r="U10" s="621"/>
      <c r="V10" s="621"/>
      <c r="W10" s="621"/>
      <c r="X10" s="621"/>
      <c r="Y10" s="622"/>
      <c r="Z10" s="673">
        <v>2.7</v>
      </c>
      <c r="AA10" s="673"/>
      <c r="AB10" s="673"/>
      <c r="AC10" s="673"/>
      <c r="AD10" s="674">
        <v>209280</v>
      </c>
      <c r="AE10" s="674"/>
      <c r="AF10" s="674"/>
      <c r="AG10" s="674"/>
      <c r="AH10" s="674"/>
      <c r="AI10" s="674"/>
      <c r="AJ10" s="674"/>
      <c r="AK10" s="674"/>
      <c r="AL10" s="643">
        <v>5.5</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18852</v>
      </c>
      <c r="BH10" s="621"/>
      <c r="BI10" s="621"/>
      <c r="BJ10" s="621"/>
      <c r="BK10" s="621"/>
      <c r="BL10" s="621"/>
      <c r="BM10" s="621"/>
      <c r="BN10" s="622"/>
      <c r="BO10" s="673">
        <v>1.7</v>
      </c>
      <c r="BP10" s="673"/>
      <c r="BQ10" s="673"/>
      <c r="BR10" s="673"/>
      <c r="BS10" s="626" t="s">
        <v>113</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t="s">
        <v>113</v>
      </c>
      <c r="CS10" s="621"/>
      <c r="CT10" s="621"/>
      <c r="CU10" s="621"/>
      <c r="CV10" s="621"/>
      <c r="CW10" s="621"/>
      <c r="CX10" s="621"/>
      <c r="CY10" s="622"/>
      <c r="CZ10" s="673" t="s">
        <v>113</v>
      </c>
      <c r="DA10" s="673"/>
      <c r="DB10" s="673"/>
      <c r="DC10" s="673"/>
      <c r="DD10" s="626" t="s">
        <v>113</v>
      </c>
      <c r="DE10" s="621"/>
      <c r="DF10" s="621"/>
      <c r="DG10" s="621"/>
      <c r="DH10" s="621"/>
      <c r="DI10" s="621"/>
      <c r="DJ10" s="621"/>
      <c r="DK10" s="621"/>
      <c r="DL10" s="621"/>
      <c r="DM10" s="621"/>
      <c r="DN10" s="621"/>
      <c r="DO10" s="621"/>
      <c r="DP10" s="622"/>
      <c r="DQ10" s="626" t="s">
        <v>113</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113</v>
      </c>
      <c r="S11" s="621"/>
      <c r="T11" s="621"/>
      <c r="U11" s="621"/>
      <c r="V11" s="621"/>
      <c r="W11" s="621"/>
      <c r="X11" s="621"/>
      <c r="Y11" s="622"/>
      <c r="Z11" s="673" t="s">
        <v>113</v>
      </c>
      <c r="AA11" s="673"/>
      <c r="AB11" s="673"/>
      <c r="AC11" s="673"/>
      <c r="AD11" s="674" t="s">
        <v>113</v>
      </c>
      <c r="AE11" s="674"/>
      <c r="AF11" s="674"/>
      <c r="AG11" s="674"/>
      <c r="AH11" s="674"/>
      <c r="AI11" s="674"/>
      <c r="AJ11" s="674"/>
      <c r="AK11" s="674"/>
      <c r="AL11" s="643" t="s">
        <v>113</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28484</v>
      </c>
      <c r="BH11" s="621"/>
      <c r="BI11" s="621"/>
      <c r="BJ11" s="621"/>
      <c r="BK11" s="621"/>
      <c r="BL11" s="621"/>
      <c r="BM11" s="621"/>
      <c r="BN11" s="622"/>
      <c r="BO11" s="673">
        <v>2.5</v>
      </c>
      <c r="BP11" s="673"/>
      <c r="BQ11" s="673"/>
      <c r="BR11" s="673"/>
      <c r="BS11" s="626">
        <v>2416</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420294</v>
      </c>
      <c r="CS11" s="621"/>
      <c r="CT11" s="621"/>
      <c r="CU11" s="621"/>
      <c r="CV11" s="621"/>
      <c r="CW11" s="621"/>
      <c r="CX11" s="621"/>
      <c r="CY11" s="622"/>
      <c r="CZ11" s="673">
        <v>5.7</v>
      </c>
      <c r="DA11" s="673"/>
      <c r="DB11" s="673"/>
      <c r="DC11" s="673"/>
      <c r="DD11" s="626">
        <v>84621</v>
      </c>
      <c r="DE11" s="621"/>
      <c r="DF11" s="621"/>
      <c r="DG11" s="621"/>
      <c r="DH11" s="621"/>
      <c r="DI11" s="621"/>
      <c r="DJ11" s="621"/>
      <c r="DK11" s="621"/>
      <c r="DL11" s="621"/>
      <c r="DM11" s="621"/>
      <c r="DN11" s="621"/>
      <c r="DO11" s="621"/>
      <c r="DP11" s="622"/>
      <c r="DQ11" s="626">
        <v>291308</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507408</v>
      </c>
      <c r="BH12" s="621"/>
      <c r="BI12" s="621"/>
      <c r="BJ12" s="621"/>
      <c r="BK12" s="621"/>
      <c r="BL12" s="621"/>
      <c r="BM12" s="621"/>
      <c r="BN12" s="622"/>
      <c r="BO12" s="673">
        <v>45.2</v>
      </c>
      <c r="BP12" s="673"/>
      <c r="BQ12" s="673"/>
      <c r="BR12" s="673"/>
      <c r="BS12" s="626" t="s">
        <v>113</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189431</v>
      </c>
      <c r="CS12" s="621"/>
      <c r="CT12" s="621"/>
      <c r="CU12" s="621"/>
      <c r="CV12" s="621"/>
      <c r="CW12" s="621"/>
      <c r="CX12" s="621"/>
      <c r="CY12" s="622"/>
      <c r="CZ12" s="673">
        <v>2.6</v>
      </c>
      <c r="DA12" s="673"/>
      <c r="DB12" s="673"/>
      <c r="DC12" s="673"/>
      <c r="DD12" s="626">
        <v>95734</v>
      </c>
      <c r="DE12" s="621"/>
      <c r="DF12" s="621"/>
      <c r="DG12" s="621"/>
      <c r="DH12" s="621"/>
      <c r="DI12" s="621"/>
      <c r="DJ12" s="621"/>
      <c r="DK12" s="621"/>
      <c r="DL12" s="621"/>
      <c r="DM12" s="621"/>
      <c r="DN12" s="621"/>
      <c r="DO12" s="621"/>
      <c r="DP12" s="622"/>
      <c r="DQ12" s="626">
        <v>132380</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9973</v>
      </c>
      <c r="S13" s="621"/>
      <c r="T13" s="621"/>
      <c r="U13" s="621"/>
      <c r="V13" s="621"/>
      <c r="W13" s="621"/>
      <c r="X13" s="621"/>
      <c r="Y13" s="622"/>
      <c r="Z13" s="673">
        <v>0.1</v>
      </c>
      <c r="AA13" s="673"/>
      <c r="AB13" s="673"/>
      <c r="AC13" s="673"/>
      <c r="AD13" s="674">
        <v>9973</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505670</v>
      </c>
      <c r="BH13" s="621"/>
      <c r="BI13" s="621"/>
      <c r="BJ13" s="621"/>
      <c r="BK13" s="621"/>
      <c r="BL13" s="621"/>
      <c r="BM13" s="621"/>
      <c r="BN13" s="622"/>
      <c r="BO13" s="673">
        <v>45.1</v>
      </c>
      <c r="BP13" s="673"/>
      <c r="BQ13" s="673"/>
      <c r="BR13" s="673"/>
      <c r="BS13" s="626" t="s">
        <v>113</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573786</v>
      </c>
      <c r="CS13" s="621"/>
      <c r="CT13" s="621"/>
      <c r="CU13" s="621"/>
      <c r="CV13" s="621"/>
      <c r="CW13" s="621"/>
      <c r="CX13" s="621"/>
      <c r="CY13" s="622"/>
      <c r="CZ13" s="673">
        <v>7.8</v>
      </c>
      <c r="DA13" s="673"/>
      <c r="DB13" s="673"/>
      <c r="DC13" s="673"/>
      <c r="DD13" s="626">
        <v>466474</v>
      </c>
      <c r="DE13" s="621"/>
      <c r="DF13" s="621"/>
      <c r="DG13" s="621"/>
      <c r="DH13" s="621"/>
      <c r="DI13" s="621"/>
      <c r="DJ13" s="621"/>
      <c r="DK13" s="621"/>
      <c r="DL13" s="621"/>
      <c r="DM13" s="621"/>
      <c r="DN13" s="621"/>
      <c r="DO13" s="621"/>
      <c r="DP13" s="622"/>
      <c r="DQ13" s="626">
        <v>208697</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52486</v>
      </c>
      <c r="BH14" s="621"/>
      <c r="BI14" s="621"/>
      <c r="BJ14" s="621"/>
      <c r="BK14" s="621"/>
      <c r="BL14" s="621"/>
      <c r="BM14" s="621"/>
      <c r="BN14" s="622"/>
      <c r="BO14" s="673">
        <v>4.7</v>
      </c>
      <c r="BP14" s="673"/>
      <c r="BQ14" s="673"/>
      <c r="BR14" s="673"/>
      <c r="BS14" s="626" t="s">
        <v>113</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290986</v>
      </c>
      <c r="CS14" s="621"/>
      <c r="CT14" s="621"/>
      <c r="CU14" s="621"/>
      <c r="CV14" s="621"/>
      <c r="CW14" s="621"/>
      <c r="CX14" s="621"/>
      <c r="CY14" s="622"/>
      <c r="CZ14" s="673">
        <v>3.9</v>
      </c>
      <c r="DA14" s="673"/>
      <c r="DB14" s="673"/>
      <c r="DC14" s="673"/>
      <c r="DD14" s="626">
        <v>43582</v>
      </c>
      <c r="DE14" s="621"/>
      <c r="DF14" s="621"/>
      <c r="DG14" s="621"/>
      <c r="DH14" s="621"/>
      <c r="DI14" s="621"/>
      <c r="DJ14" s="621"/>
      <c r="DK14" s="621"/>
      <c r="DL14" s="621"/>
      <c r="DM14" s="621"/>
      <c r="DN14" s="621"/>
      <c r="DO14" s="621"/>
      <c r="DP14" s="622"/>
      <c r="DQ14" s="626">
        <v>254340</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5071</v>
      </c>
      <c r="S15" s="621"/>
      <c r="T15" s="621"/>
      <c r="U15" s="621"/>
      <c r="V15" s="621"/>
      <c r="W15" s="621"/>
      <c r="X15" s="621"/>
      <c r="Y15" s="622"/>
      <c r="Z15" s="673">
        <v>0.1</v>
      </c>
      <c r="AA15" s="673"/>
      <c r="AB15" s="673"/>
      <c r="AC15" s="673"/>
      <c r="AD15" s="674">
        <v>5071</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76249</v>
      </c>
      <c r="BH15" s="621"/>
      <c r="BI15" s="621"/>
      <c r="BJ15" s="621"/>
      <c r="BK15" s="621"/>
      <c r="BL15" s="621"/>
      <c r="BM15" s="621"/>
      <c r="BN15" s="622"/>
      <c r="BO15" s="673">
        <v>6.8</v>
      </c>
      <c r="BP15" s="673"/>
      <c r="BQ15" s="673"/>
      <c r="BR15" s="673"/>
      <c r="BS15" s="626" t="s">
        <v>113</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971423</v>
      </c>
      <c r="CS15" s="621"/>
      <c r="CT15" s="621"/>
      <c r="CU15" s="621"/>
      <c r="CV15" s="621"/>
      <c r="CW15" s="621"/>
      <c r="CX15" s="621"/>
      <c r="CY15" s="622"/>
      <c r="CZ15" s="673">
        <v>13.2</v>
      </c>
      <c r="DA15" s="673"/>
      <c r="DB15" s="673"/>
      <c r="DC15" s="673"/>
      <c r="DD15" s="626">
        <v>455363</v>
      </c>
      <c r="DE15" s="621"/>
      <c r="DF15" s="621"/>
      <c r="DG15" s="621"/>
      <c r="DH15" s="621"/>
      <c r="DI15" s="621"/>
      <c r="DJ15" s="621"/>
      <c r="DK15" s="621"/>
      <c r="DL15" s="621"/>
      <c r="DM15" s="621"/>
      <c r="DN15" s="621"/>
      <c r="DO15" s="621"/>
      <c r="DP15" s="622"/>
      <c r="DQ15" s="626">
        <v>585287</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2723892</v>
      </c>
      <c r="S16" s="621"/>
      <c r="T16" s="621"/>
      <c r="U16" s="621"/>
      <c r="V16" s="621"/>
      <c r="W16" s="621"/>
      <c r="X16" s="621"/>
      <c r="Y16" s="622"/>
      <c r="Z16" s="673">
        <v>35.1</v>
      </c>
      <c r="AA16" s="673"/>
      <c r="AB16" s="673"/>
      <c r="AC16" s="673"/>
      <c r="AD16" s="674">
        <v>2392254</v>
      </c>
      <c r="AE16" s="674"/>
      <c r="AF16" s="674"/>
      <c r="AG16" s="674"/>
      <c r="AH16" s="674"/>
      <c r="AI16" s="674"/>
      <c r="AJ16" s="674"/>
      <c r="AK16" s="674"/>
      <c r="AL16" s="643">
        <v>62.6</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v>500</v>
      </c>
      <c r="BH16" s="621"/>
      <c r="BI16" s="621"/>
      <c r="BJ16" s="621"/>
      <c r="BK16" s="621"/>
      <c r="BL16" s="621"/>
      <c r="BM16" s="621"/>
      <c r="BN16" s="622"/>
      <c r="BO16" s="673">
        <v>0</v>
      </c>
      <c r="BP16" s="673"/>
      <c r="BQ16" s="673"/>
      <c r="BR16" s="673"/>
      <c r="BS16" s="626" t="s">
        <v>113</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199584</v>
      </c>
      <c r="CS16" s="621"/>
      <c r="CT16" s="621"/>
      <c r="CU16" s="621"/>
      <c r="CV16" s="621"/>
      <c r="CW16" s="621"/>
      <c r="CX16" s="621"/>
      <c r="CY16" s="622"/>
      <c r="CZ16" s="673">
        <v>2.7</v>
      </c>
      <c r="DA16" s="673"/>
      <c r="DB16" s="673"/>
      <c r="DC16" s="673"/>
      <c r="DD16" s="626" t="s">
        <v>113</v>
      </c>
      <c r="DE16" s="621"/>
      <c r="DF16" s="621"/>
      <c r="DG16" s="621"/>
      <c r="DH16" s="621"/>
      <c r="DI16" s="621"/>
      <c r="DJ16" s="621"/>
      <c r="DK16" s="621"/>
      <c r="DL16" s="621"/>
      <c r="DM16" s="621"/>
      <c r="DN16" s="621"/>
      <c r="DO16" s="621"/>
      <c r="DP16" s="622"/>
      <c r="DQ16" s="626">
        <v>47417</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2392254</v>
      </c>
      <c r="S17" s="621"/>
      <c r="T17" s="621"/>
      <c r="U17" s="621"/>
      <c r="V17" s="621"/>
      <c r="W17" s="621"/>
      <c r="X17" s="621"/>
      <c r="Y17" s="622"/>
      <c r="Z17" s="673">
        <v>30.8</v>
      </c>
      <c r="AA17" s="673"/>
      <c r="AB17" s="673"/>
      <c r="AC17" s="673"/>
      <c r="AD17" s="674">
        <v>2392254</v>
      </c>
      <c r="AE17" s="674"/>
      <c r="AF17" s="674"/>
      <c r="AG17" s="674"/>
      <c r="AH17" s="674"/>
      <c r="AI17" s="674"/>
      <c r="AJ17" s="674"/>
      <c r="AK17" s="674"/>
      <c r="AL17" s="643">
        <v>62.6</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528920</v>
      </c>
      <c r="CS17" s="621"/>
      <c r="CT17" s="621"/>
      <c r="CU17" s="621"/>
      <c r="CV17" s="621"/>
      <c r="CW17" s="621"/>
      <c r="CX17" s="621"/>
      <c r="CY17" s="622"/>
      <c r="CZ17" s="673">
        <v>7.2</v>
      </c>
      <c r="DA17" s="673"/>
      <c r="DB17" s="673"/>
      <c r="DC17" s="673"/>
      <c r="DD17" s="626" t="s">
        <v>113</v>
      </c>
      <c r="DE17" s="621"/>
      <c r="DF17" s="621"/>
      <c r="DG17" s="621"/>
      <c r="DH17" s="621"/>
      <c r="DI17" s="621"/>
      <c r="DJ17" s="621"/>
      <c r="DK17" s="621"/>
      <c r="DL17" s="621"/>
      <c r="DM17" s="621"/>
      <c r="DN17" s="621"/>
      <c r="DO17" s="621"/>
      <c r="DP17" s="622"/>
      <c r="DQ17" s="626">
        <v>482992</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331638</v>
      </c>
      <c r="S18" s="621"/>
      <c r="T18" s="621"/>
      <c r="U18" s="621"/>
      <c r="V18" s="621"/>
      <c r="W18" s="621"/>
      <c r="X18" s="621"/>
      <c r="Y18" s="622"/>
      <c r="Z18" s="673">
        <v>4.3</v>
      </c>
      <c r="AA18" s="673"/>
      <c r="AB18" s="673"/>
      <c r="AC18" s="673"/>
      <c r="AD18" s="674" t="s">
        <v>113</v>
      </c>
      <c r="AE18" s="674"/>
      <c r="AF18" s="674"/>
      <c r="AG18" s="674"/>
      <c r="AH18" s="674"/>
      <c r="AI18" s="674"/>
      <c r="AJ18" s="674"/>
      <c r="AK18" s="674"/>
      <c r="AL18" s="643" t="s">
        <v>113</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113</v>
      </c>
      <c r="BH19" s="621"/>
      <c r="BI19" s="621"/>
      <c r="BJ19" s="621"/>
      <c r="BK19" s="621"/>
      <c r="BL19" s="621"/>
      <c r="BM19" s="621"/>
      <c r="BN19" s="622"/>
      <c r="BO19" s="673" t="s">
        <v>113</v>
      </c>
      <c r="BP19" s="673"/>
      <c r="BQ19" s="673"/>
      <c r="BR19" s="673"/>
      <c r="BS19" s="626" t="s">
        <v>113</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4151491</v>
      </c>
      <c r="S20" s="621"/>
      <c r="T20" s="621"/>
      <c r="U20" s="621"/>
      <c r="V20" s="621"/>
      <c r="W20" s="621"/>
      <c r="X20" s="621"/>
      <c r="Y20" s="622"/>
      <c r="Z20" s="673">
        <v>53.5</v>
      </c>
      <c r="AA20" s="673"/>
      <c r="AB20" s="673"/>
      <c r="AC20" s="673"/>
      <c r="AD20" s="674">
        <v>3819853</v>
      </c>
      <c r="AE20" s="674"/>
      <c r="AF20" s="674"/>
      <c r="AG20" s="674"/>
      <c r="AH20" s="674"/>
      <c r="AI20" s="674"/>
      <c r="AJ20" s="674"/>
      <c r="AK20" s="674"/>
      <c r="AL20" s="643">
        <v>100</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113</v>
      </c>
      <c r="BH20" s="621"/>
      <c r="BI20" s="621"/>
      <c r="BJ20" s="621"/>
      <c r="BK20" s="621"/>
      <c r="BL20" s="621"/>
      <c r="BM20" s="621"/>
      <c r="BN20" s="622"/>
      <c r="BO20" s="673" t="s">
        <v>113</v>
      </c>
      <c r="BP20" s="673"/>
      <c r="BQ20" s="673"/>
      <c r="BR20" s="673"/>
      <c r="BS20" s="626" t="s">
        <v>113</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7368442</v>
      </c>
      <c r="CS20" s="621"/>
      <c r="CT20" s="621"/>
      <c r="CU20" s="621"/>
      <c r="CV20" s="621"/>
      <c r="CW20" s="621"/>
      <c r="CX20" s="621"/>
      <c r="CY20" s="622"/>
      <c r="CZ20" s="673">
        <v>100</v>
      </c>
      <c r="DA20" s="673"/>
      <c r="DB20" s="673"/>
      <c r="DC20" s="673"/>
      <c r="DD20" s="626">
        <v>1715472</v>
      </c>
      <c r="DE20" s="621"/>
      <c r="DF20" s="621"/>
      <c r="DG20" s="621"/>
      <c r="DH20" s="621"/>
      <c r="DI20" s="621"/>
      <c r="DJ20" s="621"/>
      <c r="DK20" s="621"/>
      <c r="DL20" s="621"/>
      <c r="DM20" s="621"/>
      <c r="DN20" s="621"/>
      <c r="DO20" s="621"/>
      <c r="DP20" s="622"/>
      <c r="DQ20" s="626">
        <v>4744544</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989</v>
      </c>
      <c r="S21" s="621"/>
      <c r="T21" s="621"/>
      <c r="U21" s="621"/>
      <c r="V21" s="621"/>
      <c r="W21" s="621"/>
      <c r="X21" s="621"/>
      <c r="Y21" s="622"/>
      <c r="Z21" s="673">
        <v>0</v>
      </c>
      <c r="AA21" s="673"/>
      <c r="AB21" s="673"/>
      <c r="AC21" s="673"/>
      <c r="AD21" s="674">
        <v>989</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113</v>
      </c>
      <c r="BH21" s="621"/>
      <c r="BI21" s="621"/>
      <c r="BJ21" s="621"/>
      <c r="BK21" s="621"/>
      <c r="BL21" s="621"/>
      <c r="BM21" s="621"/>
      <c r="BN21" s="622"/>
      <c r="BO21" s="673" t="s">
        <v>113</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123789</v>
      </c>
      <c r="S22" s="621"/>
      <c r="T22" s="621"/>
      <c r="U22" s="621"/>
      <c r="V22" s="621"/>
      <c r="W22" s="621"/>
      <c r="X22" s="621"/>
      <c r="Y22" s="622"/>
      <c r="Z22" s="673">
        <v>1.6</v>
      </c>
      <c r="AA22" s="673"/>
      <c r="AB22" s="673"/>
      <c r="AC22" s="673"/>
      <c r="AD22" s="674" t="s">
        <v>113</v>
      </c>
      <c r="AE22" s="674"/>
      <c r="AF22" s="674"/>
      <c r="AG22" s="674"/>
      <c r="AH22" s="674"/>
      <c r="AI22" s="674"/>
      <c r="AJ22" s="674"/>
      <c r="AK22" s="674"/>
      <c r="AL22" s="643" t="s">
        <v>113</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83298</v>
      </c>
      <c r="S23" s="621"/>
      <c r="T23" s="621"/>
      <c r="U23" s="621"/>
      <c r="V23" s="621"/>
      <c r="W23" s="621"/>
      <c r="X23" s="621"/>
      <c r="Y23" s="622"/>
      <c r="Z23" s="673">
        <v>1.1000000000000001</v>
      </c>
      <c r="AA23" s="673"/>
      <c r="AB23" s="673"/>
      <c r="AC23" s="673"/>
      <c r="AD23" s="674" t="s">
        <v>113</v>
      </c>
      <c r="AE23" s="674"/>
      <c r="AF23" s="674"/>
      <c r="AG23" s="674"/>
      <c r="AH23" s="674"/>
      <c r="AI23" s="674"/>
      <c r="AJ23" s="674"/>
      <c r="AK23" s="674"/>
      <c r="AL23" s="643" t="s">
        <v>113</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6768</v>
      </c>
      <c r="S24" s="621"/>
      <c r="T24" s="621"/>
      <c r="U24" s="621"/>
      <c r="V24" s="621"/>
      <c r="W24" s="621"/>
      <c r="X24" s="621"/>
      <c r="Y24" s="622"/>
      <c r="Z24" s="673">
        <v>0.1</v>
      </c>
      <c r="AA24" s="673"/>
      <c r="AB24" s="673"/>
      <c r="AC24" s="673"/>
      <c r="AD24" s="674" t="s">
        <v>113</v>
      </c>
      <c r="AE24" s="674"/>
      <c r="AF24" s="674"/>
      <c r="AG24" s="674"/>
      <c r="AH24" s="674"/>
      <c r="AI24" s="674"/>
      <c r="AJ24" s="674"/>
      <c r="AK24" s="674"/>
      <c r="AL24" s="643" t="s">
        <v>113</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2494670</v>
      </c>
      <c r="CS24" s="671"/>
      <c r="CT24" s="671"/>
      <c r="CU24" s="671"/>
      <c r="CV24" s="671"/>
      <c r="CW24" s="671"/>
      <c r="CX24" s="671"/>
      <c r="CY24" s="718"/>
      <c r="CZ24" s="722">
        <v>33.9</v>
      </c>
      <c r="DA24" s="723"/>
      <c r="DB24" s="723"/>
      <c r="DC24" s="724"/>
      <c r="DD24" s="717">
        <v>1664493</v>
      </c>
      <c r="DE24" s="671"/>
      <c r="DF24" s="671"/>
      <c r="DG24" s="671"/>
      <c r="DH24" s="671"/>
      <c r="DI24" s="671"/>
      <c r="DJ24" s="671"/>
      <c r="DK24" s="718"/>
      <c r="DL24" s="717">
        <v>1663605</v>
      </c>
      <c r="DM24" s="671"/>
      <c r="DN24" s="671"/>
      <c r="DO24" s="671"/>
      <c r="DP24" s="671"/>
      <c r="DQ24" s="671"/>
      <c r="DR24" s="671"/>
      <c r="DS24" s="671"/>
      <c r="DT24" s="671"/>
      <c r="DU24" s="671"/>
      <c r="DV24" s="718"/>
      <c r="DW24" s="719">
        <v>41.7</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957883</v>
      </c>
      <c r="S25" s="621"/>
      <c r="T25" s="621"/>
      <c r="U25" s="621"/>
      <c r="V25" s="621"/>
      <c r="W25" s="621"/>
      <c r="X25" s="621"/>
      <c r="Y25" s="622"/>
      <c r="Z25" s="673">
        <v>12.3</v>
      </c>
      <c r="AA25" s="673"/>
      <c r="AB25" s="673"/>
      <c r="AC25" s="673"/>
      <c r="AD25" s="674" t="s">
        <v>113</v>
      </c>
      <c r="AE25" s="674"/>
      <c r="AF25" s="674"/>
      <c r="AG25" s="674"/>
      <c r="AH25" s="674"/>
      <c r="AI25" s="674"/>
      <c r="AJ25" s="674"/>
      <c r="AK25" s="674"/>
      <c r="AL25" s="643" t="s">
        <v>113</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934824</v>
      </c>
      <c r="CS25" s="639"/>
      <c r="CT25" s="639"/>
      <c r="CU25" s="639"/>
      <c r="CV25" s="639"/>
      <c r="CW25" s="639"/>
      <c r="CX25" s="639"/>
      <c r="CY25" s="640"/>
      <c r="CZ25" s="623">
        <v>12.7</v>
      </c>
      <c r="DA25" s="641"/>
      <c r="DB25" s="641"/>
      <c r="DC25" s="642"/>
      <c r="DD25" s="626">
        <v>894671</v>
      </c>
      <c r="DE25" s="639"/>
      <c r="DF25" s="639"/>
      <c r="DG25" s="639"/>
      <c r="DH25" s="639"/>
      <c r="DI25" s="639"/>
      <c r="DJ25" s="639"/>
      <c r="DK25" s="640"/>
      <c r="DL25" s="626">
        <v>893783</v>
      </c>
      <c r="DM25" s="639"/>
      <c r="DN25" s="639"/>
      <c r="DO25" s="639"/>
      <c r="DP25" s="639"/>
      <c r="DQ25" s="639"/>
      <c r="DR25" s="639"/>
      <c r="DS25" s="639"/>
      <c r="DT25" s="639"/>
      <c r="DU25" s="639"/>
      <c r="DV25" s="640"/>
      <c r="DW25" s="643">
        <v>22.4</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571426</v>
      </c>
      <c r="CS26" s="621"/>
      <c r="CT26" s="621"/>
      <c r="CU26" s="621"/>
      <c r="CV26" s="621"/>
      <c r="CW26" s="621"/>
      <c r="CX26" s="621"/>
      <c r="CY26" s="622"/>
      <c r="CZ26" s="623">
        <v>7.8</v>
      </c>
      <c r="DA26" s="641"/>
      <c r="DB26" s="641"/>
      <c r="DC26" s="642"/>
      <c r="DD26" s="626">
        <v>534381</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821370</v>
      </c>
      <c r="S27" s="621"/>
      <c r="T27" s="621"/>
      <c r="U27" s="621"/>
      <c r="V27" s="621"/>
      <c r="W27" s="621"/>
      <c r="X27" s="621"/>
      <c r="Y27" s="622"/>
      <c r="Z27" s="673">
        <v>10.6</v>
      </c>
      <c r="AA27" s="673"/>
      <c r="AB27" s="673"/>
      <c r="AC27" s="673"/>
      <c r="AD27" s="674" t="s">
        <v>113</v>
      </c>
      <c r="AE27" s="674"/>
      <c r="AF27" s="674"/>
      <c r="AG27" s="674"/>
      <c r="AH27" s="674"/>
      <c r="AI27" s="674"/>
      <c r="AJ27" s="674"/>
      <c r="AK27" s="674"/>
      <c r="AL27" s="643" t="s">
        <v>113</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1121527</v>
      </c>
      <c r="BH27" s="621"/>
      <c r="BI27" s="621"/>
      <c r="BJ27" s="621"/>
      <c r="BK27" s="621"/>
      <c r="BL27" s="621"/>
      <c r="BM27" s="621"/>
      <c r="BN27" s="622"/>
      <c r="BO27" s="673">
        <v>100</v>
      </c>
      <c r="BP27" s="673"/>
      <c r="BQ27" s="673"/>
      <c r="BR27" s="673"/>
      <c r="BS27" s="626">
        <v>2416</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1030926</v>
      </c>
      <c r="CS27" s="639"/>
      <c r="CT27" s="639"/>
      <c r="CU27" s="639"/>
      <c r="CV27" s="639"/>
      <c r="CW27" s="639"/>
      <c r="CX27" s="639"/>
      <c r="CY27" s="640"/>
      <c r="CZ27" s="623">
        <v>14</v>
      </c>
      <c r="DA27" s="641"/>
      <c r="DB27" s="641"/>
      <c r="DC27" s="642"/>
      <c r="DD27" s="626">
        <v>286830</v>
      </c>
      <c r="DE27" s="639"/>
      <c r="DF27" s="639"/>
      <c r="DG27" s="639"/>
      <c r="DH27" s="639"/>
      <c r="DI27" s="639"/>
      <c r="DJ27" s="639"/>
      <c r="DK27" s="640"/>
      <c r="DL27" s="626">
        <v>286830</v>
      </c>
      <c r="DM27" s="639"/>
      <c r="DN27" s="639"/>
      <c r="DO27" s="639"/>
      <c r="DP27" s="639"/>
      <c r="DQ27" s="639"/>
      <c r="DR27" s="639"/>
      <c r="DS27" s="639"/>
      <c r="DT27" s="639"/>
      <c r="DU27" s="639"/>
      <c r="DV27" s="640"/>
      <c r="DW27" s="643">
        <v>7.2</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40825</v>
      </c>
      <c r="S28" s="621"/>
      <c r="T28" s="621"/>
      <c r="U28" s="621"/>
      <c r="V28" s="621"/>
      <c r="W28" s="621"/>
      <c r="X28" s="621"/>
      <c r="Y28" s="622"/>
      <c r="Z28" s="673">
        <v>0.5</v>
      </c>
      <c r="AA28" s="673"/>
      <c r="AB28" s="673"/>
      <c r="AC28" s="673"/>
      <c r="AD28" s="674" t="s">
        <v>113</v>
      </c>
      <c r="AE28" s="674"/>
      <c r="AF28" s="674"/>
      <c r="AG28" s="674"/>
      <c r="AH28" s="674"/>
      <c r="AI28" s="674"/>
      <c r="AJ28" s="674"/>
      <c r="AK28" s="674"/>
      <c r="AL28" s="643" t="s">
        <v>113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528920</v>
      </c>
      <c r="CS28" s="621"/>
      <c r="CT28" s="621"/>
      <c r="CU28" s="621"/>
      <c r="CV28" s="621"/>
      <c r="CW28" s="621"/>
      <c r="CX28" s="621"/>
      <c r="CY28" s="622"/>
      <c r="CZ28" s="623">
        <v>7.2</v>
      </c>
      <c r="DA28" s="641"/>
      <c r="DB28" s="641"/>
      <c r="DC28" s="642"/>
      <c r="DD28" s="626">
        <v>482992</v>
      </c>
      <c r="DE28" s="621"/>
      <c r="DF28" s="621"/>
      <c r="DG28" s="621"/>
      <c r="DH28" s="621"/>
      <c r="DI28" s="621"/>
      <c r="DJ28" s="621"/>
      <c r="DK28" s="622"/>
      <c r="DL28" s="626">
        <v>482992</v>
      </c>
      <c r="DM28" s="621"/>
      <c r="DN28" s="621"/>
      <c r="DO28" s="621"/>
      <c r="DP28" s="621"/>
      <c r="DQ28" s="621"/>
      <c r="DR28" s="621"/>
      <c r="DS28" s="621"/>
      <c r="DT28" s="621"/>
      <c r="DU28" s="621"/>
      <c r="DV28" s="622"/>
      <c r="DW28" s="643">
        <v>12.1</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44693</v>
      </c>
      <c r="S29" s="621"/>
      <c r="T29" s="621"/>
      <c r="U29" s="621"/>
      <c r="V29" s="621"/>
      <c r="W29" s="621"/>
      <c r="X29" s="621"/>
      <c r="Y29" s="622"/>
      <c r="Z29" s="673">
        <v>0.6</v>
      </c>
      <c r="AA29" s="673"/>
      <c r="AB29" s="673"/>
      <c r="AC29" s="673"/>
      <c r="AD29" s="674" t="s">
        <v>113</v>
      </c>
      <c r="AE29" s="674"/>
      <c r="AF29" s="674"/>
      <c r="AG29" s="674"/>
      <c r="AH29" s="674"/>
      <c r="AI29" s="674"/>
      <c r="AJ29" s="674"/>
      <c r="AK29" s="674"/>
      <c r="AL29" s="643" t="s">
        <v>113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528920</v>
      </c>
      <c r="CS29" s="639"/>
      <c r="CT29" s="639"/>
      <c r="CU29" s="639"/>
      <c r="CV29" s="639"/>
      <c r="CW29" s="639"/>
      <c r="CX29" s="639"/>
      <c r="CY29" s="640"/>
      <c r="CZ29" s="623">
        <v>7.2</v>
      </c>
      <c r="DA29" s="641"/>
      <c r="DB29" s="641"/>
      <c r="DC29" s="642"/>
      <c r="DD29" s="626">
        <v>482992</v>
      </c>
      <c r="DE29" s="639"/>
      <c r="DF29" s="639"/>
      <c r="DG29" s="639"/>
      <c r="DH29" s="639"/>
      <c r="DI29" s="639"/>
      <c r="DJ29" s="639"/>
      <c r="DK29" s="640"/>
      <c r="DL29" s="626">
        <v>482992</v>
      </c>
      <c r="DM29" s="639"/>
      <c r="DN29" s="639"/>
      <c r="DO29" s="639"/>
      <c r="DP29" s="639"/>
      <c r="DQ29" s="639"/>
      <c r="DR29" s="639"/>
      <c r="DS29" s="639"/>
      <c r="DT29" s="639"/>
      <c r="DU29" s="639"/>
      <c r="DV29" s="640"/>
      <c r="DW29" s="643">
        <v>12.1</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375440</v>
      </c>
      <c r="S30" s="621"/>
      <c r="T30" s="621"/>
      <c r="U30" s="621"/>
      <c r="V30" s="621"/>
      <c r="W30" s="621"/>
      <c r="X30" s="621"/>
      <c r="Y30" s="622"/>
      <c r="Z30" s="673">
        <v>4.8</v>
      </c>
      <c r="AA30" s="673"/>
      <c r="AB30" s="673"/>
      <c r="AC30" s="673"/>
      <c r="AD30" s="674" t="s">
        <v>113</v>
      </c>
      <c r="AE30" s="674"/>
      <c r="AF30" s="674"/>
      <c r="AG30" s="674"/>
      <c r="AH30" s="674"/>
      <c r="AI30" s="674"/>
      <c r="AJ30" s="674"/>
      <c r="AK30" s="674"/>
      <c r="AL30" s="643" t="s">
        <v>113</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99.8</v>
      </c>
      <c r="BH30" s="687"/>
      <c r="BI30" s="687"/>
      <c r="BJ30" s="687"/>
      <c r="BK30" s="687"/>
      <c r="BL30" s="687"/>
      <c r="BM30" s="688">
        <v>98.6</v>
      </c>
      <c r="BN30" s="687"/>
      <c r="BO30" s="687"/>
      <c r="BP30" s="687"/>
      <c r="BQ30" s="689"/>
      <c r="BR30" s="686">
        <v>99.7</v>
      </c>
      <c r="BS30" s="687"/>
      <c r="BT30" s="687"/>
      <c r="BU30" s="687"/>
      <c r="BV30" s="687"/>
      <c r="BW30" s="687"/>
      <c r="BX30" s="688">
        <v>97.9</v>
      </c>
      <c r="BY30" s="687"/>
      <c r="BZ30" s="687"/>
      <c r="CA30" s="687"/>
      <c r="CB30" s="689"/>
      <c r="CD30" s="692"/>
      <c r="CE30" s="693"/>
      <c r="CF30" s="657" t="s">
        <v>293</v>
      </c>
      <c r="CG30" s="654"/>
      <c r="CH30" s="654"/>
      <c r="CI30" s="654"/>
      <c r="CJ30" s="654"/>
      <c r="CK30" s="654"/>
      <c r="CL30" s="654"/>
      <c r="CM30" s="654"/>
      <c r="CN30" s="654"/>
      <c r="CO30" s="654"/>
      <c r="CP30" s="654"/>
      <c r="CQ30" s="655"/>
      <c r="CR30" s="620">
        <v>488037</v>
      </c>
      <c r="CS30" s="621"/>
      <c r="CT30" s="621"/>
      <c r="CU30" s="621"/>
      <c r="CV30" s="621"/>
      <c r="CW30" s="621"/>
      <c r="CX30" s="621"/>
      <c r="CY30" s="622"/>
      <c r="CZ30" s="623">
        <v>6.6</v>
      </c>
      <c r="DA30" s="641"/>
      <c r="DB30" s="641"/>
      <c r="DC30" s="642"/>
      <c r="DD30" s="626">
        <v>452043</v>
      </c>
      <c r="DE30" s="621"/>
      <c r="DF30" s="621"/>
      <c r="DG30" s="621"/>
      <c r="DH30" s="621"/>
      <c r="DI30" s="621"/>
      <c r="DJ30" s="621"/>
      <c r="DK30" s="622"/>
      <c r="DL30" s="626">
        <v>452043</v>
      </c>
      <c r="DM30" s="621"/>
      <c r="DN30" s="621"/>
      <c r="DO30" s="621"/>
      <c r="DP30" s="621"/>
      <c r="DQ30" s="621"/>
      <c r="DR30" s="621"/>
      <c r="DS30" s="621"/>
      <c r="DT30" s="621"/>
      <c r="DU30" s="621"/>
      <c r="DV30" s="622"/>
      <c r="DW30" s="643">
        <v>11.3</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325768</v>
      </c>
      <c r="S31" s="621"/>
      <c r="T31" s="621"/>
      <c r="U31" s="621"/>
      <c r="V31" s="621"/>
      <c r="W31" s="621"/>
      <c r="X31" s="621"/>
      <c r="Y31" s="622"/>
      <c r="Z31" s="673">
        <v>4.2</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99.8</v>
      </c>
      <c r="BH31" s="639"/>
      <c r="BI31" s="639"/>
      <c r="BJ31" s="639"/>
      <c r="BK31" s="639"/>
      <c r="BL31" s="639"/>
      <c r="BM31" s="675">
        <v>99.1</v>
      </c>
      <c r="BN31" s="685"/>
      <c r="BO31" s="685"/>
      <c r="BP31" s="685"/>
      <c r="BQ31" s="649"/>
      <c r="BR31" s="684">
        <v>99.7</v>
      </c>
      <c r="BS31" s="639"/>
      <c r="BT31" s="639"/>
      <c r="BU31" s="639"/>
      <c r="BV31" s="639"/>
      <c r="BW31" s="639"/>
      <c r="BX31" s="675">
        <v>98.7</v>
      </c>
      <c r="BY31" s="685"/>
      <c r="BZ31" s="685"/>
      <c r="CA31" s="685"/>
      <c r="CB31" s="649"/>
      <c r="CD31" s="692"/>
      <c r="CE31" s="693"/>
      <c r="CF31" s="657" t="s">
        <v>297</v>
      </c>
      <c r="CG31" s="654"/>
      <c r="CH31" s="654"/>
      <c r="CI31" s="654"/>
      <c r="CJ31" s="654"/>
      <c r="CK31" s="654"/>
      <c r="CL31" s="654"/>
      <c r="CM31" s="654"/>
      <c r="CN31" s="654"/>
      <c r="CO31" s="654"/>
      <c r="CP31" s="654"/>
      <c r="CQ31" s="655"/>
      <c r="CR31" s="620">
        <v>40883</v>
      </c>
      <c r="CS31" s="639"/>
      <c r="CT31" s="639"/>
      <c r="CU31" s="639"/>
      <c r="CV31" s="639"/>
      <c r="CW31" s="639"/>
      <c r="CX31" s="639"/>
      <c r="CY31" s="640"/>
      <c r="CZ31" s="623">
        <v>0.6</v>
      </c>
      <c r="DA31" s="641"/>
      <c r="DB31" s="641"/>
      <c r="DC31" s="642"/>
      <c r="DD31" s="626">
        <v>30949</v>
      </c>
      <c r="DE31" s="639"/>
      <c r="DF31" s="639"/>
      <c r="DG31" s="639"/>
      <c r="DH31" s="639"/>
      <c r="DI31" s="639"/>
      <c r="DJ31" s="639"/>
      <c r="DK31" s="640"/>
      <c r="DL31" s="626">
        <v>30949</v>
      </c>
      <c r="DM31" s="639"/>
      <c r="DN31" s="639"/>
      <c r="DO31" s="639"/>
      <c r="DP31" s="639"/>
      <c r="DQ31" s="639"/>
      <c r="DR31" s="639"/>
      <c r="DS31" s="639"/>
      <c r="DT31" s="639"/>
      <c r="DU31" s="639"/>
      <c r="DV31" s="640"/>
      <c r="DW31" s="643">
        <v>0.8</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91116</v>
      </c>
      <c r="S32" s="621"/>
      <c r="T32" s="621"/>
      <c r="U32" s="621"/>
      <c r="V32" s="621"/>
      <c r="W32" s="621"/>
      <c r="X32" s="621"/>
      <c r="Y32" s="622"/>
      <c r="Z32" s="673">
        <v>1.2</v>
      </c>
      <c r="AA32" s="673"/>
      <c r="AB32" s="673"/>
      <c r="AC32" s="673"/>
      <c r="AD32" s="674">
        <v>414</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99.7</v>
      </c>
      <c r="BH32" s="605"/>
      <c r="BI32" s="605"/>
      <c r="BJ32" s="605"/>
      <c r="BK32" s="605"/>
      <c r="BL32" s="605"/>
      <c r="BM32" s="668">
        <v>98</v>
      </c>
      <c r="BN32" s="605"/>
      <c r="BO32" s="605"/>
      <c r="BP32" s="605"/>
      <c r="BQ32" s="662"/>
      <c r="BR32" s="683">
        <v>99.6</v>
      </c>
      <c r="BS32" s="605"/>
      <c r="BT32" s="605"/>
      <c r="BU32" s="605"/>
      <c r="BV32" s="605"/>
      <c r="BW32" s="605"/>
      <c r="BX32" s="668">
        <v>96.9</v>
      </c>
      <c r="BY32" s="605"/>
      <c r="BZ32" s="605"/>
      <c r="CA32" s="605"/>
      <c r="CB32" s="662"/>
      <c r="CD32" s="694"/>
      <c r="CE32" s="695"/>
      <c r="CF32" s="657" t="s">
        <v>300</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733164</v>
      </c>
      <c r="S33" s="621"/>
      <c r="T33" s="621"/>
      <c r="U33" s="621"/>
      <c r="V33" s="621"/>
      <c r="W33" s="621"/>
      <c r="X33" s="621"/>
      <c r="Y33" s="622"/>
      <c r="Z33" s="673">
        <v>9.5</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2958716</v>
      </c>
      <c r="CS33" s="639"/>
      <c r="CT33" s="639"/>
      <c r="CU33" s="639"/>
      <c r="CV33" s="639"/>
      <c r="CW33" s="639"/>
      <c r="CX33" s="639"/>
      <c r="CY33" s="640"/>
      <c r="CZ33" s="623">
        <v>40.200000000000003</v>
      </c>
      <c r="DA33" s="641"/>
      <c r="DB33" s="641"/>
      <c r="DC33" s="642"/>
      <c r="DD33" s="626">
        <v>2363356</v>
      </c>
      <c r="DE33" s="639"/>
      <c r="DF33" s="639"/>
      <c r="DG33" s="639"/>
      <c r="DH33" s="639"/>
      <c r="DI33" s="639"/>
      <c r="DJ33" s="639"/>
      <c r="DK33" s="640"/>
      <c r="DL33" s="626">
        <v>2200679</v>
      </c>
      <c r="DM33" s="639"/>
      <c r="DN33" s="639"/>
      <c r="DO33" s="639"/>
      <c r="DP33" s="639"/>
      <c r="DQ33" s="639"/>
      <c r="DR33" s="639"/>
      <c r="DS33" s="639"/>
      <c r="DT33" s="639"/>
      <c r="DU33" s="639"/>
      <c r="DV33" s="640"/>
      <c r="DW33" s="643">
        <v>55.2</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1103464</v>
      </c>
      <c r="CS34" s="621"/>
      <c r="CT34" s="621"/>
      <c r="CU34" s="621"/>
      <c r="CV34" s="621"/>
      <c r="CW34" s="621"/>
      <c r="CX34" s="621"/>
      <c r="CY34" s="622"/>
      <c r="CZ34" s="623">
        <v>15</v>
      </c>
      <c r="DA34" s="641"/>
      <c r="DB34" s="641"/>
      <c r="DC34" s="642"/>
      <c r="DD34" s="626">
        <v>780052</v>
      </c>
      <c r="DE34" s="621"/>
      <c r="DF34" s="621"/>
      <c r="DG34" s="621"/>
      <c r="DH34" s="621"/>
      <c r="DI34" s="621"/>
      <c r="DJ34" s="621"/>
      <c r="DK34" s="622"/>
      <c r="DL34" s="626">
        <v>700157</v>
      </c>
      <c r="DM34" s="621"/>
      <c r="DN34" s="621"/>
      <c r="DO34" s="621"/>
      <c r="DP34" s="621"/>
      <c r="DQ34" s="621"/>
      <c r="DR34" s="621"/>
      <c r="DS34" s="621"/>
      <c r="DT34" s="621"/>
      <c r="DU34" s="621"/>
      <c r="DV34" s="622"/>
      <c r="DW34" s="643">
        <v>17.5</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168564</v>
      </c>
      <c r="S35" s="621"/>
      <c r="T35" s="621"/>
      <c r="U35" s="621"/>
      <c r="V35" s="621"/>
      <c r="W35" s="621"/>
      <c r="X35" s="621"/>
      <c r="Y35" s="622"/>
      <c r="Z35" s="673">
        <v>2.2000000000000002</v>
      </c>
      <c r="AA35" s="673"/>
      <c r="AB35" s="673"/>
      <c r="AC35" s="673"/>
      <c r="AD35" s="674" t="s">
        <v>113</v>
      </c>
      <c r="AE35" s="674"/>
      <c r="AF35" s="674"/>
      <c r="AG35" s="674"/>
      <c r="AH35" s="674"/>
      <c r="AI35" s="674"/>
      <c r="AJ35" s="674"/>
      <c r="AK35" s="674"/>
      <c r="AL35" s="643" t="s">
        <v>113</v>
      </c>
      <c r="AM35" s="675"/>
      <c r="AN35" s="675"/>
      <c r="AO35" s="676"/>
      <c r="AP35" s="188"/>
      <c r="AQ35" s="677" t="s">
        <v>308</v>
      </c>
      <c r="AR35" s="678"/>
      <c r="AS35" s="678"/>
      <c r="AT35" s="678"/>
      <c r="AU35" s="678"/>
      <c r="AV35" s="678"/>
      <c r="AW35" s="678"/>
      <c r="AX35" s="678"/>
      <c r="AY35" s="679"/>
      <c r="AZ35" s="670">
        <v>1076858</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38670</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20080</v>
      </c>
      <c r="CS35" s="639"/>
      <c r="CT35" s="639"/>
      <c r="CU35" s="639"/>
      <c r="CV35" s="639"/>
      <c r="CW35" s="639"/>
      <c r="CX35" s="639"/>
      <c r="CY35" s="640"/>
      <c r="CZ35" s="623">
        <v>0.3</v>
      </c>
      <c r="DA35" s="641"/>
      <c r="DB35" s="641"/>
      <c r="DC35" s="642"/>
      <c r="DD35" s="626">
        <v>12007</v>
      </c>
      <c r="DE35" s="639"/>
      <c r="DF35" s="639"/>
      <c r="DG35" s="639"/>
      <c r="DH35" s="639"/>
      <c r="DI35" s="639"/>
      <c r="DJ35" s="639"/>
      <c r="DK35" s="640"/>
      <c r="DL35" s="626">
        <v>12007</v>
      </c>
      <c r="DM35" s="639"/>
      <c r="DN35" s="639"/>
      <c r="DO35" s="639"/>
      <c r="DP35" s="639"/>
      <c r="DQ35" s="639"/>
      <c r="DR35" s="639"/>
      <c r="DS35" s="639"/>
      <c r="DT35" s="639"/>
      <c r="DU35" s="639"/>
      <c r="DV35" s="640"/>
      <c r="DW35" s="643">
        <v>0.3</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7756594</v>
      </c>
      <c r="S36" s="661"/>
      <c r="T36" s="661"/>
      <c r="U36" s="661"/>
      <c r="V36" s="661"/>
      <c r="W36" s="661"/>
      <c r="X36" s="661"/>
      <c r="Y36" s="664"/>
      <c r="Z36" s="665">
        <v>100</v>
      </c>
      <c r="AA36" s="665"/>
      <c r="AB36" s="665"/>
      <c r="AC36" s="665"/>
      <c r="AD36" s="666">
        <v>3821256</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293019</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7810</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987197</v>
      </c>
      <c r="CS36" s="621"/>
      <c r="CT36" s="621"/>
      <c r="CU36" s="621"/>
      <c r="CV36" s="621"/>
      <c r="CW36" s="621"/>
      <c r="CX36" s="621"/>
      <c r="CY36" s="622"/>
      <c r="CZ36" s="623">
        <v>13.4</v>
      </c>
      <c r="DA36" s="641"/>
      <c r="DB36" s="641"/>
      <c r="DC36" s="642"/>
      <c r="DD36" s="626">
        <v>861806</v>
      </c>
      <c r="DE36" s="621"/>
      <c r="DF36" s="621"/>
      <c r="DG36" s="621"/>
      <c r="DH36" s="621"/>
      <c r="DI36" s="621"/>
      <c r="DJ36" s="621"/>
      <c r="DK36" s="622"/>
      <c r="DL36" s="626">
        <v>825375</v>
      </c>
      <c r="DM36" s="621"/>
      <c r="DN36" s="621"/>
      <c r="DO36" s="621"/>
      <c r="DP36" s="621"/>
      <c r="DQ36" s="621"/>
      <c r="DR36" s="621"/>
      <c r="DS36" s="621"/>
      <c r="DT36" s="621"/>
      <c r="DU36" s="621"/>
      <c r="DV36" s="622"/>
      <c r="DW36" s="643">
        <v>20.7</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37692</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2149</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354359</v>
      </c>
      <c r="CS37" s="639"/>
      <c r="CT37" s="639"/>
      <c r="CU37" s="639"/>
      <c r="CV37" s="639"/>
      <c r="CW37" s="639"/>
      <c r="CX37" s="639"/>
      <c r="CY37" s="640"/>
      <c r="CZ37" s="623">
        <v>4.8</v>
      </c>
      <c r="DA37" s="641"/>
      <c r="DB37" s="641"/>
      <c r="DC37" s="642"/>
      <c r="DD37" s="626">
        <v>351093</v>
      </c>
      <c r="DE37" s="639"/>
      <c r="DF37" s="639"/>
      <c r="DG37" s="639"/>
      <c r="DH37" s="639"/>
      <c r="DI37" s="639"/>
      <c r="DJ37" s="639"/>
      <c r="DK37" s="640"/>
      <c r="DL37" s="626">
        <v>351081</v>
      </c>
      <c r="DM37" s="639"/>
      <c r="DN37" s="639"/>
      <c r="DO37" s="639"/>
      <c r="DP37" s="639"/>
      <c r="DQ37" s="639"/>
      <c r="DR37" s="639"/>
      <c r="DS37" s="639"/>
      <c r="DT37" s="639"/>
      <c r="DU37" s="639"/>
      <c r="DV37" s="640"/>
      <c r="DW37" s="643">
        <v>8.8000000000000007</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20096</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3398</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746147</v>
      </c>
      <c r="CS38" s="621"/>
      <c r="CT38" s="621"/>
      <c r="CU38" s="621"/>
      <c r="CV38" s="621"/>
      <c r="CW38" s="621"/>
      <c r="CX38" s="621"/>
      <c r="CY38" s="622"/>
      <c r="CZ38" s="623">
        <v>10.1</v>
      </c>
      <c r="DA38" s="641"/>
      <c r="DB38" s="641"/>
      <c r="DC38" s="642"/>
      <c r="DD38" s="626">
        <v>622139</v>
      </c>
      <c r="DE38" s="621"/>
      <c r="DF38" s="621"/>
      <c r="DG38" s="621"/>
      <c r="DH38" s="621"/>
      <c r="DI38" s="621"/>
      <c r="DJ38" s="621"/>
      <c r="DK38" s="622"/>
      <c r="DL38" s="626">
        <v>622139</v>
      </c>
      <c r="DM38" s="621"/>
      <c r="DN38" s="621"/>
      <c r="DO38" s="621"/>
      <c r="DP38" s="621"/>
      <c r="DQ38" s="621"/>
      <c r="DR38" s="621"/>
      <c r="DS38" s="621"/>
      <c r="DT38" s="621"/>
      <c r="DU38" s="621"/>
      <c r="DV38" s="622"/>
      <c r="DW38" s="643">
        <v>15.6</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322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83</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60827</v>
      </c>
      <c r="CS39" s="639"/>
      <c r="CT39" s="639"/>
      <c r="CU39" s="639"/>
      <c r="CV39" s="639"/>
      <c r="CW39" s="639"/>
      <c r="CX39" s="639"/>
      <c r="CY39" s="640"/>
      <c r="CZ39" s="623">
        <v>0.8</v>
      </c>
      <c r="DA39" s="641"/>
      <c r="DB39" s="641"/>
      <c r="DC39" s="642"/>
      <c r="DD39" s="626">
        <v>46351</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143613</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135</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41001</v>
      </c>
      <c r="CS40" s="621"/>
      <c r="CT40" s="621"/>
      <c r="CU40" s="621"/>
      <c r="CV40" s="621"/>
      <c r="CW40" s="621"/>
      <c r="CX40" s="621"/>
      <c r="CY40" s="622"/>
      <c r="CZ40" s="623">
        <v>0.6</v>
      </c>
      <c r="DA40" s="641"/>
      <c r="DB40" s="641"/>
      <c r="DC40" s="642"/>
      <c r="DD40" s="626">
        <v>41001</v>
      </c>
      <c r="DE40" s="621"/>
      <c r="DF40" s="621"/>
      <c r="DG40" s="621"/>
      <c r="DH40" s="621"/>
      <c r="DI40" s="621"/>
      <c r="DJ40" s="621"/>
      <c r="DK40" s="622"/>
      <c r="DL40" s="626">
        <v>41001</v>
      </c>
      <c r="DM40" s="621"/>
      <c r="DN40" s="621"/>
      <c r="DO40" s="621"/>
      <c r="DP40" s="621"/>
      <c r="DQ40" s="621"/>
      <c r="DR40" s="621"/>
      <c r="DS40" s="621"/>
      <c r="DT40" s="621"/>
      <c r="DU40" s="621"/>
      <c r="DV40" s="622"/>
      <c r="DW40" s="643">
        <v>1</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582438</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371</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1915056</v>
      </c>
      <c r="CS42" s="621"/>
      <c r="CT42" s="621"/>
      <c r="CU42" s="621"/>
      <c r="CV42" s="621"/>
      <c r="CW42" s="621"/>
      <c r="CX42" s="621"/>
      <c r="CY42" s="622"/>
      <c r="CZ42" s="623">
        <v>26</v>
      </c>
      <c r="DA42" s="624"/>
      <c r="DB42" s="624"/>
      <c r="DC42" s="625"/>
      <c r="DD42" s="626">
        <v>716695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30032</v>
      </c>
      <c r="CS43" s="639"/>
      <c r="CT43" s="639"/>
      <c r="CU43" s="639"/>
      <c r="CV43" s="639"/>
      <c r="CW43" s="639"/>
      <c r="CX43" s="639"/>
      <c r="CY43" s="640"/>
      <c r="CZ43" s="623">
        <v>0.4</v>
      </c>
      <c r="DA43" s="641"/>
      <c r="DB43" s="641"/>
      <c r="DC43" s="642"/>
      <c r="DD43" s="626">
        <v>28523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1715472</v>
      </c>
      <c r="CS44" s="621"/>
      <c r="CT44" s="621"/>
      <c r="CU44" s="621"/>
      <c r="CV44" s="621"/>
      <c r="CW44" s="621"/>
      <c r="CX44" s="621"/>
      <c r="CY44" s="622"/>
      <c r="CZ44" s="623">
        <v>23.3</v>
      </c>
      <c r="DA44" s="624"/>
      <c r="DB44" s="624"/>
      <c r="DC44" s="625"/>
      <c r="DD44" s="626">
        <v>669278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704309</v>
      </c>
      <c r="CS45" s="639"/>
      <c r="CT45" s="639"/>
      <c r="CU45" s="639"/>
      <c r="CV45" s="639"/>
      <c r="CW45" s="639"/>
      <c r="CX45" s="639"/>
      <c r="CY45" s="640"/>
      <c r="CZ45" s="623">
        <v>9.6</v>
      </c>
      <c r="DA45" s="641"/>
      <c r="DB45" s="641"/>
      <c r="DC45" s="642"/>
      <c r="DD45" s="626">
        <v>183077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991719</v>
      </c>
      <c r="CS46" s="621"/>
      <c r="CT46" s="621"/>
      <c r="CU46" s="621"/>
      <c r="CV46" s="621"/>
      <c r="CW46" s="621"/>
      <c r="CX46" s="621"/>
      <c r="CY46" s="622"/>
      <c r="CZ46" s="623">
        <v>13.5</v>
      </c>
      <c r="DA46" s="624"/>
      <c r="DB46" s="624"/>
      <c r="DC46" s="625"/>
      <c r="DD46" s="626">
        <v>480357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199584</v>
      </c>
      <c r="CS47" s="639"/>
      <c r="CT47" s="639"/>
      <c r="CU47" s="639"/>
      <c r="CV47" s="639"/>
      <c r="CW47" s="639"/>
      <c r="CX47" s="639"/>
      <c r="CY47" s="640"/>
      <c r="CZ47" s="623">
        <v>2.7</v>
      </c>
      <c r="DA47" s="641"/>
      <c r="DB47" s="641"/>
      <c r="DC47" s="642"/>
      <c r="DD47" s="626">
        <v>47417</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7368442</v>
      </c>
      <c r="CS49" s="605"/>
      <c r="CT49" s="605"/>
      <c r="CU49" s="605"/>
      <c r="CV49" s="605"/>
      <c r="CW49" s="605"/>
      <c r="CX49" s="605"/>
      <c r="CY49" s="606"/>
      <c r="CZ49" s="607">
        <v>100</v>
      </c>
      <c r="DA49" s="608"/>
      <c r="DB49" s="608"/>
      <c r="DC49" s="609"/>
      <c r="DD49" s="610">
        <v>4744544</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7700</v>
      </c>
      <c r="R7" s="1134"/>
      <c r="S7" s="1134"/>
      <c r="T7" s="1134"/>
      <c r="U7" s="1134"/>
      <c r="V7" s="1134">
        <v>7322</v>
      </c>
      <c r="W7" s="1134"/>
      <c r="X7" s="1134"/>
      <c r="Y7" s="1134"/>
      <c r="Z7" s="1134"/>
      <c r="AA7" s="1134">
        <v>378</v>
      </c>
      <c r="AB7" s="1134"/>
      <c r="AC7" s="1134"/>
      <c r="AD7" s="1134"/>
      <c r="AE7" s="1135"/>
      <c r="AF7" s="1136">
        <v>278</v>
      </c>
      <c r="AG7" s="1137"/>
      <c r="AH7" s="1137"/>
      <c r="AI7" s="1137"/>
      <c r="AJ7" s="1138"/>
      <c r="AK7" s="1120">
        <v>377</v>
      </c>
      <c r="AL7" s="1121"/>
      <c r="AM7" s="1121"/>
      <c r="AN7" s="1121"/>
      <c r="AO7" s="1121"/>
      <c r="AP7" s="1121">
        <v>4667</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t="s">
        <v>367</v>
      </c>
      <c r="C8" s="1067"/>
      <c r="D8" s="1067"/>
      <c r="E8" s="1067"/>
      <c r="F8" s="1067"/>
      <c r="G8" s="1067"/>
      <c r="H8" s="1067"/>
      <c r="I8" s="1067"/>
      <c r="J8" s="1067"/>
      <c r="K8" s="1067"/>
      <c r="L8" s="1067"/>
      <c r="M8" s="1067"/>
      <c r="N8" s="1067"/>
      <c r="O8" s="1067"/>
      <c r="P8" s="1068"/>
      <c r="Q8" s="1072">
        <v>12</v>
      </c>
      <c r="R8" s="1073"/>
      <c r="S8" s="1073"/>
      <c r="T8" s="1073"/>
      <c r="U8" s="1073"/>
      <c r="V8" s="1073">
        <v>2</v>
      </c>
      <c r="W8" s="1073"/>
      <c r="X8" s="1073"/>
      <c r="Y8" s="1073"/>
      <c r="Z8" s="1073"/>
      <c r="AA8" s="1073">
        <v>10</v>
      </c>
      <c r="AB8" s="1073"/>
      <c r="AC8" s="1073"/>
      <c r="AD8" s="1073"/>
      <c r="AE8" s="1074"/>
      <c r="AF8" s="1048">
        <v>10</v>
      </c>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t="s">
        <v>368</v>
      </c>
      <c r="C9" s="1067"/>
      <c r="D9" s="1067"/>
      <c r="E9" s="1067"/>
      <c r="F9" s="1067"/>
      <c r="G9" s="1067"/>
      <c r="H9" s="1067"/>
      <c r="I9" s="1067"/>
      <c r="J9" s="1067"/>
      <c r="K9" s="1067"/>
      <c r="L9" s="1067"/>
      <c r="M9" s="1067"/>
      <c r="N9" s="1067"/>
      <c r="O9" s="1067"/>
      <c r="P9" s="1068"/>
      <c r="Q9" s="1072">
        <v>46</v>
      </c>
      <c r="R9" s="1073"/>
      <c r="S9" s="1073"/>
      <c r="T9" s="1073"/>
      <c r="U9" s="1073"/>
      <c r="V9" s="1073">
        <v>46</v>
      </c>
      <c r="W9" s="1073"/>
      <c r="X9" s="1073"/>
      <c r="Y9" s="1073"/>
      <c r="Z9" s="1073"/>
      <c r="AA9" s="1073"/>
      <c r="AB9" s="1073"/>
      <c r="AC9" s="1073"/>
      <c r="AD9" s="1073"/>
      <c r="AE9" s="1074"/>
      <c r="AF9" s="1048" t="s">
        <v>113</v>
      </c>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7757</v>
      </c>
      <c r="R23" s="1098"/>
      <c r="S23" s="1098"/>
      <c r="T23" s="1098"/>
      <c r="U23" s="1098"/>
      <c r="V23" s="1098">
        <v>7368</v>
      </c>
      <c r="W23" s="1098"/>
      <c r="X23" s="1098"/>
      <c r="Y23" s="1098"/>
      <c r="Z23" s="1098"/>
      <c r="AA23" s="1098">
        <v>388</v>
      </c>
      <c r="AB23" s="1098"/>
      <c r="AC23" s="1098"/>
      <c r="AD23" s="1098"/>
      <c r="AE23" s="1099"/>
      <c r="AF23" s="1100">
        <v>289</v>
      </c>
      <c r="AG23" s="1098"/>
      <c r="AH23" s="1098"/>
      <c r="AI23" s="1098"/>
      <c r="AJ23" s="1101"/>
      <c r="AK23" s="1102"/>
      <c r="AL23" s="1103"/>
      <c r="AM23" s="1103"/>
      <c r="AN23" s="1103"/>
      <c r="AO23" s="1103"/>
      <c r="AP23" s="1098">
        <v>4667</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2008</v>
      </c>
      <c r="R28" s="1083"/>
      <c r="S28" s="1083"/>
      <c r="T28" s="1083"/>
      <c r="U28" s="1083"/>
      <c r="V28" s="1083">
        <v>1970</v>
      </c>
      <c r="W28" s="1083"/>
      <c r="X28" s="1083"/>
      <c r="Y28" s="1083"/>
      <c r="Z28" s="1083"/>
      <c r="AA28" s="1083">
        <v>39</v>
      </c>
      <c r="AB28" s="1083"/>
      <c r="AC28" s="1083"/>
      <c r="AD28" s="1083"/>
      <c r="AE28" s="1084"/>
      <c r="AF28" s="1085">
        <v>39</v>
      </c>
      <c r="AG28" s="1083"/>
      <c r="AH28" s="1083"/>
      <c r="AI28" s="1083"/>
      <c r="AJ28" s="1086"/>
      <c r="AK28" s="1087">
        <v>144</v>
      </c>
      <c r="AL28" s="1075"/>
      <c r="AM28" s="1075"/>
      <c r="AN28" s="1075"/>
      <c r="AO28" s="1075"/>
      <c r="AP28" s="1075"/>
      <c r="AQ28" s="1075"/>
      <c r="AR28" s="1075"/>
      <c r="AS28" s="1075"/>
      <c r="AT28" s="1075"/>
      <c r="AU28" s="1075"/>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1696</v>
      </c>
      <c r="R29" s="1073"/>
      <c r="S29" s="1073"/>
      <c r="T29" s="1073"/>
      <c r="U29" s="1073"/>
      <c r="V29" s="1073">
        <v>1651</v>
      </c>
      <c r="W29" s="1073"/>
      <c r="X29" s="1073"/>
      <c r="Y29" s="1073"/>
      <c r="Z29" s="1073"/>
      <c r="AA29" s="1073">
        <v>45</v>
      </c>
      <c r="AB29" s="1073"/>
      <c r="AC29" s="1073"/>
      <c r="AD29" s="1073"/>
      <c r="AE29" s="1074"/>
      <c r="AF29" s="1048">
        <v>45</v>
      </c>
      <c r="AG29" s="1049"/>
      <c r="AH29" s="1049"/>
      <c r="AI29" s="1049"/>
      <c r="AJ29" s="1050"/>
      <c r="AK29" s="1009">
        <v>252</v>
      </c>
      <c r="AL29" s="1000"/>
      <c r="AM29" s="1000"/>
      <c r="AN29" s="1000"/>
      <c r="AO29" s="1000"/>
      <c r="AP29" s="1000"/>
      <c r="AQ29" s="1000"/>
      <c r="AR29" s="1000"/>
      <c r="AS29" s="1000"/>
      <c r="AT29" s="1000"/>
      <c r="AU29" s="1000"/>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216</v>
      </c>
      <c r="R30" s="1073"/>
      <c r="S30" s="1073"/>
      <c r="T30" s="1073"/>
      <c r="U30" s="1073"/>
      <c r="V30" s="1073">
        <v>213</v>
      </c>
      <c r="W30" s="1073"/>
      <c r="X30" s="1073"/>
      <c r="Y30" s="1073"/>
      <c r="Z30" s="1073"/>
      <c r="AA30" s="1073">
        <v>4</v>
      </c>
      <c r="AB30" s="1073"/>
      <c r="AC30" s="1073"/>
      <c r="AD30" s="1073"/>
      <c r="AE30" s="1074"/>
      <c r="AF30" s="1048">
        <v>4</v>
      </c>
      <c r="AG30" s="1049"/>
      <c r="AH30" s="1049"/>
      <c r="AI30" s="1049"/>
      <c r="AJ30" s="1050"/>
      <c r="AK30" s="1009">
        <v>75</v>
      </c>
      <c r="AL30" s="1000"/>
      <c r="AM30" s="1000"/>
      <c r="AN30" s="1000"/>
      <c r="AO30" s="1000"/>
      <c r="AP30" s="1000"/>
      <c r="AQ30" s="1000"/>
      <c r="AR30" s="1000"/>
      <c r="AS30" s="1000"/>
      <c r="AT30" s="1000"/>
      <c r="AU30" s="1000"/>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179</v>
      </c>
      <c r="R31" s="1073"/>
      <c r="S31" s="1073"/>
      <c r="T31" s="1073"/>
      <c r="U31" s="1073"/>
      <c r="V31" s="1073">
        <v>161</v>
      </c>
      <c r="W31" s="1073"/>
      <c r="X31" s="1073"/>
      <c r="Y31" s="1073"/>
      <c r="Z31" s="1073"/>
      <c r="AA31" s="1073">
        <v>18</v>
      </c>
      <c r="AB31" s="1073"/>
      <c r="AC31" s="1073"/>
      <c r="AD31" s="1073"/>
      <c r="AE31" s="1074"/>
      <c r="AF31" s="1048">
        <v>279</v>
      </c>
      <c r="AG31" s="1049"/>
      <c r="AH31" s="1049"/>
      <c r="AI31" s="1049"/>
      <c r="AJ31" s="1050"/>
      <c r="AK31" s="1009">
        <v>38</v>
      </c>
      <c r="AL31" s="1000"/>
      <c r="AM31" s="1000"/>
      <c r="AN31" s="1000"/>
      <c r="AO31" s="1000"/>
      <c r="AP31" s="1000">
        <v>875</v>
      </c>
      <c r="AQ31" s="1000"/>
      <c r="AR31" s="1000"/>
      <c r="AS31" s="1000"/>
      <c r="AT31" s="1000"/>
      <c r="AU31" s="1000">
        <v>430</v>
      </c>
      <c r="AV31" s="1000"/>
      <c r="AW31" s="1000"/>
      <c r="AX31" s="1000"/>
      <c r="AY31" s="1000"/>
      <c r="AZ31" s="1071"/>
      <c r="BA31" s="1071"/>
      <c r="BB31" s="1071"/>
      <c r="BC31" s="1071"/>
      <c r="BD31" s="1071"/>
      <c r="BE31" s="1061" t="s">
        <v>386</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387</v>
      </c>
      <c r="C32" s="1067"/>
      <c r="D32" s="1067"/>
      <c r="E32" s="1067"/>
      <c r="F32" s="1067"/>
      <c r="G32" s="1067"/>
      <c r="H32" s="1067"/>
      <c r="I32" s="1067"/>
      <c r="J32" s="1067"/>
      <c r="K32" s="1067"/>
      <c r="L32" s="1067"/>
      <c r="M32" s="1067"/>
      <c r="N32" s="1067"/>
      <c r="O32" s="1067"/>
      <c r="P32" s="1068"/>
      <c r="Q32" s="1072">
        <v>1760</v>
      </c>
      <c r="R32" s="1073"/>
      <c r="S32" s="1073"/>
      <c r="T32" s="1073"/>
      <c r="U32" s="1073"/>
      <c r="V32" s="1073">
        <v>1662</v>
      </c>
      <c r="W32" s="1073"/>
      <c r="X32" s="1073"/>
      <c r="Y32" s="1073"/>
      <c r="Z32" s="1073"/>
      <c r="AA32" s="1073">
        <v>99</v>
      </c>
      <c r="AB32" s="1073"/>
      <c r="AC32" s="1073"/>
      <c r="AD32" s="1073"/>
      <c r="AE32" s="1074"/>
      <c r="AF32" s="1048">
        <v>733</v>
      </c>
      <c r="AG32" s="1049"/>
      <c r="AH32" s="1049"/>
      <c r="AI32" s="1049"/>
      <c r="AJ32" s="1050"/>
      <c r="AK32" s="1009">
        <v>297</v>
      </c>
      <c r="AL32" s="1000"/>
      <c r="AM32" s="1000"/>
      <c r="AN32" s="1000"/>
      <c r="AO32" s="1000"/>
      <c r="AP32" s="1000">
        <v>1937</v>
      </c>
      <c r="AQ32" s="1000"/>
      <c r="AR32" s="1000"/>
      <c r="AS32" s="1000"/>
      <c r="AT32" s="1000"/>
      <c r="AU32" s="1000">
        <v>1191</v>
      </c>
      <c r="AV32" s="1000"/>
      <c r="AW32" s="1000"/>
      <c r="AX32" s="1000"/>
      <c r="AY32" s="1000"/>
      <c r="AZ32" s="1071"/>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388</v>
      </c>
      <c r="C33" s="1067"/>
      <c r="D33" s="1067"/>
      <c r="E33" s="1067"/>
      <c r="F33" s="1067"/>
      <c r="G33" s="1067"/>
      <c r="H33" s="1067"/>
      <c r="I33" s="1067"/>
      <c r="J33" s="1067"/>
      <c r="K33" s="1067"/>
      <c r="L33" s="1067"/>
      <c r="M33" s="1067"/>
      <c r="N33" s="1067"/>
      <c r="O33" s="1067"/>
      <c r="P33" s="1068"/>
      <c r="Q33" s="1072">
        <v>26</v>
      </c>
      <c r="R33" s="1073"/>
      <c r="S33" s="1073"/>
      <c r="T33" s="1073"/>
      <c r="U33" s="1073"/>
      <c r="V33" s="1073">
        <v>26</v>
      </c>
      <c r="W33" s="1073"/>
      <c r="X33" s="1073"/>
      <c r="Y33" s="1073"/>
      <c r="Z33" s="1073"/>
      <c r="AA33" s="1073"/>
      <c r="AB33" s="1073"/>
      <c r="AC33" s="1073"/>
      <c r="AD33" s="1073"/>
      <c r="AE33" s="1074"/>
      <c r="AF33" s="1048" t="s">
        <v>113</v>
      </c>
      <c r="AG33" s="1049"/>
      <c r="AH33" s="1049"/>
      <c r="AI33" s="1049"/>
      <c r="AJ33" s="1050"/>
      <c r="AK33" s="1009">
        <v>17</v>
      </c>
      <c r="AL33" s="1000"/>
      <c r="AM33" s="1000"/>
      <c r="AN33" s="1000"/>
      <c r="AO33" s="1000"/>
      <c r="AP33" s="1000">
        <v>203</v>
      </c>
      <c r="AQ33" s="1000"/>
      <c r="AR33" s="1000"/>
      <c r="AS33" s="1000"/>
      <c r="AT33" s="1000"/>
      <c r="AU33" s="1000">
        <v>193</v>
      </c>
      <c r="AV33" s="1000"/>
      <c r="AW33" s="1000"/>
      <c r="AX33" s="1000"/>
      <c r="AY33" s="1000"/>
      <c r="AZ33" s="1071"/>
      <c r="BA33" s="1071"/>
      <c r="BB33" s="1071"/>
      <c r="BC33" s="1071"/>
      <c r="BD33" s="1071"/>
      <c r="BE33" s="1061" t="s">
        <v>389</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1099</v>
      </c>
      <c r="AG63" s="988"/>
      <c r="AH63" s="988"/>
      <c r="AI63" s="988"/>
      <c r="AJ63" s="1059"/>
      <c r="AK63" s="1060"/>
      <c r="AL63" s="992"/>
      <c r="AM63" s="992"/>
      <c r="AN63" s="992"/>
      <c r="AO63" s="992"/>
      <c r="AP63" s="988">
        <v>3015</v>
      </c>
      <c r="AQ63" s="988"/>
      <c r="AR63" s="988"/>
      <c r="AS63" s="988"/>
      <c r="AT63" s="988"/>
      <c r="AU63" s="988">
        <v>1814</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393</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394</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537</v>
      </c>
      <c r="C68" s="1015"/>
      <c r="D68" s="1015"/>
      <c r="E68" s="1015"/>
      <c r="F68" s="1015"/>
      <c r="G68" s="1015"/>
      <c r="H68" s="1015"/>
      <c r="I68" s="1015"/>
      <c r="J68" s="1015"/>
      <c r="K68" s="1015"/>
      <c r="L68" s="1015"/>
      <c r="M68" s="1015"/>
      <c r="N68" s="1015"/>
      <c r="O68" s="1015"/>
      <c r="P68" s="1016"/>
      <c r="Q68" s="1017">
        <v>163</v>
      </c>
      <c r="R68" s="1011"/>
      <c r="S68" s="1011"/>
      <c r="T68" s="1011"/>
      <c r="U68" s="1011"/>
      <c r="V68" s="1011">
        <v>160</v>
      </c>
      <c r="W68" s="1011"/>
      <c r="X68" s="1011"/>
      <c r="Y68" s="1011"/>
      <c r="Z68" s="1011"/>
      <c r="AA68" s="1011">
        <v>3</v>
      </c>
      <c r="AB68" s="1011"/>
      <c r="AC68" s="1011"/>
      <c r="AD68" s="1011"/>
      <c r="AE68" s="1011"/>
      <c r="AF68" s="1011">
        <v>2</v>
      </c>
      <c r="AG68" s="1011"/>
      <c r="AH68" s="1011"/>
      <c r="AI68" s="1011"/>
      <c r="AJ68" s="1011"/>
      <c r="AK68" s="1011"/>
      <c r="AL68" s="1011"/>
      <c r="AM68" s="1011"/>
      <c r="AN68" s="1011"/>
      <c r="AO68" s="1011"/>
      <c r="AP68" s="1011">
        <v>108</v>
      </c>
      <c r="AQ68" s="1011"/>
      <c r="AR68" s="1011"/>
      <c r="AS68" s="1011"/>
      <c r="AT68" s="1011"/>
      <c r="AU68" s="1011">
        <v>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538</v>
      </c>
      <c r="C69" s="1004"/>
      <c r="D69" s="1004"/>
      <c r="E69" s="1004"/>
      <c r="F69" s="1004"/>
      <c r="G69" s="1004"/>
      <c r="H69" s="1004"/>
      <c r="I69" s="1004"/>
      <c r="J69" s="1004"/>
      <c r="K69" s="1004"/>
      <c r="L69" s="1004"/>
      <c r="M69" s="1004"/>
      <c r="N69" s="1004"/>
      <c r="O69" s="1004"/>
      <c r="P69" s="1005"/>
      <c r="Q69" s="1006">
        <v>1000</v>
      </c>
      <c r="R69" s="1000"/>
      <c r="S69" s="1000"/>
      <c r="T69" s="1000"/>
      <c r="U69" s="1000"/>
      <c r="V69" s="1000">
        <v>916</v>
      </c>
      <c r="W69" s="1000"/>
      <c r="X69" s="1000"/>
      <c r="Y69" s="1000"/>
      <c r="Z69" s="1000"/>
      <c r="AA69" s="1000">
        <v>84</v>
      </c>
      <c r="AB69" s="1000"/>
      <c r="AC69" s="1000"/>
      <c r="AD69" s="1000"/>
      <c r="AE69" s="1000"/>
      <c r="AF69" s="1000">
        <v>84</v>
      </c>
      <c r="AG69" s="1000"/>
      <c r="AH69" s="1000"/>
      <c r="AI69" s="1000"/>
      <c r="AJ69" s="1000"/>
      <c r="AK69" s="1000"/>
      <c r="AL69" s="1000"/>
      <c r="AM69" s="1000"/>
      <c r="AN69" s="1000"/>
      <c r="AO69" s="1000"/>
      <c r="AP69" s="1000">
        <v>603</v>
      </c>
      <c r="AQ69" s="1000"/>
      <c r="AR69" s="1000"/>
      <c r="AS69" s="1000"/>
      <c r="AT69" s="1000"/>
      <c r="AU69" s="1000">
        <v>98</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539</v>
      </c>
      <c r="C70" s="1004"/>
      <c r="D70" s="1004"/>
      <c r="E70" s="1004"/>
      <c r="F70" s="1004"/>
      <c r="G70" s="1004"/>
      <c r="H70" s="1004"/>
      <c r="I70" s="1004"/>
      <c r="J70" s="1004"/>
      <c r="K70" s="1004"/>
      <c r="L70" s="1004"/>
      <c r="M70" s="1004"/>
      <c r="N70" s="1004"/>
      <c r="O70" s="1004"/>
      <c r="P70" s="1005"/>
      <c r="Q70" s="1006">
        <v>1305</v>
      </c>
      <c r="R70" s="1000"/>
      <c r="S70" s="1000"/>
      <c r="T70" s="1000"/>
      <c r="U70" s="1000"/>
      <c r="V70" s="1000">
        <v>1150</v>
      </c>
      <c r="W70" s="1000"/>
      <c r="X70" s="1000"/>
      <c r="Y70" s="1000"/>
      <c r="Z70" s="1000"/>
      <c r="AA70" s="1000">
        <v>155</v>
      </c>
      <c r="AB70" s="1000"/>
      <c r="AC70" s="1000"/>
      <c r="AD70" s="1000"/>
      <c r="AE70" s="1000"/>
      <c r="AF70" s="1000">
        <v>155</v>
      </c>
      <c r="AG70" s="1000"/>
      <c r="AH70" s="1000"/>
      <c r="AI70" s="1000"/>
      <c r="AJ70" s="1000"/>
      <c r="AK70" s="1000"/>
      <c r="AL70" s="1000"/>
      <c r="AM70" s="1000"/>
      <c r="AN70" s="1000"/>
      <c r="AO70" s="1000"/>
      <c r="AP70" s="1000">
        <v>83</v>
      </c>
      <c r="AQ70" s="1000"/>
      <c r="AR70" s="1000"/>
      <c r="AS70" s="1000"/>
      <c r="AT70" s="1000"/>
      <c r="AU70" s="1000">
        <v>32</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540</v>
      </c>
      <c r="C71" s="1004"/>
      <c r="D71" s="1004"/>
      <c r="E71" s="1004"/>
      <c r="F71" s="1004"/>
      <c r="G71" s="1004"/>
      <c r="H71" s="1004"/>
      <c r="I71" s="1004"/>
      <c r="J71" s="1004"/>
      <c r="K71" s="1004"/>
      <c r="L71" s="1004"/>
      <c r="M71" s="1004"/>
      <c r="N71" s="1004"/>
      <c r="O71" s="1004"/>
      <c r="P71" s="1005"/>
      <c r="Q71" s="1006">
        <v>131</v>
      </c>
      <c r="R71" s="1000"/>
      <c r="S71" s="1000"/>
      <c r="T71" s="1000"/>
      <c r="U71" s="1000"/>
      <c r="V71" s="1000">
        <v>107</v>
      </c>
      <c r="W71" s="1000"/>
      <c r="X71" s="1000"/>
      <c r="Y71" s="1000"/>
      <c r="Z71" s="1000"/>
      <c r="AA71" s="1000">
        <v>24</v>
      </c>
      <c r="AB71" s="1000"/>
      <c r="AC71" s="1000"/>
      <c r="AD71" s="1000"/>
      <c r="AE71" s="1000"/>
      <c r="AF71" s="1000">
        <v>24</v>
      </c>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541</v>
      </c>
      <c r="C72" s="1004"/>
      <c r="D72" s="1004"/>
      <c r="E72" s="1004"/>
      <c r="F72" s="1004"/>
      <c r="G72" s="1004"/>
      <c r="H72" s="1004"/>
      <c r="I72" s="1004"/>
      <c r="J72" s="1004"/>
      <c r="K72" s="1004"/>
      <c r="L72" s="1004"/>
      <c r="M72" s="1004"/>
      <c r="N72" s="1004"/>
      <c r="O72" s="1004"/>
      <c r="P72" s="1005"/>
      <c r="Q72" s="1006">
        <v>273</v>
      </c>
      <c r="R72" s="1000"/>
      <c r="S72" s="1000"/>
      <c r="T72" s="1000"/>
      <c r="U72" s="1000"/>
      <c r="V72" s="1000">
        <v>152</v>
      </c>
      <c r="W72" s="1000"/>
      <c r="X72" s="1000"/>
      <c r="Y72" s="1000"/>
      <c r="Z72" s="1000"/>
      <c r="AA72" s="1000">
        <v>122</v>
      </c>
      <c r="AB72" s="1000"/>
      <c r="AC72" s="1000"/>
      <c r="AD72" s="1000"/>
      <c r="AE72" s="1000"/>
      <c r="AF72" s="1000">
        <v>122</v>
      </c>
      <c r="AG72" s="1000"/>
      <c r="AH72" s="1000"/>
      <c r="AI72" s="1000"/>
      <c r="AJ72" s="1000"/>
      <c r="AK72" s="1000"/>
      <c r="AL72" s="1000"/>
      <c r="AM72" s="1000"/>
      <c r="AN72" s="1000"/>
      <c r="AO72" s="1000"/>
      <c r="AP72" s="1000">
        <v>28</v>
      </c>
      <c r="AQ72" s="1000"/>
      <c r="AR72" s="1000"/>
      <c r="AS72" s="1000"/>
      <c r="AT72" s="1000"/>
      <c r="AU72" s="1000">
        <v>7</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542</v>
      </c>
      <c r="C73" s="1004"/>
      <c r="D73" s="1004"/>
      <c r="E73" s="1004"/>
      <c r="F73" s="1004"/>
      <c r="G73" s="1004"/>
      <c r="H73" s="1004"/>
      <c r="I73" s="1004"/>
      <c r="J73" s="1004"/>
      <c r="K73" s="1004"/>
      <c r="L73" s="1004"/>
      <c r="M73" s="1004"/>
      <c r="N73" s="1004"/>
      <c r="O73" s="1004"/>
      <c r="P73" s="1005"/>
      <c r="Q73" s="1006">
        <v>19</v>
      </c>
      <c r="R73" s="1000"/>
      <c r="S73" s="1000"/>
      <c r="T73" s="1000"/>
      <c r="U73" s="1000"/>
      <c r="V73" s="1000">
        <v>0</v>
      </c>
      <c r="W73" s="1000"/>
      <c r="X73" s="1000"/>
      <c r="Y73" s="1000"/>
      <c r="Z73" s="1000"/>
      <c r="AA73" s="1000">
        <v>19</v>
      </c>
      <c r="AB73" s="1000"/>
      <c r="AC73" s="1000"/>
      <c r="AD73" s="1000"/>
      <c r="AE73" s="1000"/>
      <c r="AF73" s="1000">
        <v>19</v>
      </c>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543</v>
      </c>
      <c r="C74" s="1004"/>
      <c r="D74" s="1004"/>
      <c r="E74" s="1004"/>
      <c r="F74" s="1004"/>
      <c r="G74" s="1004"/>
      <c r="H74" s="1004"/>
      <c r="I74" s="1004"/>
      <c r="J74" s="1004"/>
      <c r="K74" s="1004"/>
      <c r="L74" s="1004"/>
      <c r="M74" s="1004"/>
      <c r="N74" s="1004"/>
      <c r="O74" s="1004"/>
      <c r="P74" s="1005"/>
      <c r="Q74" s="1006">
        <v>45</v>
      </c>
      <c r="R74" s="1000"/>
      <c r="S74" s="1000"/>
      <c r="T74" s="1000"/>
      <c r="U74" s="1000"/>
      <c r="V74" s="1000">
        <v>43</v>
      </c>
      <c r="W74" s="1000"/>
      <c r="X74" s="1000"/>
      <c r="Y74" s="1000"/>
      <c r="Z74" s="1000"/>
      <c r="AA74" s="1000">
        <v>2</v>
      </c>
      <c r="AB74" s="1000"/>
      <c r="AC74" s="1000"/>
      <c r="AD74" s="1000"/>
      <c r="AE74" s="1000"/>
      <c r="AF74" s="1000">
        <v>2</v>
      </c>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544</v>
      </c>
      <c r="C75" s="1004"/>
      <c r="D75" s="1004"/>
      <c r="E75" s="1004"/>
      <c r="F75" s="1004"/>
      <c r="G75" s="1004"/>
      <c r="H75" s="1004"/>
      <c r="I75" s="1004"/>
      <c r="J75" s="1004"/>
      <c r="K75" s="1004"/>
      <c r="L75" s="1004"/>
      <c r="M75" s="1004"/>
      <c r="N75" s="1004"/>
      <c r="O75" s="1004"/>
      <c r="P75" s="1005"/>
      <c r="Q75" s="1007">
        <v>151</v>
      </c>
      <c r="R75" s="1008"/>
      <c r="S75" s="1008"/>
      <c r="T75" s="1008"/>
      <c r="U75" s="1009"/>
      <c r="V75" s="1010">
        <v>142</v>
      </c>
      <c r="W75" s="1008"/>
      <c r="X75" s="1008"/>
      <c r="Y75" s="1008"/>
      <c r="Z75" s="1009"/>
      <c r="AA75" s="1010">
        <v>9</v>
      </c>
      <c r="AB75" s="1008"/>
      <c r="AC75" s="1008"/>
      <c r="AD75" s="1008"/>
      <c r="AE75" s="1009"/>
      <c r="AF75" s="1010">
        <v>9</v>
      </c>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545</v>
      </c>
      <c r="C76" s="1004"/>
      <c r="D76" s="1004"/>
      <c r="E76" s="1004"/>
      <c r="F76" s="1004"/>
      <c r="G76" s="1004"/>
      <c r="H76" s="1004"/>
      <c r="I76" s="1004"/>
      <c r="J76" s="1004"/>
      <c r="K76" s="1004"/>
      <c r="L76" s="1004"/>
      <c r="M76" s="1004"/>
      <c r="N76" s="1004"/>
      <c r="O76" s="1004"/>
      <c r="P76" s="1005"/>
      <c r="Q76" s="1007">
        <v>5778</v>
      </c>
      <c r="R76" s="1008"/>
      <c r="S76" s="1008"/>
      <c r="T76" s="1008"/>
      <c r="U76" s="1009"/>
      <c r="V76" s="1010">
        <v>4940</v>
      </c>
      <c r="W76" s="1008"/>
      <c r="X76" s="1008"/>
      <c r="Y76" s="1008"/>
      <c r="Z76" s="1009"/>
      <c r="AA76" s="1010">
        <v>838</v>
      </c>
      <c r="AB76" s="1008"/>
      <c r="AC76" s="1008"/>
      <c r="AD76" s="1008"/>
      <c r="AE76" s="1009"/>
      <c r="AF76" s="1010">
        <v>836</v>
      </c>
      <c r="AG76" s="1008"/>
      <c r="AH76" s="1008"/>
      <c r="AI76" s="1008"/>
      <c r="AJ76" s="1009"/>
      <c r="AK76" s="1010">
        <v>4</v>
      </c>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546</v>
      </c>
      <c r="C77" s="1004"/>
      <c r="D77" s="1004"/>
      <c r="E77" s="1004"/>
      <c r="F77" s="1004"/>
      <c r="G77" s="1004"/>
      <c r="H77" s="1004"/>
      <c r="I77" s="1004"/>
      <c r="J77" s="1004"/>
      <c r="K77" s="1004"/>
      <c r="L77" s="1004"/>
      <c r="M77" s="1004"/>
      <c r="N77" s="1004"/>
      <c r="O77" s="1004"/>
      <c r="P77" s="1005"/>
      <c r="Q77" s="1007">
        <v>13</v>
      </c>
      <c r="R77" s="1008"/>
      <c r="S77" s="1008"/>
      <c r="T77" s="1008"/>
      <c r="U77" s="1009"/>
      <c r="V77" s="1010">
        <v>13</v>
      </c>
      <c r="W77" s="1008"/>
      <c r="X77" s="1008"/>
      <c r="Y77" s="1008"/>
      <c r="Z77" s="1009"/>
      <c r="AA77" s="1010">
        <v>0</v>
      </c>
      <c r="AB77" s="1008"/>
      <c r="AC77" s="1008"/>
      <c r="AD77" s="1008"/>
      <c r="AE77" s="1009"/>
      <c r="AF77" s="1010">
        <v>0</v>
      </c>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547</v>
      </c>
      <c r="C78" s="1004"/>
      <c r="D78" s="1004"/>
      <c r="E78" s="1004"/>
      <c r="F78" s="1004"/>
      <c r="G78" s="1004"/>
      <c r="H78" s="1004"/>
      <c r="I78" s="1004"/>
      <c r="J78" s="1004"/>
      <c r="K78" s="1004"/>
      <c r="L78" s="1004"/>
      <c r="M78" s="1004"/>
      <c r="N78" s="1004"/>
      <c r="O78" s="1004"/>
      <c r="P78" s="1005"/>
      <c r="Q78" s="1006">
        <v>970</v>
      </c>
      <c r="R78" s="1000"/>
      <c r="S78" s="1000"/>
      <c r="T78" s="1000"/>
      <c r="U78" s="1000"/>
      <c r="V78" s="1000">
        <v>922</v>
      </c>
      <c r="W78" s="1000"/>
      <c r="X78" s="1000"/>
      <c r="Y78" s="1000"/>
      <c r="Z78" s="1000"/>
      <c r="AA78" s="1000">
        <v>48</v>
      </c>
      <c r="AB78" s="1000"/>
      <c r="AC78" s="1000"/>
      <c r="AD78" s="1000"/>
      <c r="AE78" s="1000"/>
      <c r="AF78" s="1000">
        <v>48</v>
      </c>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548</v>
      </c>
      <c r="C79" s="1004"/>
      <c r="D79" s="1004"/>
      <c r="E79" s="1004"/>
      <c r="F79" s="1004"/>
      <c r="G79" s="1004"/>
      <c r="H79" s="1004"/>
      <c r="I79" s="1004"/>
      <c r="J79" s="1004"/>
      <c r="K79" s="1004"/>
      <c r="L79" s="1004"/>
      <c r="M79" s="1004"/>
      <c r="N79" s="1004"/>
      <c r="O79" s="1004"/>
      <c r="P79" s="1005"/>
      <c r="Q79" s="1006">
        <v>58</v>
      </c>
      <c r="R79" s="1000"/>
      <c r="S79" s="1000"/>
      <c r="T79" s="1000"/>
      <c r="U79" s="1000"/>
      <c r="V79" s="1000">
        <v>50</v>
      </c>
      <c r="W79" s="1000"/>
      <c r="X79" s="1000"/>
      <c r="Y79" s="1000"/>
      <c r="Z79" s="1000"/>
      <c r="AA79" s="1000">
        <v>8</v>
      </c>
      <c r="AB79" s="1000"/>
      <c r="AC79" s="1000"/>
      <c r="AD79" s="1000"/>
      <c r="AE79" s="1000"/>
      <c r="AF79" s="1000">
        <v>8</v>
      </c>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549</v>
      </c>
      <c r="C80" s="1004"/>
      <c r="D80" s="1004"/>
      <c r="E80" s="1004"/>
      <c r="F80" s="1004"/>
      <c r="G80" s="1004"/>
      <c r="H80" s="1004"/>
      <c r="I80" s="1004"/>
      <c r="J80" s="1004"/>
      <c r="K80" s="1004"/>
      <c r="L80" s="1004"/>
      <c r="M80" s="1004"/>
      <c r="N80" s="1004"/>
      <c r="O80" s="1004"/>
      <c r="P80" s="1005"/>
      <c r="Q80" s="1006">
        <v>143587</v>
      </c>
      <c r="R80" s="1000"/>
      <c r="S80" s="1000"/>
      <c r="T80" s="1000"/>
      <c r="U80" s="1000"/>
      <c r="V80" s="1000">
        <v>136996</v>
      </c>
      <c r="W80" s="1000"/>
      <c r="X80" s="1000"/>
      <c r="Y80" s="1000"/>
      <c r="Z80" s="1000"/>
      <c r="AA80" s="1000">
        <v>6591</v>
      </c>
      <c r="AB80" s="1000"/>
      <c r="AC80" s="1000"/>
      <c r="AD80" s="1000"/>
      <c r="AE80" s="1000"/>
      <c r="AF80" s="1000">
        <v>6591</v>
      </c>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7918</v>
      </c>
      <c r="AG88" s="988"/>
      <c r="AH88" s="988"/>
      <c r="AI88" s="988"/>
      <c r="AJ88" s="988"/>
      <c r="AK88" s="992"/>
      <c r="AL88" s="992"/>
      <c r="AM88" s="992"/>
      <c r="AN88" s="992"/>
      <c r="AO88" s="992"/>
      <c r="AP88" s="988">
        <v>822</v>
      </c>
      <c r="AQ88" s="988"/>
      <c r="AR88" s="988"/>
      <c r="AS88" s="988"/>
      <c r="AT88" s="988"/>
      <c r="AU88" s="988">
        <v>145</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288</v>
      </c>
      <c r="AG109" s="923"/>
      <c r="AH109" s="923"/>
      <c r="AI109" s="923"/>
      <c r="AJ109" s="924"/>
      <c r="AK109" s="925" t="s">
        <v>287</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288</v>
      </c>
      <c r="BW109" s="923"/>
      <c r="BX109" s="923"/>
      <c r="BY109" s="923"/>
      <c r="BZ109" s="924"/>
      <c r="CA109" s="925" t="s">
        <v>287</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288</v>
      </c>
      <c r="DM109" s="923"/>
      <c r="DN109" s="923"/>
      <c r="DO109" s="923"/>
      <c r="DP109" s="924"/>
      <c r="DQ109" s="925" t="s">
        <v>287</v>
      </c>
      <c r="DR109" s="923"/>
      <c r="DS109" s="923"/>
      <c r="DT109" s="923"/>
      <c r="DU109" s="924"/>
      <c r="DV109" s="925" t="s">
        <v>405</v>
      </c>
      <c r="DW109" s="923"/>
      <c r="DX109" s="923"/>
      <c r="DY109" s="923"/>
      <c r="DZ109" s="954"/>
    </row>
    <row r="110" spans="1:131" s="199" customFormat="1" ht="26.25" customHeight="1" x14ac:dyDescent="0.15">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671842</v>
      </c>
      <c r="AB110" s="916"/>
      <c r="AC110" s="916"/>
      <c r="AD110" s="916"/>
      <c r="AE110" s="917"/>
      <c r="AF110" s="918">
        <v>631665</v>
      </c>
      <c r="AG110" s="916"/>
      <c r="AH110" s="916"/>
      <c r="AI110" s="916"/>
      <c r="AJ110" s="917"/>
      <c r="AK110" s="918">
        <v>533208</v>
      </c>
      <c r="AL110" s="916"/>
      <c r="AM110" s="916"/>
      <c r="AN110" s="916"/>
      <c r="AO110" s="917"/>
      <c r="AP110" s="919">
        <v>15.4</v>
      </c>
      <c r="AQ110" s="920"/>
      <c r="AR110" s="920"/>
      <c r="AS110" s="920"/>
      <c r="AT110" s="921"/>
      <c r="AU110" s="955" t="s">
        <v>61</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4536752</v>
      </c>
      <c r="BR110" s="863"/>
      <c r="BS110" s="863"/>
      <c r="BT110" s="863"/>
      <c r="BU110" s="863"/>
      <c r="BV110" s="863">
        <v>4426961</v>
      </c>
      <c r="BW110" s="863"/>
      <c r="BX110" s="863"/>
      <c r="BY110" s="863"/>
      <c r="BZ110" s="863"/>
      <c r="CA110" s="863">
        <v>4667063</v>
      </c>
      <c r="CB110" s="863"/>
      <c r="CC110" s="863"/>
      <c r="CD110" s="863"/>
      <c r="CE110" s="863"/>
      <c r="CF110" s="887">
        <v>134.4</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t="s">
        <v>113</v>
      </c>
      <c r="BR111" s="835"/>
      <c r="BS111" s="835"/>
      <c r="BT111" s="835"/>
      <c r="BU111" s="835"/>
      <c r="BV111" s="835" t="s">
        <v>113</v>
      </c>
      <c r="BW111" s="835"/>
      <c r="BX111" s="835"/>
      <c r="BY111" s="835"/>
      <c r="BZ111" s="835"/>
      <c r="CA111" s="835" t="s">
        <v>113</v>
      </c>
      <c r="CB111" s="835"/>
      <c r="CC111" s="835"/>
      <c r="CD111" s="835"/>
      <c r="CE111" s="835"/>
      <c r="CF111" s="896" t="s">
        <v>113</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2102249</v>
      </c>
      <c r="BR112" s="835"/>
      <c r="BS112" s="835"/>
      <c r="BT112" s="835"/>
      <c r="BU112" s="835"/>
      <c r="BV112" s="835">
        <v>1947475</v>
      </c>
      <c r="BW112" s="835"/>
      <c r="BX112" s="835"/>
      <c r="BY112" s="835"/>
      <c r="BZ112" s="835"/>
      <c r="CA112" s="835">
        <v>1814481</v>
      </c>
      <c r="CB112" s="835"/>
      <c r="CC112" s="835"/>
      <c r="CD112" s="835"/>
      <c r="CE112" s="835"/>
      <c r="CF112" s="896">
        <v>52.2</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184489</v>
      </c>
      <c r="AB113" s="944"/>
      <c r="AC113" s="944"/>
      <c r="AD113" s="944"/>
      <c r="AE113" s="945"/>
      <c r="AF113" s="946">
        <v>185095</v>
      </c>
      <c r="AG113" s="944"/>
      <c r="AH113" s="944"/>
      <c r="AI113" s="944"/>
      <c r="AJ113" s="945"/>
      <c r="AK113" s="946">
        <v>183723</v>
      </c>
      <c r="AL113" s="944"/>
      <c r="AM113" s="944"/>
      <c r="AN113" s="944"/>
      <c r="AO113" s="945"/>
      <c r="AP113" s="947">
        <v>5.3</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155564</v>
      </c>
      <c r="BR113" s="835"/>
      <c r="BS113" s="835"/>
      <c r="BT113" s="835"/>
      <c r="BU113" s="835"/>
      <c r="BV113" s="835">
        <v>155200</v>
      </c>
      <c r="BW113" s="835"/>
      <c r="BX113" s="835"/>
      <c r="BY113" s="835"/>
      <c r="BZ113" s="835"/>
      <c r="CA113" s="835">
        <v>144809</v>
      </c>
      <c r="CB113" s="835"/>
      <c r="CC113" s="835"/>
      <c r="CD113" s="835"/>
      <c r="CE113" s="835"/>
      <c r="CF113" s="896">
        <v>4.2</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24062</v>
      </c>
      <c r="AB114" s="798"/>
      <c r="AC114" s="798"/>
      <c r="AD114" s="798"/>
      <c r="AE114" s="799"/>
      <c r="AF114" s="800">
        <v>22331</v>
      </c>
      <c r="AG114" s="798"/>
      <c r="AH114" s="798"/>
      <c r="AI114" s="798"/>
      <c r="AJ114" s="799"/>
      <c r="AK114" s="800">
        <v>37211</v>
      </c>
      <c r="AL114" s="798"/>
      <c r="AM114" s="798"/>
      <c r="AN114" s="798"/>
      <c r="AO114" s="799"/>
      <c r="AP114" s="845">
        <v>1.1000000000000001</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676370</v>
      </c>
      <c r="BR114" s="835"/>
      <c r="BS114" s="835"/>
      <c r="BT114" s="835"/>
      <c r="BU114" s="835"/>
      <c r="BV114" s="835">
        <v>637808</v>
      </c>
      <c r="BW114" s="835"/>
      <c r="BX114" s="835"/>
      <c r="BY114" s="835"/>
      <c r="BZ114" s="835"/>
      <c r="CA114" s="835">
        <v>668332</v>
      </c>
      <c r="CB114" s="835"/>
      <c r="CC114" s="835"/>
      <c r="CD114" s="835"/>
      <c r="CE114" s="835"/>
      <c r="CF114" s="896">
        <v>19.2</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113</v>
      </c>
      <c r="AB115" s="944"/>
      <c r="AC115" s="944"/>
      <c r="AD115" s="944"/>
      <c r="AE115" s="945"/>
      <c r="AF115" s="946" t="s">
        <v>113</v>
      </c>
      <c r="AG115" s="944"/>
      <c r="AH115" s="944"/>
      <c r="AI115" s="944"/>
      <c r="AJ115" s="945"/>
      <c r="AK115" s="946" t="s">
        <v>113</v>
      </c>
      <c r="AL115" s="944"/>
      <c r="AM115" s="944"/>
      <c r="AN115" s="944"/>
      <c r="AO115" s="945"/>
      <c r="AP115" s="947" t="s">
        <v>113</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880393</v>
      </c>
      <c r="AB117" s="930"/>
      <c r="AC117" s="930"/>
      <c r="AD117" s="930"/>
      <c r="AE117" s="931"/>
      <c r="AF117" s="932">
        <v>839091</v>
      </c>
      <c r="AG117" s="930"/>
      <c r="AH117" s="930"/>
      <c r="AI117" s="930"/>
      <c r="AJ117" s="931"/>
      <c r="AK117" s="932">
        <v>754142</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288</v>
      </c>
      <c r="AG118" s="923"/>
      <c r="AH118" s="923"/>
      <c r="AI118" s="923"/>
      <c r="AJ118" s="924"/>
      <c r="AK118" s="925" t="s">
        <v>287</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435</v>
      </c>
      <c r="BP119" s="899"/>
      <c r="BQ119" s="903">
        <v>7470935</v>
      </c>
      <c r="BR119" s="866"/>
      <c r="BS119" s="866"/>
      <c r="BT119" s="866"/>
      <c r="BU119" s="866"/>
      <c r="BV119" s="866">
        <v>7167444</v>
      </c>
      <c r="BW119" s="866"/>
      <c r="BX119" s="866"/>
      <c r="BY119" s="866"/>
      <c r="BZ119" s="866"/>
      <c r="CA119" s="866">
        <v>7294685</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x14ac:dyDescent="0.15">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4594557</v>
      </c>
      <c r="BR120" s="863"/>
      <c r="BS120" s="863"/>
      <c r="BT120" s="863"/>
      <c r="BU120" s="863"/>
      <c r="BV120" s="863">
        <v>4844035</v>
      </c>
      <c r="BW120" s="863"/>
      <c r="BX120" s="863"/>
      <c r="BY120" s="863"/>
      <c r="BZ120" s="863"/>
      <c r="CA120" s="863">
        <v>4661445</v>
      </c>
      <c r="CB120" s="863"/>
      <c r="CC120" s="863"/>
      <c r="CD120" s="863"/>
      <c r="CE120" s="863"/>
      <c r="CF120" s="887">
        <v>134.19999999999999</v>
      </c>
      <c r="CG120" s="888"/>
      <c r="CH120" s="888"/>
      <c r="CI120" s="888"/>
      <c r="CJ120" s="888"/>
      <c r="CK120" s="889" t="s">
        <v>439</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1407503</v>
      </c>
      <c r="DH120" s="863"/>
      <c r="DI120" s="863"/>
      <c r="DJ120" s="863"/>
      <c r="DK120" s="863"/>
      <c r="DL120" s="863">
        <v>1289788</v>
      </c>
      <c r="DM120" s="863"/>
      <c r="DN120" s="863"/>
      <c r="DO120" s="863"/>
      <c r="DP120" s="863"/>
      <c r="DQ120" s="863">
        <v>1191456</v>
      </c>
      <c r="DR120" s="863"/>
      <c r="DS120" s="863"/>
      <c r="DT120" s="863"/>
      <c r="DU120" s="863"/>
      <c r="DV120" s="864">
        <v>34.299999999999997</v>
      </c>
      <c r="DW120" s="864"/>
      <c r="DX120" s="864"/>
      <c r="DY120" s="864"/>
      <c r="DZ120" s="865"/>
    </row>
    <row r="121" spans="1:130" s="199" customFormat="1" ht="26.25" customHeight="1" x14ac:dyDescent="0.15">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100696</v>
      </c>
      <c r="BR121" s="835"/>
      <c r="BS121" s="835"/>
      <c r="BT121" s="835"/>
      <c r="BU121" s="835"/>
      <c r="BV121" s="835">
        <v>75764</v>
      </c>
      <c r="BW121" s="835"/>
      <c r="BX121" s="835"/>
      <c r="BY121" s="835"/>
      <c r="BZ121" s="835"/>
      <c r="CA121" s="835">
        <v>67526</v>
      </c>
      <c r="CB121" s="835"/>
      <c r="CC121" s="835"/>
      <c r="CD121" s="835"/>
      <c r="CE121" s="835"/>
      <c r="CF121" s="896">
        <v>1.9</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v>480232</v>
      </c>
      <c r="DH121" s="835"/>
      <c r="DI121" s="835"/>
      <c r="DJ121" s="835"/>
      <c r="DK121" s="835"/>
      <c r="DL121" s="835">
        <v>454843</v>
      </c>
      <c r="DM121" s="835"/>
      <c r="DN121" s="835"/>
      <c r="DO121" s="835"/>
      <c r="DP121" s="835"/>
      <c r="DQ121" s="835">
        <v>430400</v>
      </c>
      <c r="DR121" s="835"/>
      <c r="DS121" s="835"/>
      <c r="DT121" s="835"/>
      <c r="DU121" s="835"/>
      <c r="DV121" s="812">
        <v>12.4</v>
      </c>
      <c r="DW121" s="812"/>
      <c r="DX121" s="812"/>
      <c r="DY121" s="812"/>
      <c r="DZ121" s="813"/>
    </row>
    <row r="122" spans="1:130" s="199" customFormat="1" ht="26.25" customHeight="1" x14ac:dyDescent="0.15">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4988372</v>
      </c>
      <c r="BR122" s="866"/>
      <c r="BS122" s="866"/>
      <c r="BT122" s="866"/>
      <c r="BU122" s="866"/>
      <c r="BV122" s="866">
        <v>4884071</v>
      </c>
      <c r="BW122" s="866"/>
      <c r="BX122" s="866"/>
      <c r="BY122" s="866"/>
      <c r="BZ122" s="866"/>
      <c r="CA122" s="866">
        <v>5169453</v>
      </c>
      <c r="CB122" s="866"/>
      <c r="CC122" s="866"/>
      <c r="CD122" s="866"/>
      <c r="CE122" s="866"/>
      <c r="CF122" s="867">
        <v>148.80000000000001</v>
      </c>
      <c r="CG122" s="868"/>
      <c r="CH122" s="868"/>
      <c r="CI122" s="868"/>
      <c r="CJ122" s="868"/>
      <c r="CK122" s="890"/>
      <c r="CL122" s="876"/>
      <c r="CM122" s="876"/>
      <c r="CN122" s="876"/>
      <c r="CO122" s="877"/>
      <c r="CP122" s="856" t="s">
        <v>388</v>
      </c>
      <c r="CQ122" s="857"/>
      <c r="CR122" s="857"/>
      <c r="CS122" s="857"/>
      <c r="CT122" s="857"/>
      <c r="CU122" s="857"/>
      <c r="CV122" s="857"/>
      <c r="CW122" s="857"/>
      <c r="CX122" s="857"/>
      <c r="CY122" s="857"/>
      <c r="CZ122" s="857"/>
      <c r="DA122" s="857"/>
      <c r="DB122" s="857"/>
      <c r="DC122" s="857"/>
      <c r="DD122" s="857"/>
      <c r="DE122" s="857"/>
      <c r="DF122" s="858"/>
      <c r="DG122" s="834">
        <v>214514</v>
      </c>
      <c r="DH122" s="835"/>
      <c r="DI122" s="835"/>
      <c r="DJ122" s="835"/>
      <c r="DK122" s="835"/>
      <c r="DL122" s="835">
        <v>202844</v>
      </c>
      <c r="DM122" s="835"/>
      <c r="DN122" s="835"/>
      <c r="DO122" s="835"/>
      <c r="DP122" s="835"/>
      <c r="DQ122" s="835">
        <v>192625</v>
      </c>
      <c r="DR122" s="835"/>
      <c r="DS122" s="835"/>
      <c r="DT122" s="835"/>
      <c r="DU122" s="835"/>
      <c r="DV122" s="812">
        <v>5.5</v>
      </c>
      <c r="DW122" s="812"/>
      <c r="DX122" s="812"/>
      <c r="DY122" s="812"/>
      <c r="DZ122" s="813"/>
    </row>
    <row r="123" spans="1:130" s="199" customFormat="1" ht="26.25" customHeight="1" x14ac:dyDescent="0.15">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443</v>
      </c>
      <c r="BP123" s="899"/>
      <c r="BQ123" s="853">
        <v>9683625</v>
      </c>
      <c r="BR123" s="854"/>
      <c r="BS123" s="854"/>
      <c r="BT123" s="854"/>
      <c r="BU123" s="854"/>
      <c r="BV123" s="854">
        <v>9803870</v>
      </c>
      <c r="BW123" s="854"/>
      <c r="BX123" s="854"/>
      <c r="BY123" s="854"/>
      <c r="BZ123" s="854"/>
      <c r="CA123" s="854">
        <v>9898424</v>
      </c>
      <c r="CB123" s="854"/>
      <c r="CC123" s="854"/>
      <c r="CD123" s="854"/>
      <c r="CE123" s="854"/>
      <c r="CF123" s="764"/>
      <c r="CG123" s="765"/>
      <c r="CH123" s="765"/>
      <c r="CI123" s="765"/>
      <c r="CJ123" s="855"/>
      <c r="CK123" s="890"/>
      <c r="CL123" s="876"/>
      <c r="CM123" s="876"/>
      <c r="CN123" s="876"/>
      <c r="CO123" s="877"/>
      <c r="CP123" s="856" t="s">
        <v>383</v>
      </c>
      <c r="CQ123" s="857"/>
      <c r="CR123" s="857"/>
      <c r="CS123" s="857"/>
      <c r="CT123" s="857"/>
      <c r="CU123" s="857"/>
      <c r="CV123" s="857"/>
      <c r="CW123" s="857"/>
      <c r="CX123" s="857"/>
      <c r="CY123" s="857"/>
      <c r="CZ123" s="857"/>
      <c r="DA123" s="857"/>
      <c r="DB123" s="857"/>
      <c r="DC123" s="857"/>
      <c r="DD123" s="857"/>
      <c r="DE123" s="857"/>
      <c r="DF123" s="858"/>
      <c r="DG123" s="797" t="s">
        <v>113</v>
      </c>
      <c r="DH123" s="798"/>
      <c r="DI123" s="798"/>
      <c r="DJ123" s="798"/>
      <c r="DK123" s="799"/>
      <c r="DL123" s="800" t="s">
        <v>113</v>
      </c>
      <c r="DM123" s="798"/>
      <c r="DN123" s="798"/>
      <c r="DO123" s="798"/>
      <c r="DP123" s="799"/>
      <c r="DQ123" s="800" t="s">
        <v>113</v>
      </c>
      <c r="DR123" s="798"/>
      <c r="DS123" s="798"/>
      <c r="DT123" s="798"/>
      <c r="DU123" s="799"/>
      <c r="DV123" s="845" t="s">
        <v>113</v>
      </c>
      <c r="DW123" s="846"/>
      <c r="DX123" s="846"/>
      <c r="DY123" s="846"/>
      <c r="DZ123" s="847"/>
    </row>
    <row r="124" spans="1:130" s="199" customFormat="1" ht="26.25" customHeight="1" thickBot="1" x14ac:dyDescent="0.2">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113</v>
      </c>
      <c r="BR124" s="852"/>
      <c r="BS124" s="852"/>
      <c r="BT124" s="852"/>
      <c r="BU124" s="852"/>
      <c r="BV124" s="852" t="s">
        <v>113</v>
      </c>
      <c r="BW124" s="852"/>
      <c r="BX124" s="852"/>
      <c r="BY124" s="852"/>
      <c r="BZ124" s="852"/>
      <c r="CA124" s="852" t="s">
        <v>113</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x14ac:dyDescent="0.15">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v>45650</v>
      </c>
      <c r="AB128" s="819"/>
      <c r="AC128" s="819"/>
      <c r="AD128" s="819"/>
      <c r="AE128" s="820"/>
      <c r="AF128" s="821">
        <v>30649</v>
      </c>
      <c r="AG128" s="819"/>
      <c r="AH128" s="819"/>
      <c r="AI128" s="819"/>
      <c r="AJ128" s="820"/>
      <c r="AK128" s="821">
        <v>48094</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113</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4086464</v>
      </c>
      <c r="AB129" s="798"/>
      <c r="AC129" s="798"/>
      <c r="AD129" s="798"/>
      <c r="AE129" s="799"/>
      <c r="AF129" s="800">
        <v>4109478</v>
      </c>
      <c r="AG129" s="798"/>
      <c r="AH129" s="798"/>
      <c r="AI129" s="798"/>
      <c r="AJ129" s="799"/>
      <c r="AK129" s="800">
        <v>4007443</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113</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677636</v>
      </c>
      <c r="AB130" s="798"/>
      <c r="AC130" s="798"/>
      <c r="AD130" s="798"/>
      <c r="AE130" s="799"/>
      <c r="AF130" s="800">
        <v>598802</v>
      </c>
      <c r="AG130" s="798"/>
      <c r="AH130" s="798"/>
      <c r="AI130" s="798"/>
      <c r="AJ130" s="799"/>
      <c r="AK130" s="800">
        <v>533927</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5.0999999999999996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3408828</v>
      </c>
      <c r="AB131" s="781"/>
      <c r="AC131" s="781"/>
      <c r="AD131" s="781"/>
      <c r="AE131" s="782"/>
      <c r="AF131" s="783">
        <v>3510676</v>
      </c>
      <c r="AG131" s="781"/>
      <c r="AH131" s="781"/>
      <c r="AI131" s="781"/>
      <c r="AJ131" s="782"/>
      <c r="AK131" s="783">
        <v>3473516</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t="s">
        <v>113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4.6088274330000001</v>
      </c>
      <c r="AB132" s="761"/>
      <c r="AC132" s="761"/>
      <c r="AD132" s="761"/>
      <c r="AE132" s="762"/>
      <c r="AF132" s="763">
        <v>5.9714995059999998</v>
      </c>
      <c r="AG132" s="761"/>
      <c r="AH132" s="761"/>
      <c r="AI132" s="761"/>
      <c r="AJ132" s="762"/>
      <c r="AK132" s="763">
        <v>4.9552290299999999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8.6</v>
      </c>
      <c r="AB133" s="740"/>
      <c r="AC133" s="740"/>
      <c r="AD133" s="740"/>
      <c r="AE133" s="741"/>
      <c r="AF133" s="739">
        <v>6.6</v>
      </c>
      <c r="AG133" s="740"/>
      <c r="AH133" s="740"/>
      <c r="AI133" s="740"/>
      <c r="AJ133" s="741"/>
      <c r="AK133" s="739">
        <v>5.0999999999999996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38"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2" t="s">
        <v>471</v>
      </c>
      <c r="L7" s="256"/>
      <c r="M7" s="257" t="s">
        <v>472</v>
      </c>
      <c r="N7" s="258"/>
    </row>
    <row r="8" spans="1:16" x14ac:dyDescent="0.15">
      <c r="A8" s="250"/>
      <c r="B8" s="246"/>
      <c r="C8" s="246"/>
      <c r="D8" s="246"/>
      <c r="E8" s="246"/>
      <c r="F8" s="246"/>
      <c r="G8" s="259"/>
      <c r="H8" s="260"/>
      <c r="I8" s="260"/>
      <c r="J8" s="261"/>
      <c r="K8" s="1153"/>
      <c r="L8" s="262" t="s">
        <v>473</v>
      </c>
      <c r="M8" s="263" t="s">
        <v>474</v>
      </c>
      <c r="N8" s="264" t="s">
        <v>475</v>
      </c>
    </row>
    <row r="9" spans="1:16" x14ac:dyDescent="0.15">
      <c r="A9" s="250"/>
      <c r="B9" s="246"/>
      <c r="C9" s="246"/>
      <c r="D9" s="246"/>
      <c r="E9" s="246"/>
      <c r="F9" s="246"/>
      <c r="G9" s="1166" t="s">
        <v>476</v>
      </c>
      <c r="H9" s="1167"/>
      <c r="I9" s="1167"/>
      <c r="J9" s="1168"/>
      <c r="K9" s="265">
        <v>934824</v>
      </c>
      <c r="L9" s="266">
        <v>70697</v>
      </c>
      <c r="M9" s="267">
        <v>85687</v>
      </c>
      <c r="N9" s="268">
        <v>-17.5</v>
      </c>
    </row>
    <row r="10" spans="1:16" x14ac:dyDescent="0.15">
      <c r="A10" s="250"/>
      <c r="B10" s="246"/>
      <c r="C10" s="246"/>
      <c r="D10" s="246"/>
      <c r="E10" s="246"/>
      <c r="F10" s="246"/>
      <c r="G10" s="1166" t="s">
        <v>477</v>
      </c>
      <c r="H10" s="1167"/>
      <c r="I10" s="1167"/>
      <c r="J10" s="1168"/>
      <c r="K10" s="269">
        <v>165148</v>
      </c>
      <c r="L10" s="270">
        <v>12489</v>
      </c>
      <c r="M10" s="271">
        <v>10096</v>
      </c>
      <c r="N10" s="272">
        <v>23.7</v>
      </c>
    </row>
    <row r="11" spans="1:16" ht="13.5" customHeight="1" x14ac:dyDescent="0.15">
      <c r="A11" s="250"/>
      <c r="B11" s="246"/>
      <c r="C11" s="246"/>
      <c r="D11" s="246"/>
      <c r="E11" s="246"/>
      <c r="F11" s="246"/>
      <c r="G11" s="1166" t="s">
        <v>478</v>
      </c>
      <c r="H11" s="1167"/>
      <c r="I11" s="1167"/>
      <c r="J11" s="1168"/>
      <c r="K11" s="269">
        <v>228171</v>
      </c>
      <c r="L11" s="270">
        <v>17256</v>
      </c>
      <c r="M11" s="271">
        <v>13592</v>
      </c>
      <c r="N11" s="272">
        <v>27</v>
      </c>
    </row>
    <row r="12" spans="1:16" ht="13.5" customHeight="1" x14ac:dyDescent="0.15">
      <c r="A12" s="250"/>
      <c r="B12" s="246"/>
      <c r="C12" s="246"/>
      <c r="D12" s="246"/>
      <c r="E12" s="246"/>
      <c r="F12" s="246"/>
      <c r="G12" s="1166" t="s">
        <v>479</v>
      </c>
      <c r="H12" s="1167"/>
      <c r="I12" s="1167"/>
      <c r="J12" s="1168"/>
      <c r="K12" s="269">
        <v>4438</v>
      </c>
      <c r="L12" s="270">
        <v>336</v>
      </c>
      <c r="M12" s="271">
        <v>962</v>
      </c>
      <c r="N12" s="272">
        <v>-65.099999999999994</v>
      </c>
    </row>
    <row r="13" spans="1:16" ht="13.5" customHeight="1" x14ac:dyDescent="0.15">
      <c r="A13" s="250"/>
      <c r="B13" s="246"/>
      <c r="C13" s="246"/>
      <c r="D13" s="246"/>
      <c r="E13" s="246"/>
      <c r="F13" s="246"/>
      <c r="G13" s="1166" t="s">
        <v>480</v>
      </c>
      <c r="H13" s="1167"/>
      <c r="I13" s="1167"/>
      <c r="J13" s="1168"/>
      <c r="K13" s="269" t="s">
        <v>481</v>
      </c>
      <c r="L13" s="270" t="s">
        <v>481</v>
      </c>
      <c r="M13" s="271">
        <v>34</v>
      </c>
      <c r="N13" s="272" t="s">
        <v>481</v>
      </c>
    </row>
    <row r="14" spans="1:16" ht="13.5" customHeight="1" x14ac:dyDescent="0.15">
      <c r="A14" s="250"/>
      <c r="B14" s="246"/>
      <c r="C14" s="246"/>
      <c r="D14" s="246"/>
      <c r="E14" s="246"/>
      <c r="F14" s="246"/>
      <c r="G14" s="1166" t="s">
        <v>482</v>
      </c>
      <c r="H14" s="1167"/>
      <c r="I14" s="1167"/>
      <c r="J14" s="1168"/>
      <c r="K14" s="269">
        <v>43936</v>
      </c>
      <c r="L14" s="270">
        <v>3323</v>
      </c>
      <c r="M14" s="271">
        <v>3922</v>
      </c>
      <c r="N14" s="272">
        <v>-15.3</v>
      </c>
    </row>
    <row r="15" spans="1:16" ht="13.5" customHeight="1" x14ac:dyDescent="0.15">
      <c r="A15" s="250"/>
      <c r="B15" s="246"/>
      <c r="C15" s="246"/>
      <c r="D15" s="246"/>
      <c r="E15" s="246"/>
      <c r="F15" s="246"/>
      <c r="G15" s="1166" t="s">
        <v>483</v>
      </c>
      <c r="H15" s="1167"/>
      <c r="I15" s="1167"/>
      <c r="J15" s="1168"/>
      <c r="K15" s="269">
        <v>30032</v>
      </c>
      <c r="L15" s="270">
        <v>2271</v>
      </c>
      <c r="M15" s="271">
        <v>1815</v>
      </c>
      <c r="N15" s="272">
        <v>25.1</v>
      </c>
    </row>
    <row r="16" spans="1:16" x14ac:dyDescent="0.15">
      <c r="A16" s="250"/>
      <c r="B16" s="246"/>
      <c r="C16" s="246"/>
      <c r="D16" s="246"/>
      <c r="E16" s="246"/>
      <c r="F16" s="246"/>
      <c r="G16" s="1169" t="s">
        <v>484</v>
      </c>
      <c r="H16" s="1170"/>
      <c r="I16" s="1170"/>
      <c r="J16" s="1171"/>
      <c r="K16" s="270">
        <v>-85701</v>
      </c>
      <c r="L16" s="270">
        <v>-6481</v>
      </c>
      <c r="M16" s="271">
        <v>-9409</v>
      </c>
      <c r="N16" s="272">
        <v>-31.1</v>
      </c>
    </row>
    <row r="17" spans="1:16" x14ac:dyDescent="0.15">
      <c r="A17" s="250"/>
      <c r="B17" s="246"/>
      <c r="C17" s="246"/>
      <c r="D17" s="246"/>
      <c r="E17" s="246"/>
      <c r="F17" s="246"/>
      <c r="G17" s="1169" t="s">
        <v>171</v>
      </c>
      <c r="H17" s="1170"/>
      <c r="I17" s="1170"/>
      <c r="J17" s="1171"/>
      <c r="K17" s="270">
        <v>1320848</v>
      </c>
      <c r="L17" s="270">
        <v>99890</v>
      </c>
      <c r="M17" s="271">
        <v>106699</v>
      </c>
      <c r="N17" s="272">
        <v>-6.4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63" t="s">
        <v>489</v>
      </c>
      <c r="H21" s="1164"/>
      <c r="I21" s="1164"/>
      <c r="J21" s="1165"/>
      <c r="K21" s="282">
        <v>8.6199999999999992</v>
      </c>
      <c r="L21" s="283">
        <v>9.99</v>
      </c>
      <c r="M21" s="284">
        <v>-1.37</v>
      </c>
      <c r="N21" s="251"/>
      <c r="O21" s="285"/>
      <c r="P21" s="281"/>
    </row>
    <row r="22" spans="1:16" s="286" customFormat="1" x14ac:dyDescent="0.15">
      <c r="A22" s="281"/>
      <c r="B22" s="251"/>
      <c r="C22" s="251"/>
      <c r="D22" s="251"/>
      <c r="E22" s="251"/>
      <c r="F22" s="251"/>
      <c r="G22" s="1163" t="s">
        <v>490</v>
      </c>
      <c r="H22" s="1164"/>
      <c r="I22" s="1164"/>
      <c r="J22" s="1165"/>
      <c r="K22" s="287">
        <v>92.2</v>
      </c>
      <c r="L22" s="288">
        <v>96.4</v>
      </c>
      <c r="M22" s="289">
        <v>-4.2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2" t="s">
        <v>471</v>
      </c>
      <c r="L30" s="256"/>
      <c r="M30" s="257" t="s">
        <v>472</v>
      </c>
      <c r="N30" s="258"/>
    </row>
    <row r="31" spans="1:16" x14ac:dyDescent="0.15">
      <c r="A31" s="250"/>
      <c r="B31" s="246"/>
      <c r="C31" s="246"/>
      <c r="D31" s="246"/>
      <c r="E31" s="246"/>
      <c r="F31" s="246"/>
      <c r="G31" s="259"/>
      <c r="H31" s="260"/>
      <c r="I31" s="260"/>
      <c r="J31" s="261"/>
      <c r="K31" s="1153"/>
      <c r="L31" s="262" t="s">
        <v>473</v>
      </c>
      <c r="M31" s="263" t="s">
        <v>474</v>
      </c>
      <c r="N31" s="264" t="s">
        <v>475</v>
      </c>
    </row>
    <row r="32" spans="1:16" ht="27" customHeight="1" x14ac:dyDescent="0.15">
      <c r="A32" s="250"/>
      <c r="B32" s="246"/>
      <c r="C32" s="246"/>
      <c r="D32" s="246"/>
      <c r="E32" s="246"/>
      <c r="F32" s="246"/>
      <c r="G32" s="1154" t="s">
        <v>494</v>
      </c>
      <c r="H32" s="1155"/>
      <c r="I32" s="1155"/>
      <c r="J32" s="1156"/>
      <c r="K32" s="296">
        <v>533208</v>
      </c>
      <c r="L32" s="296">
        <v>40324</v>
      </c>
      <c r="M32" s="297">
        <v>51894</v>
      </c>
      <c r="N32" s="298">
        <v>-22.3</v>
      </c>
    </row>
    <row r="33" spans="1:16" ht="13.5" customHeight="1" x14ac:dyDescent="0.15">
      <c r="A33" s="250"/>
      <c r="B33" s="246"/>
      <c r="C33" s="246"/>
      <c r="D33" s="246"/>
      <c r="E33" s="246"/>
      <c r="F33" s="246"/>
      <c r="G33" s="1154" t="s">
        <v>495</v>
      </c>
      <c r="H33" s="1155"/>
      <c r="I33" s="1155"/>
      <c r="J33" s="1156"/>
      <c r="K33" s="296" t="s">
        <v>481</v>
      </c>
      <c r="L33" s="296" t="s">
        <v>481</v>
      </c>
      <c r="M33" s="297" t="s">
        <v>481</v>
      </c>
      <c r="N33" s="298" t="s">
        <v>481</v>
      </c>
    </row>
    <row r="34" spans="1:16" ht="27" customHeight="1" x14ac:dyDescent="0.15">
      <c r="A34" s="250"/>
      <c r="B34" s="246"/>
      <c r="C34" s="246"/>
      <c r="D34" s="246"/>
      <c r="E34" s="246"/>
      <c r="F34" s="246"/>
      <c r="G34" s="1154" t="s">
        <v>496</v>
      </c>
      <c r="H34" s="1155"/>
      <c r="I34" s="1155"/>
      <c r="J34" s="1156"/>
      <c r="K34" s="296" t="s">
        <v>481</v>
      </c>
      <c r="L34" s="296" t="s">
        <v>481</v>
      </c>
      <c r="M34" s="297">
        <v>10</v>
      </c>
      <c r="N34" s="298" t="s">
        <v>481</v>
      </c>
    </row>
    <row r="35" spans="1:16" ht="27" customHeight="1" x14ac:dyDescent="0.15">
      <c r="A35" s="250"/>
      <c r="B35" s="246"/>
      <c r="C35" s="246"/>
      <c r="D35" s="246"/>
      <c r="E35" s="246"/>
      <c r="F35" s="246"/>
      <c r="G35" s="1154" t="s">
        <v>497</v>
      </c>
      <c r="H35" s="1155"/>
      <c r="I35" s="1155"/>
      <c r="J35" s="1156"/>
      <c r="K35" s="296">
        <v>183723</v>
      </c>
      <c r="L35" s="296">
        <v>13894</v>
      </c>
      <c r="M35" s="297">
        <v>15077</v>
      </c>
      <c r="N35" s="298">
        <v>-7.8</v>
      </c>
    </row>
    <row r="36" spans="1:16" ht="27" customHeight="1" x14ac:dyDescent="0.15">
      <c r="A36" s="250"/>
      <c r="B36" s="246"/>
      <c r="C36" s="246"/>
      <c r="D36" s="246"/>
      <c r="E36" s="246"/>
      <c r="F36" s="246"/>
      <c r="G36" s="1154" t="s">
        <v>498</v>
      </c>
      <c r="H36" s="1155"/>
      <c r="I36" s="1155"/>
      <c r="J36" s="1156"/>
      <c r="K36" s="296">
        <v>37211</v>
      </c>
      <c r="L36" s="296">
        <v>2814</v>
      </c>
      <c r="M36" s="297">
        <v>4066</v>
      </c>
      <c r="N36" s="298">
        <v>-30.8</v>
      </c>
    </row>
    <row r="37" spans="1:16" ht="13.5" customHeight="1" x14ac:dyDescent="0.15">
      <c r="A37" s="250"/>
      <c r="B37" s="246"/>
      <c r="C37" s="246"/>
      <c r="D37" s="246"/>
      <c r="E37" s="246"/>
      <c r="F37" s="246"/>
      <c r="G37" s="1154" t="s">
        <v>499</v>
      </c>
      <c r="H37" s="1155"/>
      <c r="I37" s="1155"/>
      <c r="J37" s="1156"/>
      <c r="K37" s="296" t="s">
        <v>481</v>
      </c>
      <c r="L37" s="296" t="s">
        <v>481</v>
      </c>
      <c r="M37" s="297">
        <v>901</v>
      </c>
      <c r="N37" s="298" t="s">
        <v>481</v>
      </c>
    </row>
    <row r="38" spans="1:16" ht="27" customHeight="1" x14ac:dyDescent="0.15">
      <c r="A38" s="250"/>
      <c r="B38" s="246"/>
      <c r="C38" s="246"/>
      <c r="D38" s="246"/>
      <c r="E38" s="246"/>
      <c r="F38" s="246"/>
      <c r="G38" s="1157" t="s">
        <v>500</v>
      </c>
      <c r="H38" s="1158"/>
      <c r="I38" s="1158"/>
      <c r="J38" s="1159"/>
      <c r="K38" s="299" t="s">
        <v>481</v>
      </c>
      <c r="L38" s="299" t="s">
        <v>481</v>
      </c>
      <c r="M38" s="300">
        <v>5</v>
      </c>
      <c r="N38" s="301" t="s">
        <v>481</v>
      </c>
      <c r="O38" s="295"/>
    </row>
    <row r="39" spans="1:16" x14ac:dyDescent="0.15">
      <c r="A39" s="250"/>
      <c r="B39" s="246"/>
      <c r="C39" s="246"/>
      <c r="D39" s="246"/>
      <c r="E39" s="246"/>
      <c r="F39" s="246"/>
      <c r="G39" s="1157" t="s">
        <v>501</v>
      </c>
      <c r="H39" s="1158"/>
      <c r="I39" s="1158"/>
      <c r="J39" s="1159"/>
      <c r="K39" s="302">
        <v>-48094</v>
      </c>
      <c r="L39" s="302">
        <v>-3637</v>
      </c>
      <c r="M39" s="303">
        <v>-2383</v>
      </c>
      <c r="N39" s="304">
        <v>52.6</v>
      </c>
      <c r="O39" s="295"/>
    </row>
    <row r="40" spans="1:16" ht="27" customHeight="1" x14ac:dyDescent="0.15">
      <c r="A40" s="250"/>
      <c r="B40" s="246"/>
      <c r="C40" s="246"/>
      <c r="D40" s="246"/>
      <c r="E40" s="246"/>
      <c r="F40" s="246"/>
      <c r="G40" s="1154" t="s">
        <v>502</v>
      </c>
      <c r="H40" s="1155"/>
      <c r="I40" s="1155"/>
      <c r="J40" s="1156"/>
      <c r="K40" s="302">
        <v>-533927</v>
      </c>
      <c r="L40" s="302">
        <v>-40379</v>
      </c>
      <c r="M40" s="303">
        <v>-48190</v>
      </c>
      <c r="N40" s="304">
        <v>-16.2</v>
      </c>
      <c r="O40" s="295"/>
    </row>
    <row r="41" spans="1:16" x14ac:dyDescent="0.15">
      <c r="A41" s="250"/>
      <c r="B41" s="246"/>
      <c r="C41" s="246"/>
      <c r="D41" s="246"/>
      <c r="E41" s="246"/>
      <c r="F41" s="246"/>
      <c r="G41" s="1160" t="s">
        <v>282</v>
      </c>
      <c r="H41" s="1161"/>
      <c r="I41" s="1161"/>
      <c r="J41" s="1162"/>
      <c r="K41" s="296">
        <v>172121</v>
      </c>
      <c r="L41" s="302">
        <v>13017</v>
      </c>
      <c r="M41" s="303">
        <v>21380</v>
      </c>
      <c r="N41" s="304">
        <v>-39.1</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47" t="s">
        <v>471</v>
      </c>
      <c r="J49" s="1149" t="s">
        <v>506</v>
      </c>
      <c r="K49" s="1150"/>
      <c r="L49" s="1150"/>
      <c r="M49" s="1150"/>
      <c r="N49" s="1151"/>
    </row>
    <row r="50" spans="1:14" x14ac:dyDescent="0.15">
      <c r="A50" s="250"/>
      <c r="B50" s="246"/>
      <c r="C50" s="246"/>
      <c r="D50" s="246"/>
      <c r="E50" s="246"/>
      <c r="F50" s="246"/>
      <c r="G50" s="314"/>
      <c r="H50" s="315"/>
      <c r="I50" s="1148"/>
      <c r="J50" s="316" t="s">
        <v>507</v>
      </c>
      <c r="K50" s="317" t="s">
        <v>508</v>
      </c>
      <c r="L50" s="318" t="s">
        <v>509</v>
      </c>
      <c r="M50" s="319" t="s">
        <v>510</v>
      </c>
      <c r="N50" s="320" t="s">
        <v>511</v>
      </c>
    </row>
    <row r="51" spans="1:14" x14ac:dyDescent="0.15">
      <c r="A51" s="250"/>
      <c r="B51" s="246"/>
      <c r="C51" s="246"/>
      <c r="D51" s="246"/>
      <c r="E51" s="246"/>
      <c r="F51" s="246"/>
      <c r="G51" s="312" t="s">
        <v>512</v>
      </c>
      <c r="H51" s="313"/>
      <c r="I51" s="321">
        <v>760620</v>
      </c>
      <c r="J51" s="322">
        <v>54887</v>
      </c>
      <c r="K51" s="323">
        <v>-4.5</v>
      </c>
      <c r="L51" s="324">
        <v>66496</v>
      </c>
      <c r="M51" s="325">
        <v>-6.2</v>
      </c>
      <c r="N51" s="326">
        <v>1.7</v>
      </c>
    </row>
    <row r="52" spans="1:14" x14ac:dyDescent="0.15">
      <c r="A52" s="250"/>
      <c r="B52" s="246"/>
      <c r="C52" s="246"/>
      <c r="D52" s="246"/>
      <c r="E52" s="246"/>
      <c r="F52" s="246"/>
      <c r="G52" s="327"/>
      <c r="H52" s="328" t="s">
        <v>513</v>
      </c>
      <c r="I52" s="329">
        <v>311456</v>
      </c>
      <c r="J52" s="330">
        <v>22475</v>
      </c>
      <c r="K52" s="331">
        <v>-48.7</v>
      </c>
      <c r="L52" s="332">
        <v>36530</v>
      </c>
      <c r="M52" s="333">
        <v>-8.4</v>
      </c>
      <c r="N52" s="334">
        <v>-40.299999999999997</v>
      </c>
    </row>
    <row r="53" spans="1:14" x14ac:dyDescent="0.15">
      <c r="A53" s="250"/>
      <c r="B53" s="246"/>
      <c r="C53" s="246"/>
      <c r="D53" s="246"/>
      <c r="E53" s="246"/>
      <c r="F53" s="246"/>
      <c r="G53" s="312" t="s">
        <v>514</v>
      </c>
      <c r="H53" s="313"/>
      <c r="I53" s="321">
        <v>930681</v>
      </c>
      <c r="J53" s="322">
        <v>67529</v>
      </c>
      <c r="K53" s="323">
        <v>23</v>
      </c>
      <c r="L53" s="324">
        <v>82748</v>
      </c>
      <c r="M53" s="325">
        <v>24.4</v>
      </c>
      <c r="N53" s="326">
        <v>-1.4</v>
      </c>
    </row>
    <row r="54" spans="1:14" x14ac:dyDescent="0.15">
      <c r="A54" s="250"/>
      <c r="B54" s="246"/>
      <c r="C54" s="246"/>
      <c r="D54" s="246"/>
      <c r="E54" s="246"/>
      <c r="F54" s="246"/>
      <c r="G54" s="327"/>
      <c r="H54" s="328" t="s">
        <v>513</v>
      </c>
      <c r="I54" s="329">
        <v>422145</v>
      </c>
      <c r="J54" s="330">
        <v>30630</v>
      </c>
      <c r="K54" s="331">
        <v>36.299999999999997</v>
      </c>
      <c r="L54" s="332">
        <v>44732</v>
      </c>
      <c r="M54" s="333">
        <v>22.5</v>
      </c>
      <c r="N54" s="334">
        <v>13.8</v>
      </c>
    </row>
    <row r="55" spans="1:14" x14ac:dyDescent="0.15">
      <c r="A55" s="250"/>
      <c r="B55" s="246"/>
      <c r="C55" s="246"/>
      <c r="D55" s="246"/>
      <c r="E55" s="246"/>
      <c r="F55" s="246"/>
      <c r="G55" s="312" t="s">
        <v>515</v>
      </c>
      <c r="H55" s="313"/>
      <c r="I55" s="321">
        <v>714654</v>
      </c>
      <c r="J55" s="322">
        <v>52279</v>
      </c>
      <c r="K55" s="323">
        <v>-22.6</v>
      </c>
      <c r="L55" s="324">
        <v>91837</v>
      </c>
      <c r="M55" s="325">
        <v>11</v>
      </c>
      <c r="N55" s="326">
        <v>-33.6</v>
      </c>
    </row>
    <row r="56" spans="1:14" x14ac:dyDescent="0.15">
      <c r="A56" s="250"/>
      <c r="B56" s="246"/>
      <c r="C56" s="246"/>
      <c r="D56" s="246"/>
      <c r="E56" s="246"/>
      <c r="F56" s="246"/>
      <c r="G56" s="327"/>
      <c r="H56" s="328" t="s">
        <v>513</v>
      </c>
      <c r="I56" s="329">
        <v>408155</v>
      </c>
      <c r="J56" s="330">
        <v>29858</v>
      </c>
      <c r="K56" s="331">
        <v>-2.5</v>
      </c>
      <c r="L56" s="332">
        <v>54439</v>
      </c>
      <c r="M56" s="333">
        <v>21.7</v>
      </c>
      <c r="N56" s="334">
        <v>-24.2</v>
      </c>
    </row>
    <row r="57" spans="1:14" x14ac:dyDescent="0.15">
      <c r="A57" s="250"/>
      <c r="B57" s="246"/>
      <c r="C57" s="246"/>
      <c r="D57" s="246"/>
      <c r="E57" s="246"/>
      <c r="F57" s="246"/>
      <c r="G57" s="312" t="s">
        <v>516</v>
      </c>
      <c r="H57" s="313"/>
      <c r="I57" s="321">
        <v>1032229</v>
      </c>
      <c r="J57" s="322">
        <v>76877</v>
      </c>
      <c r="K57" s="323">
        <v>47.1</v>
      </c>
      <c r="L57" s="324">
        <v>75972</v>
      </c>
      <c r="M57" s="325">
        <v>-17.3</v>
      </c>
      <c r="N57" s="326">
        <v>64.400000000000006</v>
      </c>
    </row>
    <row r="58" spans="1:14" x14ac:dyDescent="0.15">
      <c r="A58" s="250"/>
      <c r="B58" s="246"/>
      <c r="C58" s="246"/>
      <c r="D58" s="246"/>
      <c r="E58" s="246"/>
      <c r="F58" s="246"/>
      <c r="G58" s="327"/>
      <c r="H58" s="328" t="s">
        <v>513</v>
      </c>
      <c r="I58" s="329">
        <v>501511</v>
      </c>
      <c r="J58" s="330">
        <v>37351</v>
      </c>
      <c r="K58" s="331">
        <v>25.1</v>
      </c>
      <c r="L58" s="332">
        <v>40712</v>
      </c>
      <c r="M58" s="333">
        <v>-25.2</v>
      </c>
      <c r="N58" s="334">
        <v>50.3</v>
      </c>
    </row>
    <row r="59" spans="1:14" x14ac:dyDescent="0.15">
      <c r="A59" s="250"/>
      <c r="B59" s="246"/>
      <c r="C59" s="246"/>
      <c r="D59" s="246"/>
      <c r="E59" s="246"/>
      <c r="F59" s="246"/>
      <c r="G59" s="312" t="s">
        <v>517</v>
      </c>
      <c r="H59" s="313"/>
      <c r="I59" s="321">
        <v>1715472</v>
      </c>
      <c r="J59" s="322">
        <v>129734</v>
      </c>
      <c r="K59" s="323">
        <v>68.8</v>
      </c>
      <c r="L59" s="324">
        <v>79466</v>
      </c>
      <c r="M59" s="325">
        <v>4.5999999999999996</v>
      </c>
      <c r="N59" s="326">
        <v>64.2</v>
      </c>
    </row>
    <row r="60" spans="1:14" x14ac:dyDescent="0.15">
      <c r="A60" s="250"/>
      <c r="B60" s="246"/>
      <c r="C60" s="246"/>
      <c r="D60" s="246"/>
      <c r="E60" s="246"/>
      <c r="F60" s="246"/>
      <c r="G60" s="327"/>
      <c r="H60" s="328" t="s">
        <v>513</v>
      </c>
      <c r="I60" s="335">
        <v>991719</v>
      </c>
      <c r="J60" s="330">
        <v>75000</v>
      </c>
      <c r="K60" s="331">
        <v>100.8</v>
      </c>
      <c r="L60" s="332">
        <v>44645</v>
      </c>
      <c r="M60" s="333">
        <v>9.6999999999999993</v>
      </c>
      <c r="N60" s="334">
        <v>91.1</v>
      </c>
    </row>
    <row r="61" spans="1:14" x14ac:dyDescent="0.15">
      <c r="A61" s="250"/>
      <c r="B61" s="246"/>
      <c r="C61" s="246"/>
      <c r="D61" s="246"/>
      <c r="E61" s="246"/>
      <c r="F61" s="246"/>
      <c r="G61" s="312" t="s">
        <v>518</v>
      </c>
      <c r="H61" s="336"/>
      <c r="I61" s="337">
        <v>1030731</v>
      </c>
      <c r="J61" s="338">
        <v>76261</v>
      </c>
      <c r="K61" s="339">
        <v>22.4</v>
      </c>
      <c r="L61" s="340">
        <v>79304</v>
      </c>
      <c r="M61" s="341">
        <v>3.3</v>
      </c>
      <c r="N61" s="326">
        <v>19.100000000000001</v>
      </c>
    </row>
    <row r="62" spans="1:14" x14ac:dyDescent="0.15">
      <c r="A62" s="250"/>
      <c r="B62" s="246"/>
      <c r="C62" s="246"/>
      <c r="D62" s="246"/>
      <c r="E62" s="246"/>
      <c r="F62" s="246"/>
      <c r="G62" s="327"/>
      <c r="H62" s="328" t="s">
        <v>513</v>
      </c>
      <c r="I62" s="329">
        <v>526997</v>
      </c>
      <c r="J62" s="330">
        <v>39063</v>
      </c>
      <c r="K62" s="331">
        <v>22.2</v>
      </c>
      <c r="L62" s="332">
        <v>44212</v>
      </c>
      <c r="M62" s="333">
        <v>4.0999999999999996</v>
      </c>
      <c r="N62" s="334">
        <v>18.100000000000001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55.24</v>
      </c>
      <c r="G47" s="12">
        <v>55.93</v>
      </c>
      <c r="H47" s="12">
        <v>59.02</v>
      </c>
      <c r="I47" s="12">
        <v>62.56</v>
      </c>
      <c r="J47" s="13">
        <v>58.54</v>
      </c>
    </row>
    <row r="48" spans="2:10" ht="57.75" customHeight="1" x14ac:dyDescent="0.15">
      <c r="B48" s="14"/>
      <c r="C48" s="1174" t="s">
        <v>4</v>
      </c>
      <c r="D48" s="1174"/>
      <c r="E48" s="1175"/>
      <c r="F48" s="15">
        <v>4.05</v>
      </c>
      <c r="G48" s="16">
        <v>5.07</v>
      </c>
      <c r="H48" s="16">
        <v>7.85</v>
      </c>
      <c r="I48" s="16">
        <v>5.38</v>
      </c>
      <c r="J48" s="17">
        <v>7.2</v>
      </c>
    </row>
    <row r="49" spans="2:10" ht="57.75" customHeight="1" thickBot="1" x14ac:dyDescent="0.2">
      <c r="B49" s="18"/>
      <c r="C49" s="1176" t="s">
        <v>5</v>
      </c>
      <c r="D49" s="1176"/>
      <c r="E49" s="1177"/>
      <c r="F49" s="19">
        <v>1.91</v>
      </c>
      <c r="G49" s="20">
        <v>1.19</v>
      </c>
      <c r="H49" s="20">
        <v>3.53</v>
      </c>
      <c r="I49" s="20" t="s">
        <v>525</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lpstr>Sheet1</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2018-02-23T11:42:16Z</cp:lastPrinted>
  <dcterms:created xsi:type="dcterms:W3CDTF">2018-01-24T06:13:42Z</dcterms:created>
  <dcterms:modified xsi:type="dcterms:W3CDTF">2019-03-27T04:11:52Z</dcterms:modified>
</cp:coreProperties>
</file>