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<sst xmlns="http://schemas.openxmlformats.org/spreadsheetml/2006/main" count="1146" uniqueCount="619">
  <si>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</si>
  <si>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</si>
  <si>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</si>
  <si>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</si>
  <si>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</si>
  <si>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</si>
  <si>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</si>
  <si>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</si>
  <si>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</si>
  <si>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</si>
  <si>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</si>
  <si>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</si>
  <si>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</si>
  <si>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</si>
  <si>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</si>
  <si>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</si>
  <si>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</si>
  <si>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</si>
  <si>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</si>
  <si>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</si>
  <si>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</si>
  <si>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</si>
  <si>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</si>
  <si>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</si>
  <si>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</si>
  <si>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</si>
  <si>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</si>
  <si>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</si>
  <si>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</si>
  <si>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</si>
  <si>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</si>
  <si>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</si>
  <si>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</si>
  <si>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</si>
  <si>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</si>
  <si>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</si>
  <si>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</si>
  <si>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</si>
  <si>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</si>
  <si>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</si>
  <si>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</si>
  <si>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</si>
  <si>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</si>
  <si>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</si>
  <si>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</si>
  <si>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</si>
  <si>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</si>
  <si>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</si>
  <si>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</si>
  <si>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</si>
  <si>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</si>
  <si>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</si>
  <si>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</si>
  <si>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</si>
  <si>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</si>
  <si>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</si>
  <si>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</si>
  <si>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</si>
  <si>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</si>
  <si>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</si>
  <si>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</si>
  <si>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</si>
  <si>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</si>
  <si>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</si>
  <si>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</si>
  <si>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</si>
  <si>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</si>
  <si>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</si>
  <si>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</si>
  <si>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</si>
  <si>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</si>
  <si>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</si>
  <si>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</si>
  <si>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</si>
  <si>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</si>
  <si>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</si>
  <si>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</si>
  <si>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</si>
  <si>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</si>
  <si>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</si>
  <si>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</si>
  <si>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</si>
  <si>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</si>
  <si>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</si>
  <si>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</si>
  <si>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</si>
  <si>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</si>
  <si>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</si>
  <si>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</si>
  <si>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</si>
  <si>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</si>
  <si>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</si>
  <si>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</si>
  <si>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</si>
  <si>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</si>
  <si>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</si>
  <si>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</si>
  <si>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</si>
  <si>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</si>
  <si>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</si>
  <si>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</si>
  <si>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</si>
  <si>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</si>
  <si>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</si>
  <si>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</si>
  <si>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</si>
  <si>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</si>
  <si>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</si>
  <si>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</si>
  <si>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</si>
  <si>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</si>
  <si>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</si>
  <si>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</si>
  <si>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</si>
  <si>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</si>
  <si>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</si>
  <si>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</si>
  <si>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</si>
  <si>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</si>
  <si>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</si>
  <si>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</si>
  <si>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</si>
  <si>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</si>
  <si>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</si>
  <si>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</si>
  <si>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</si>
  <si>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</si>
  <si>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</si>
  <si>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</si>
  <si>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</si>
  <si>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</si>
  <si>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</si>
  <si>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</si>
  <si>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</si>
  <si>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</si>
  <si>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</si>
  <si>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</si>
  <si>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</si>
  <si>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</si>
  <si>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</si>
  <si>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</si>
  <si>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</si>
  <si>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</si>
  <si>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</si>
  <si>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</si>
  <si>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</si>
  <si>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</si>
  <si>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</si>
  <si>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</si>
  <si>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</si>
  <si>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</si>
  <si>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</si>
  <si>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</si>
  <si>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</si>
  <si>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</si>
  <si>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</si>
  <si>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</si>
  <si>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</si>
  <si>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</si>
  <si>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</si>
  <si>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</si>
  <si>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</si>
  <si>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</si>
  <si>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</si>
  <si>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</si>
  <si>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</si>
  <si>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</si>
  <si>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</si>
  <si>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</si>
  <si>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</si>
  <si>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</si>
  <si>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</si>
  <si>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</si>
  <si>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</si>
  <si>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</si>
  <si>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</si>
  <si>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</si>
  <si>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</si>
  <si>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</si>
  <si>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</si>
  <si>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</si>
  <si>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</si>
  <si>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</si>
  <si>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</si>
  <si>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</si>
  <si>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</si>
  <si>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</si>
  <si>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</si>
  <si>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</si>
  <si>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</si>
  <si>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</si>
  <si>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</si>
  <si>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</si>
  <si>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</si>
  <si>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</si>
  <si>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</si>
  <si>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</si>
  <si>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</si>
  <si>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</si>
  <si>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</si>
  <si>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</si>
  <si>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</si>
  <si>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</si>
  <si>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</si>
  <si>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</si>
  <si>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</si>
  <si>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</si>
  <si>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</si>
  <si>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</si>
  <si>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高知県香美市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</si>
  <si>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</si>
  <si>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</si>
  <si>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</si>
  <si>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</si>
  <si>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</si>
  <si>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</si>
  <si>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</si>
  <si>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</si>
  <si>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</si>
  <si>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</si>
  <si>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</si>
  <si>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</si>
  <si>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</si>
  <si>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</si>
  <si>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</si>
  <si>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</si>
  <si>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</si>
  <si>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</si>
  <si>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</si>
  <si>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</si>
  <si>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</si>
  <si>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</si>
  <si>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</si>
  <si>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</si>
  <si>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</si>
  <si>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</si>
  <si>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</si>
  <si>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</si>
  <si>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</si>
  <si>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</si>
  <si>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</si>
  <si>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</si>
  <si>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</si>
  <si>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</si>
  <si>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</si>
  <si>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</si>
  <si>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</si>
  <si>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</si>
  <si>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</si>
  <si>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</si>
  <si>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</si>
  <si>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</si>
  <si>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</si>
  <si>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</si>
  <si>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</si>
  <si>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</si>
  <si>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</si>
  <si>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</si>
  <si>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</si>
  <si>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</si>
  <si>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</si>
  <si>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</si>
  <si>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</si>
  <si>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</si>
  <si>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</si>
  <si>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</si>
  <si>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</si>
  <si>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</si>
  <si>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</si>
  <si>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</si>
  <si>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</si>
  <si>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</si>
  <si>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</si>
  <si>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</si>
  <si>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</si>
  <si>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</si>
  <si>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</si>
  <si>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</si>
  <si>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</si>
  <si>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</si>
  <si>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</si>
  <si>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</si>
  <si>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</si>
  <si>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</si>
  <si>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</si>
  <si>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</si>
  <si>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</si>
  <si>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</si>
  <si>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</si>
  <si>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</si>
  <si>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</si>
  <si>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</si>
  <si>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</si>
  <si>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</si>
  <si>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</si>
  <si>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</si>
  <si>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</si>
  <si>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</si>
  <si>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</si>
  <si>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</si>
  <si>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</si>
  <si>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</si>
  <si>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</si>
  <si>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</si>
  <si>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</si>
  <si>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</si>
  <si>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</si>
  <si>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</si>
  <si>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</si>
  <si>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</si>
  <si>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</si>
  <si>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</si>
  <si>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</si>
  <si>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</si>
  <si>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</si>
  <si>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</si>
  <si>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</si>
  <si>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</si>
  <si>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</si>
  <si>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</si>
  <si>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</si>
  <si>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</si>
  <si>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</si>
  <si>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</si>
  <si>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</si>
  <si>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</si>
  <si>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</si>
  <si>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</si>
  <si>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</si>
  <si>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</si>
  <si>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</si>
  <si>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</si>
  <si>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</si>
  <si>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</si>
  <si>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</si>
  <si>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</si>
  <si>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</si>
  <si>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</si>
  <si>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</si>
  <si>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</si>
  <si>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</si>
  <si>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</si>
  <si>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</si>
  <si>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</si>
  <si>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</si>
  <si>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</si>
  <si>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</si>
  <si>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</si>
  <si>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</si>
  <si>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</si>
  <si>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</si>
  <si>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</si>
  <si>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</si>
  <si>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</si>
  <si>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</si>
  <si>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</si>
  <si>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</si>
  <si>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</si>
  <si>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</si>
  <si>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高知県香美市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</si>
  <si>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</si>
  <si>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</si>
  <si>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</si>
  <si>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</si>
  <si>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</si>
  <si>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</si>
  <si>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</si>
  <si>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</si>
  <si>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</si>
  <si>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</si>
  <si>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</si>
  <si>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</si>
  <si>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</si>
  <si>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</si>
  <si>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</si>
  <si>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</si>
  <si>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</si>
  <si>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</si>
  <si>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</si>
  <si>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</si>
  <si>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</si>
  <si>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</si>
  <si>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</si>
  <si>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</si>
  <si>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</si>
  <si>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</si>
  <si>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</si>
  <si>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</si>
  <si>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</si>
  <si>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</si>
  <si>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</si>
  <si>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</si>
  <si>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</si>
  <si>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</si>
  <si>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</si>
  <si>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</si>
  <si>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</si>
  <si>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</si>
  <si>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</si>
  <si>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</si>
  <si>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</si>
  <si>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</si>
  <si>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</si>
  <si>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</si>
  <si>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</si>
  <si>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</si>
  <si>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</si>
  <si>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</si>
  <si>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</si>
  <si>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</si>
  <si>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</si>
  <si>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</si>
  <si>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</si>
  <si>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</si>
  <si>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</si>
  <si>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</si>
  <si>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</si>
  <si>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</si>
  <si>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</si>
  <si>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</si>
  <si>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</si>
  <si>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</si>
  <si>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</si>
  <si>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</si>
  <si>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</si>
  <si>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</si>
  <si>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</si>
  <si>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</si>
  <si>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</si>
  <si>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</si>
  <si>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</si>
  <si>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</si>
  <si>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</si>
  <si>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</si>
  <si>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</si>
  <si>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</si>
  <si>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</si>
  <si>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</si>
  <si>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</si>
  <si>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</si>
  <si>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</si>
  <si>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</si>
  <si>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</si>
  <si>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</si>
  <si>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</si>
  <si>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</si>
  <si>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</si>
  <si>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</si>
  <si>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</si>
  <si>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</si>
  <si>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</si>
  <si>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</si>
  <si>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</si>
  <si>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</si>
  <si>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</si>
  <si>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</si>
  <si>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</si>
  <si>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</si>
  <si>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</si>
  <si>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</si>
  <si>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</si>
  <si>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</si>
  <si>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</si>
  <si>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</si>
  <si>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</si>
  <si>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</si>
  <si>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</si>
  <si>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</si>
  <si>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</si>
  <si>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</si>
  <si>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</si>
  <si>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</si>
  <si>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</si>
  <si>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</si>
  <si>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</si>
  <si>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</si>
  <si>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</si>
  <si>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</si>
  <si>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</si>
  <si>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</si>
  <si>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</si>
  <si>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</si>
  <si>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</si>
  <si>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</si>
  <si>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</si>
  <si>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</si>
  <si>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</si>
  <si>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</si>
  <si>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</si>
  <si>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</si>
  <si>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</si>
  <si>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</si>
  <si>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</si>
  <si>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</si>
  <si>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</si>
  <si>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</si>
  <si>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</si>
  <si>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</si>
  <si>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</si>
  <si>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</si>
  <si>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</si>
  <si>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</si>
  <si>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</si>
  <si>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</si>
  <si>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</si>
  <si>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</si>
  <si>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</si>
  <si>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</si>
  <si>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</si>
  <si>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</si>
  <si>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</si>
  <si>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</si>
  <si>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</si>
  <si>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</si>
  <si>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</si>
  <si>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</si>
  <si>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</si>
  <si>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</si>
  <si>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</si>
  <si>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</si>
  <si>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</si>
  <si>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</si>
  <si>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</si>
  <si>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</si>
  <si>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</si>
  <si>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</si>
  <si>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</si>
  <si>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</si>
  <si>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</si>
  <si>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</si>
  <si>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</si>
  <si>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</si>
  <si>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</si>
  <si>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</si>
  <si>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</si>
  <si>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</si>
  <si>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</si>
  <si>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</si>
  <si>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</si>
  <si>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</si>
  <si>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</si>
  <si>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</si>
  <si>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</si>
  <si>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</si>
  <si>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</si>
  <si>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</si>
  <si>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</si>
  <si>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</si>
  <si>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</si>
  <si>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</si>
  <si>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</si>
  <si>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</si>
  <si>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</si>
  <si>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</si>
  <si>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</si>
  <si>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</si>
  <si>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</si>
  <si>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</si>
  <si>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</si>
  <si>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</si>
  <si>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</si>
  <si>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</si>
  <si>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</si>
  <si>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</si>
  <si>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</si>
  <si>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</si>
  <si>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</si>
  <si>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</si>
  <si>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9.22</t>
  </si>
  <si>
    <t>▲ 2.71</t>
  </si>
  <si>
    <t>一般会計</t>
  </si>
  <si>
    <t>水道事業会計</t>
  </si>
  <si>
    <t>介護保険特別会計（保険事業勘定）</t>
  </si>
  <si>
    <t>後期高齢者医療特別会計</t>
  </si>
  <si>
    <t>国民健康保険特別会計（事業勘定）</t>
  </si>
  <si>
    <t>公共下水道事業特別会計</t>
  </si>
  <si>
    <t>簡易水道事業特別会計</t>
  </si>
  <si>
    <t>特定環境保全公共下水道事業特別会計</t>
  </si>
  <si>
    <t>その他会計（赤字）</t>
  </si>
  <si>
    <t>その他会計（黒字）</t>
  </si>
  <si>
    <t>施設等整備基金</t>
    <phoneticPr fontId="11"/>
  </si>
  <si>
    <t>合併振興基金</t>
    <phoneticPr fontId="11"/>
  </si>
  <si>
    <t>庁舎建設基金</t>
    <phoneticPr fontId="11"/>
  </si>
  <si>
    <t>地域福祉基金</t>
    <phoneticPr fontId="11"/>
  </si>
  <si>
    <t>ふるさとづくり基金</t>
    <phoneticPr fontId="11"/>
  </si>
  <si>
    <t>香美郡殖林組合</t>
    <rPh sb="0" eb="2">
      <t>カミ</t>
    </rPh>
    <rPh sb="2" eb="3">
      <t>グン</t>
    </rPh>
    <rPh sb="3" eb="4">
      <t>ショク</t>
    </rPh>
    <rPh sb="4" eb="5">
      <t>リン</t>
    </rPh>
    <rPh sb="5" eb="7">
      <t>クミアイ</t>
    </rPh>
    <phoneticPr fontId="7"/>
  </si>
  <si>
    <t>香南香美衛生組合</t>
    <rPh sb="0" eb="2">
      <t>コウナン</t>
    </rPh>
    <rPh sb="2" eb="4">
      <t>カミ</t>
    </rPh>
    <rPh sb="4" eb="6">
      <t>エイセイ</t>
    </rPh>
    <rPh sb="6" eb="8">
      <t>クミアイ</t>
    </rPh>
    <phoneticPr fontId="7"/>
  </si>
  <si>
    <t>香南斎場組合</t>
    <rPh sb="0" eb="2">
      <t>コウナン</t>
    </rPh>
    <rPh sb="2" eb="4">
      <t>サイジョウ</t>
    </rPh>
    <rPh sb="4" eb="6">
      <t>クミアイ</t>
    </rPh>
    <phoneticPr fontId="7"/>
  </si>
  <si>
    <t>香南香美老人ホーム組合</t>
    <rPh sb="0" eb="2">
      <t>コウナン</t>
    </rPh>
    <rPh sb="2" eb="4">
      <t>カミ</t>
    </rPh>
    <rPh sb="4" eb="6">
      <t>ロウジン</t>
    </rPh>
    <rPh sb="9" eb="11">
      <t>クミアイ</t>
    </rPh>
    <phoneticPr fontId="7"/>
  </si>
  <si>
    <t>香南清掃組合</t>
    <rPh sb="0" eb="2">
      <t>コウナン</t>
    </rPh>
    <rPh sb="2" eb="4">
      <t>セイソウ</t>
    </rPh>
    <rPh sb="4" eb="6">
      <t>クミアイ</t>
    </rPh>
    <phoneticPr fontId="7"/>
  </si>
  <si>
    <t>高知県広域食肉センター事務組合</t>
    <rPh sb="0" eb="3">
      <t>コウチケン</t>
    </rPh>
    <rPh sb="3" eb="5">
      <t>コウイキ</t>
    </rPh>
    <rPh sb="5" eb="7">
      <t>ショクニク</t>
    </rPh>
    <rPh sb="11" eb="13">
      <t>ジム</t>
    </rPh>
    <rPh sb="13" eb="15">
      <t>クミアイ</t>
    </rPh>
    <phoneticPr fontId="7"/>
  </si>
  <si>
    <t>こうち人づくり広域連合</t>
    <rPh sb="3" eb="4">
      <t>ヒト</t>
    </rPh>
    <rPh sb="7" eb="9">
      <t>コウイキ</t>
    </rPh>
    <rPh sb="9" eb="11">
      <t>レンゴウ</t>
    </rPh>
    <phoneticPr fontId="7"/>
  </si>
  <si>
    <t>高知県市町村総合事務組合</t>
    <rPh sb="0" eb="3">
      <t>コウチケン</t>
    </rPh>
    <rPh sb="3" eb="6">
      <t>シチョウソン</t>
    </rPh>
    <rPh sb="6" eb="8">
      <t>ソウゴウ</t>
    </rPh>
    <rPh sb="8" eb="10">
      <t>ジム</t>
    </rPh>
    <rPh sb="10" eb="12">
      <t>クミアイ</t>
    </rPh>
    <phoneticPr fontId="7"/>
  </si>
  <si>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7"/>
  </si>
  <si>
    <t>南国・香南・香美租税債権管理機構</t>
    <rPh sb="0" eb="2">
      <t>ナンゴク</t>
    </rPh>
    <rPh sb="3" eb="5">
      <t>コウナン</t>
    </rPh>
    <rPh sb="6" eb="8">
      <t>カミ</t>
    </rPh>
    <rPh sb="8" eb="10">
      <t>ソゼイ</t>
    </rPh>
    <rPh sb="10" eb="12">
      <t>サイケン</t>
    </rPh>
    <rPh sb="12" eb="14">
      <t>カンリ</t>
    </rPh>
    <rPh sb="14" eb="16">
      <t>キコウ</t>
    </rPh>
    <phoneticPr fontId="7"/>
  </si>
  <si>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</si>
  <si>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</si>
  <si>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</si>
  <si>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t>
    <phoneticPr fontId="2"/>
  </si>
  <si>
    <t>-</t>
    <phoneticPr fontId="2"/>
  </si>
  <si>
    <t>財団法人アンパンマンミュージアム振興財団</t>
    <rPh sb="0" eb="2">
      <t>ザイダン</t>
    </rPh>
    <rPh sb="2" eb="4">
      <t>ホウジン</t>
    </rPh>
    <rPh sb="16" eb="18">
      <t>シンコウ</t>
    </rPh>
    <rPh sb="18" eb="20">
      <t>ザイダン</t>
    </rPh>
    <phoneticPr fontId="7"/>
  </si>
  <si>
    <t>香北ふるさとみらい</t>
    <rPh sb="0" eb="2">
      <t>カホク</t>
    </rPh>
    <phoneticPr fontId="7"/>
  </si>
  <si>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</si>
  <si>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</si>
  <si>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</si>
  <si>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</si>
  <si>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</si>
  <si>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</si>
  <si>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</si>
  <si>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</si>
  <si>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</si>
  <si>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</si>
  <si>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</si>
  <si>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</si>
  <si>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</si>
  <si>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</si>
  <si>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</si>
  <si>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将来負担比率については、基金の積立などにより、充当可能財源等が将来負担額を上回っており、有形固定資産減価償却率は類似団体と比較して高くないが、今後の見通しとしては、新図書館や消防施設等の大型事業が予定されているうえ、基金も目減りしていく見込み。
</t>
    <rPh sb="65" eb="66">
      <t>タカ</t>
    </rPh>
    <rPh sb="74" eb="76">
      <t>ミトオ</t>
    </rPh>
    <rPh sb="82" eb="83">
      <t>シン</t>
    </rPh>
    <rPh sb="108" eb="110">
      <t>キキン</t>
    </rPh>
    <rPh sb="111" eb="113">
      <t>メベ</t>
    </rPh>
    <rPh sb="118" eb="120">
      <t>ミコ</t>
    </rPh>
    <phoneticPr fontId="5"/>
  </si>
  <si>
    <t>将来負担比率及び実質公債費比率ともに類似団体と比較して低い水準にある。平成23年度以降の市役所本庁舎等の大型事業については一定整備できたものの、今後も新図書館や消防施設等の大型事業を予定していることから、今後とも将来負担比率の維持及び地方債の発行の抑制に努める。</t>
    <rPh sb="12" eb="13">
      <t>ヒ</t>
    </rPh>
    <rPh sb="50" eb="51">
      <t>トウ</t>
    </rPh>
    <rPh sb="52" eb="54">
      <t>オオガタ</t>
    </rPh>
    <rPh sb="54" eb="56">
      <t>ジギョウ</t>
    </rPh>
    <rPh sb="61" eb="63">
      <t>イッテイ</t>
    </rPh>
    <rPh sb="63" eb="65">
      <t>セイビ</t>
    </rPh>
    <rPh sb="75" eb="76">
      <t>シン</t>
    </rPh>
    <rPh sb="82" eb="84">
      <t>シセツ</t>
    </rPh>
    <rPh sb="84" eb="85">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</si>
</sst>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2176-4503-B4F6-B50A4E7AC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46962</c:v>
                </c:pt>
                <c:pt idx="1">
                  <c:v>120393</c:v>
                </c:pt>
                <c:pt idx="2">
                  <c:v>89276</c:v>
                </c:pt>
                <c:pt idx="3">
                  <c:v>90487</c:v>
                </c:pt>
                <c:pt idx="4">
                  <c:v>85639</c:v>
                </c:pt>
              </c:numCache>
            </c:numRef>
          </c:val>
          <c:smooth val="0"/>
          <c:extLst xmlns:c16r2="http://schemas.microsoft.com/office/drawing/2015/06/chart">
            <c:ext xmlns:c16="http://schemas.microsoft.com/office/drawing/2014/chart" uri="{C3380CC4-5D6E-409C-BE32-E72D297353CC}">
              <c16:uniqueId val="{00000001-2176-4503-B4F6-B50A4E7ACC9F}"/>
            </c:ext>
          </c:extLst>
        </c:ser>
        <c:dLbls>
          <c:showLegendKey val="0"/>
          <c:showVal val="0"/>
          <c:showCatName val="0"/>
          <c:showSerName val="0"/>
          <c:showPercent val="0"/>
          <c:showBubbleSize val="0"/>
        </c:dLbls>
        <c:marker val="1"/>
        <c:smooth val="0"/>
        <c:axId val="45142784"/>
        <c:axId val="45144704"/>
      </c:lineChart>
      <c:catAx>
        <c:axId val="4514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44704"/>
        <c:crosses val="autoZero"/>
        <c:auto val="1"/>
        <c:lblAlgn val="ctr"/>
        <c:lblOffset val="100"/>
        <c:tickLblSkip val="1"/>
        <c:tickMarkSkip val="1"/>
        <c:noMultiLvlLbl val="0"/>
      </c:catAx>
      <c:valAx>
        <c:axId val="45144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4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9.06</c:v>
                </c:pt>
                <c:pt idx="2">
                  <c:v>10.199999999999999</c:v>
                </c:pt>
                <c:pt idx="3">
                  <c:v>1.08</c:v>
                </c:pt>
                <c:pt idx="4">
                  <c:v>4.79</c:v>
                </c:pt>
              </c:numCache>
            </c:numRef>
          </c:val>
          <c:extLst xmlns:c16r2="http://schemas.microsoft.com/office/drawing/2015/06/chart">
            <c:ext xmlns:c16="http://schemas.microsoft.com/office/drawing/2014/chart" uri="{C3380CC4-5D6E-409C-BE32-E72D297353CC}">
              <c16:uniqueId val="{00000000-99B4-4826-9648-D85AAB1B59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39.89</c:v>
                </c:pt>
                <c:pt idx="1">
                  <c:v>44.11</c:v>
                </c:pt>
                <c:pt idx="2">
                  <c:v>48.6</c:v>
                </c:pt>
                <c:pt idx="3">
                  <c:v>54.78</c:v>
                </c:pt>
                <c:pt idx="4">
                  <c:v>50.13</c:v>
                </c:pt>
              </c:numCache>
            </c:numRef>
          </c:val>
          <c:extLst xmlns:c16r2="http://schemas.microsoft.com/office/drawing/2015/06/chart">
            <c:ext xmlns:c16="http://schemas.microsoft.com/office/drawing/2014/chart" uri="{C3380CC4-5D6E-409C-BE32-E72D297353CC}">
              <c16:uniqueId val="{00000001-99B4-4826-9648-D85AAB1B590F}"/>
            </c:ext>
          </c:extLst>
        </c:ser>
        <c:dLbls>
          <c:showLegendKey val="0"/>
          <c:showVal val="0"/>
          <c:showCatName val="0"/>
          <c:showSerName val="0"/>
          <c:showPercent val="0"/>
          <c:showBubbleSize val="0"/>
        </c:dLbls>
        <c:gapWidth val="250"/>
        <c:overlap val="100"/>
        <c:axId val="129170816"/>
        <c:axId val="12917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3.32</c:v>
                </c:pt>
                <c:pt idx="1">
                  <c:v>2.0099999999999998</c:v>
                </c:pt>
                <c:pt idx="2">
                  <c:v>1.26</c:v>
                </c:pt>
                <c:pt idx="3">
                  <c:v>-9.2200000000000006</c:v>
                </c:pt>
                <c:pt idx="4">
                  <c:v>-2.71</c:v>
                </c:pt>
              </c:numCache>
            </c:numRef>
          </c:val>
          <c:smooth val="0"/>
          <c:extLst xmlns:c16r2="http://schemas.microsoft.com/office/drawing/2015/06/chart">
            <c:ext xmlns:c16="http://schemas.microsoft.com/office/drawing/2014/chart" uri="{C3380CC4-5D6E-409C-BE32-E72D297353CC}">
              <c16:uniqueId val="{00000002-99B4-4826-9648-D85AAB1B590F}"/>
            </c:ext>
          </c:extLst>
        </c:ser>
        <c:dLbls>
          <c:showLegendKey val="0"/>
          <c:showVal val="0"/>
          <c:showCatName val="0"/>
          <c:showSerName val="0"/>
          <c:showPercent val="0"/>
          <c:showBubbleSize val="0"/>
        </c:dLbls>
        <c:marker val="1"/>
        <c:smooth val="0"/>
        <c:axId val="129170816"/>
        <c:axId val="129172992"/>
      </c:lineChart>
      <c:catAx>
        <c:axId val="1291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72992"/>
        <c:crosses val="autoZero"/>
        <c:auto val="1"/>
        <c:lblAlgn val="ctr"/>
        <c:lblOffset val="100"/>
        <c:tickLblSkip val="1"/>
        <c:tickMarkSkip val="1"/>
        <c:noMultiLvlLbl val="0"/>
      </c:catAx>
      <c:valAx>
        <c:axId val="12917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192-40E8-B363-D4CD5F1D1A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92-40E8-B363-D4CD5F1D1A79}"/>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192-40E8-B363-D4CD5F1D1A79}"/>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192-40E8-B363-D4CD5F1D1A7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192-40E8-B363-D4CD5F1D1A7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0.06</c:v>
                </c:pt>
                <c:pt idx="4">
                  <c:v>#N/A</c:v>
                </c:pt>
                <c:pt idx="5">
                  <c:v>0.02</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1192-40E8-B363-D4CD5F1D1A7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0.09</c:v>
                </c:pt>
                <c:pt idx="4">
                  <c:v>#N/A</c:v>
                </c:pt>
                <c:pt idx="5">
                  <c:v>0.1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6-1192-40E8-B363-D4CD5F1D1A7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0.05</c:v>
                </c:pt>
                <c:pt idx="4">
                  <c:v>#N/A</c:v>
                </c:pt>
                <c:pt idx="5">
                  <c:v>0.7</c:v>
                </c:pt>
                <c:pt idx="6">
                  <c:v>#N/A</c:v>
                </c:pt>
                <c:pt idx="7">
                  <c:v>1.06</c:v>
                </c:pt>
                <c:pt idx="8">
                  <c:v>#N/A</c:v>
                </c:pt>
                <c:pt idx="9">
                  <c:v>0.22</c:v>
                </c:pt>
              </c:numCache>
            </c:numRef>
          </c:val>
          <c:extLst xmlns:c16r2="http://schemas.microsoft.com/office/drawing/2015/06/chart">
            <c:ext xmlns:c16="http://schemas.microsoft.com/office/drawing/2014/chart" uri="{C3380CC4-5D6E-409C-BE32-E72D297353CC}">
              <c16:uniqueId val="{00000007-1192-40E8-B363-D4CD5F1D1A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5.24</c:v>
                </c:pt>
                <c:pt idx="2">
                  <c:v>#N/A</c:v>
                </c:pt>
                <c:pt idx="3">
                  <c:v>2.98</c:v>
                </c:pt>
                <c:pt idx="4">
                  <c:v>#N/A</c:v>
                </c:pt>
                <c:pt idx="5">
                  <c:v>4.21</c:v>
                </c:pt>
                <c:pt idx="6">
                  <c:v>#N/A</c:v>
                </c:pt>
                <c:pt idx="7">
                  <c:v>5.35</c:v>
                </c:pt>
                <c:pt idx="8">
                  <c:v>#N/A</c:v>
                </c:pt>
                <c:pt idx="9">
                  <c:v>4.7699999999999996</c:v>
                </c:pt>
              </c:numCache>
            </c:numRef>
          </c:val>
          <c:extLst xmlns:c16r2="http://schemas.microsoft.com/office/drawing/2015/06/chart">
            <c:ext xmlns:c16="http://schemas.microsoft.com/office/drawing/2014/chart" uri="{C3380CC4-5D6E-409C-BE32-E72D297353CC}">
              <c16:uniqueId val="{00000008-1192-40E8-B363-D4CD5F1D1A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7.04</c:v>
                </c:pt>
                <c:pt idx="2">
                  <c:v>#N/A</c:v>
                </c:pt>
                <c:pt idx="3">
                  <c:v>9.06</c:v>
                </c:pt>
                <c:pt idx="4">
                  <c:v>#N/A</c:v>
                </c:pt>
                <c:pt idx="5">
                  <c:v>10.199999999999999</c:v>
                </c:pt>
                <c:pt idx="6">
                  <c:v>#N/A</c:v>
                </c:pt>
                <c:pt idx="7">
                  <c:v>1.08</c:v>
                </c:pt>
                <c:pt idx="8">
                  <c:v>#N/A</c:v>
                </c:pt>
                <c:pt idx="9">
                  <c:v>4.78</c:v>
                </c:pt>
              </c:numCache>
            </c:numRef>
          </c:val>
          <c:extLst xmlns:c16r2="http://schemas.microsoft.com/office/drawing/2015/06/chart">
            <c:ext xmlns:c16="http://schemas.microsoft.com/office/drawing/2014/chart" uri="{C3380CC4-5D6E-409C-BE32-E72D297353CC}">
              <c16:uniqueId val="{00000009-1192-40E8-B363-D4CD5F1D1A79}"/>
            </c:ext>
          </c:extLst>
        </c:ser>
        <c:dLbls>
          <c:showLegendKey val="0"/>
          <c:showVal val="0"/>
          <c:showCatName val="0"/>
          <c:showSerName val="0"/>
          <c:showPercent val="0"/>
          <c:showBubbleSize val="0"/>
        </c:dLbls>
        <c:gapWidth val="150"/>
        <c:overlap val="100"/>
        <c:axId val="129639936"/>
        <c:axId val="129641472"/>
      </c:barChart>
      <c:catAx>
        <c:axId val="12963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41472"/>
        <c:crosses val="autoZero"/>
        <c:auto val="1"/>
        <c:lblAlgn val="ctr"/>
        <c:lblOffset val="100"/>
        <c:tickLblSkip val="1"/>
        <c:tickMarkSkip val="1"/>
        <c:noMultiLvlLbl val="0"/>
      </c:catAx>
      <c:valAx>
        <c:axId val="12964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3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1870</c:v>
                </c:pt>
                <c:pt idx="5">
                  <c:v>1941</c:v>
                </c:pt>
                <c:pt idx="8">
                  <c:v>1917</c:v>
                </c:pt>
                <c:pt idx="11">
                  <c:v>1993</c:v>
                </c:pt>
                <c:pt idx="14">
                  <c:v>2016</c:v>
                </c:pt>
              </c:numCache>
            </c:numRef>
          </c:val>
          <c:extLst xmlns:c16r2="http://schemas.microsoft.com/office/drawing/2015/06/chart">
            <c:ext xmlns:c16="http://schemas.microsoft.com/office/drawing/2014/chart" uri="{C3380CC4-5D6E-409C-BE32-E72D297353CC}">
              <c16:uniqueId val="{00000000-573C-4D7C-8220-792C70E1A6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3C-4D7C-8220-792C70E1A6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8</c:v>
                </c:pt>
                <c:pt idx="6">
                  <c:v>7</c:v>
                </c:pt>
                <c:pt idx="9">
                  <c:v>6</c:v>
                </c:pt>
                <c:pt idx="12">
                  <c:v>6</c:v>
                </c:pt>
              </c:numCache>
            </c:numRef>
          </c:val>
          <c:extLst xmlns:c16r2="http://schemas.microsoft.com/office/drawing/2015/06/chart">
            <c:ext xmlns:c16="http://schemas.microsoft.com/office/drawing/2014/chart" uri="{C3380CC4-5D6E-409C-BE32-E72D297353CC}">
              <c16:uniqueId val="{00000002-573C-4D7C-8220-792C70E1A6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57</c:v>
                </c:pt>
                <c:pt idx="6">
                  <c:v>57</c:v>
                </c:pt>
                <c:pt idx="9">
                  <c:v>38</c:v>
                </c:pt>
                <c:pt idx="12">
                  <c:v>30</c:v>
                </c:pt>
              </c:numCache>
            </c:numRef>
          </c:val>
          <c:extLst xmlns:c16r2="http://schemas.microsoft.com/office/drawing/2015/06/chart">
            <c:ext xmlns:c16="http://schemas.microsoft.com/office/drawing/2014/chart" uri="{C3380CC4-5D6E-409C-BE32-E72D297353CC}">
              <c16:uniqueId val="{00000003-573C-4D7C-8220-792C70E1A6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443</c:v>
                </c:pt>
                <c:pt idx="3">
                  <c:v>453</c:v>
                </c:pt>
                <c:pt idx="6">
                  <c:v>453</c:v>
                </c:pt>
                <c:pt idx="9">
                  <c:v>450</c:v>
                </c:pt>
                <c:pt idx="12">
                  <c:v>458</c:v>
                </c:pt>
              </c:numCache>
            </c:numRef>
          </c:val>
          <c:extLst xmlns:c16r2="http://schemas.microsoft.com/office/drawing/2015/06/chart">
            <c:ext xmlns:c16="http://schemas.microsoft.com/office/drawing/2014/chart" uri="{C3380CC4-5D6E-409C-BE32-E72D297353CC}">
              <c16:uniqueId val="{00000004-573C-4D7C-8220-792C70E1A6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3C-4D7C-8220-792C70E1A6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3C-4D7C-8220-792C70E1A6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2200</c:v>
                </c:pt>
                <c:pt idx="3">
                  <c:v>2152</c:v>
                </c:pt>
                <c:pt idx="6">
                  <c:v>2044</c:v>
                </c:pt>
                <c:pt idx="9">
                  <c:v>2178</c:v>
                </c:pt>
                <c:pt idx="12">
                  <c:v>2232</c:v>
                </c:pt>
              </c:numCache>
            </c:numRef>
          </c:val>
          <c:extLst xmlns:c16r2="http://schemas.microsoft.com/office/drawing/2015/06/chart">
            <c:ext xmlns:c16="http://schemas.microsoft.com/office/drawing/2014/chart" uri="{C3380CC4-5D6E-409C-BE32-E72D297353CC}">
              <c16:uniqueId val="{00000007-573C-4D7C-8220-792C70E1A64A}"/>
            </c:ext>
          </c:extLst>
        </c:ser>
        <c:dLbls>
          <c:showLegendKey val="0"/>
          <c:showVal val="0"/>
          <c:showCatName val="0"/>
          <c:showSerName val="0"/>
          <c:showPercent val="0"/>
          <c:showBubbleSize val="0"/>
        </c:dLbls>
        <c:gapWidth val="100"/>
        <c:overlap val="100"/>
        <c:axId val="129598208"/>
        <c:axId val="12960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865</c:v>
                </c:pt>
                <c:pt idx="2">
                  <c:v>#N/A</c:v>
                </c:pt>
                <c:pt idx="3">
                  <c:v>#N/A</c:v>
                </c:pt>
                <c:pt idx="4">
                  <c:v>729</c:v>
                </c:pt>
                <c:pt idx="5">
                  <c:v>#N/A</c:v>
                </c:pt>
                <c:pt idx="6">
                  <c:v>#N/A</c:v>
                </c:pt>
                <c:pt idx="7">
                  <c:v>644</c:v>
                </c:pt>
                <c:pt idx="8">
                  <c:v>#N/A</c:v>
                </c:pt>
                <c:pt idx="9">
                  <c:v>#N/A</c:v>
                </c:pt>
                <c:pt idx="10">
                  <c:v>679</c:v>
                </c:pt>
                <c:pt idx="11">
                  <c:v>#N/A</c:v>
                </c:pt>
                <c:pt idx="12">
                  <c:v>#N/A</c:v>
                </c:pt>
                <c:pt idx="13">
                  <c:v>710</c:v>
                </c:pt>
                <c:pt idx="14">
                  <c:v>#N/A</c:v>
                </c:pt>
              </c:numCache>
            </c:numRef>
          </c:val>
          <c:smooth val="0"/>
          <c:extLst xmlns:c16r2="http://schemas.microsoft.com/office/drawing/2015/06/chart">
            <c:ext xmlns:c16="http://schemas.microsoft.com/office/drawing/2014/chart" uri="{C3380CC4-5D6E-409C-BE32-E72D297353CC}">
              <c16:uniqueId val="{00000008-573C-4D7C-8220-792C70E1A64A}"/>
            </c:ext>
          </c:extLst>
        </c:ser>
        <c:dLbls>
          <c:showLegendKey val="0"/>
          <c:showVal val="0"/>
          <c:showCatName val="0"/>
          <c:showSerName val="0"/>
          <c:showPercent val="0"/>
          <c:showBubbleSize val="0"/>
        </c:dLbls>
        <c:marker val="1"/>
        <c:smooth val="0"/>
        <c:axId val="129598208"/>
        <c:axId val="129600128"/>
      </c:lineChart>
      <c:catAx>
        <c:axId val="1295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00128"/>
        <c:crosses val="autoZero"/>
        <c:auto val="1"/>
        <c:lblAlgn val="ctr"/>
        <c:lblOffset val="100"/>
        <c:tickLblSkip val="1"/>
        <c:tickMarkSkip val="1"/>
        <c:noMultiLvlLbl val="0"/>
      </c:catAx>
      <c:valAx>
        <c:axId val="12960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9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16344</c:v>
                </c:pt>
                <c:pt idx="5">
                  <c:v>16898</c:v>
                </c:pt>
                <c:pt idx="8">
                  <c:v>17565</c:v>
                </c:pt>
                <c:pt idx="11">
                  <c:v>17552</c:v>
                </c:pt>
                <c:pt idx="14">
                  <c:v>17066</c:v>
                </c:pt>
              </c:numCache>
            </c:numRef>
          </c:val>
          <c:extLst xmlns:c16r2="http://schemas.microsoft.com/office/drawing/2015/06/chart">
            <c:ext xmlns:c16="http://schemas.microsoft.com/office/drawing/2014/chart" uri="{C3380CC4-5D6E-409C-BE32-E72D297353CC}">
              <c16:uniqueId val="{00000000-7F5A-40A5-8EB1-AF093E41AF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773</c:v>
                </c:pt>
                <c:pt idx="5">
                  <c:v>649</c:v>
                </c:pt>
                <c:pt idx="8">
                  <c:v>567</c:v>
                </c:pt>
                <c:pt idx="11">
                  <c:v>477</c:v>
                </c:pt>
                <c:pt idx="14">
                  <c:v>437</c:v>
                </c:pt>
              </c:numCache>
            </c:numRef>
          </c:val>
          <c:extLst xmlns:c16r2="http://schemas.microsoft.com/office/drawing/2015/06/chart">
            <c:ext xmlns:c16="http://schemas.microsoft.com/office/drawing/2014/chart" uri="{C3380CC4-5D6E-409C-BE32-E72D297353CC}">
              <c16:uniqueId val="{00000001-7F5A-40A5-8EB1-AF093E41AF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10078</c:v>
                </c:pt>
                <c:pt idx="5">
                  <c:v>10220</c:v>
                </c:pt>
                <c:pt idx="8">
                  <c:v>10693</c:v>
                </c:pt>
                <c:pt idx="11">
                  <c:v>11739</c:v>
                </c:pt>
                <c:pt idx="14">
                  <c:v>10921</c:v>
                </c:pt>
              </c:numCache>
            </c:numRef>
          </c:val>
          <c:extLst xmlns:c16r2="http://schemas.microsoft.com/office/drawing/2015/06/chart">
            <c:ext xmlns:c16="http://schemas.microsoft.com/office/drawing/2014/chart" uri="{C3380CC4-5D6E-409C-BE32-E72D297353CC}">
              <c16:uniqueId val="{00000002-7F5A-40A5-8EB1-AF093E41AF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5A-40A5-8EB1-AF093E41AF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5A-40A5-8EB1-AF093E41AF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5A-40A5-8EB1-AF093E41AF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3930</c:v>
                </c:pt>
                <c:pt idx="3">
                  <c:v>3610</c:v>
                </c:pt>
                <c:pt idx="6">
                  <c:v>3368</c:v>
                </c:pt>
                <c:pt idx="9">
                  <c:v>3141</c:v>
                </c:pt>
                <c:pt idx="12">
                  <c:v>3107</c:v>
                </c:pt>
              </c:numCache>
            </c:numRef>
          </c:val>
          <c:extLst xmlns:c16r2="http://schemas.microsoft.com/office/drawing/2015/06/chart">
            <c:ext xmlns:c16="http://schemas.microsoft.com/office/drawing/2014/chart" uri="{C3380CC4-5D6E-409C-BE32-E72D297353CC}">
              <c16:uniqueId val="{00000006-7F5A-40A5-8EB1-AF093E41AF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516</c:v>
                </c:pt>
                <c:pt idx="3">
                  <c:v>449</c:v>
                </c:pt>
                <c:pt idx="6">
                  <c:v>861</c:v>
                </c:pt>
                <c:pt idx="9">
                  <c:v>1611</c:v>
                </c:pt>
                <c:pt idx="12">
                  <c:v>1578</c:v>
                </c:pt>
              </c:numCache>
            </c:numRef>
          </c:val>
          <c:extLst xmlns:c16r2="http://schemas.microsoft.com/office/drawing/2015/06/chart">
            <c:ext xmlns:c16="http://schemas.microsoft.com/office/drawing/2014/chart" uri="{C3380CC4-5D6E-409C-BE32-E72D297353CC}">
              <c16:uniqueId val="{00000007-7F5A-40A5-8EB1-AF093E41AF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4916</c:v>
                </c:pt>
                <c:pt idx="3">
                  <c:v>4617</c:v>
                </c:pt>
                <c:pt idx="6">
                  <c:v>4338</c:v>
                </c:pt>
                <c:pt idx="9">
                  <c:v>4192</c:v>
                </c:pt>
                <c:pt idx="12">
                  <c:v>3948</c:v>
                </c:pt>
              </c:numCache>
            </c:numRef>
          </c:val>
          <c:extLst xmlns:c16r2="http://schemas.microsoft.com/office/drawing/2015/06/chart">
            <c:ext xmlns:c16="http://schemas.microsoft.com/office/drawing/2014/chart" uri="{C3380CC4-5D6E-409C-BE32-E72D297353CC}">
              <c16:uniqueId val="{00000008-7F5A-40A5-8EB1-AF093E41AF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c:v>
                </c:pt>
                <c:pt idx="3">
                  <c:v>99</c:v>
                </c:pt>
                <c:pt idx="6">
                  <c:v>91</c:v>
                </c:pt>
                <c:pt idx="9">
                  <c:v>84</c:v>
                </c:pt>
                <c:pt idx="12">
                  <c:v>0</c:v>
                </c:pt>
              </c:numCache>
            </c:numRef>
          </c:val>
          <c:extLst xmlns:c16r2="http://schemas.microsoft.com/office/drawing/2015/06/chart">
            <c:ext xmlns:c16="http://schemas.microsoft.com/office/drawing/2014/chart" uri="{C3380CC4-5D6E-409C-BE32-E72D297353CC}">
              <c16:uniqueId val="{00000009-7F5A-40A5-8EB1-AF093E41AF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14887</c:v>
                </c:pt>
                <c:pt idx="3">
                  <c:v>15878</c:v>
                </c:pt>
                <c:pt idx="6">
                  <c:v>16414</c:v>
                </c:pt>
                <c:pt idx="9">
                  <c:v>16152</c:v>
                </c:pt>
                <c:pt idx="12">
                  <c:v>15705</c:v>
                </c:pt>
              </c:numCache>
            </c:numRef>
          </c:val>
          <c:extLst xmlns:c16r2="http://schemas.microsoft.com/office/drawing/2015/06/chart">
            <c:ext xmlns:c16="http://schemas.microsoft.com/office/drawing/2014/chart" uri="{C3380CC4-5D6E-409C-BE32-E72D297353CC}">
              <c16:uniqueId val="{0000000A-7F5A-40A5-8EB1-AF093E41AF38}"/>
            </c:ext>
          </c:extLst>
        </c:ser>
        <c:dLbls>
          <c:showLegendKey val="0"/>
          <c:showVal val="0"/>
          <c:showCatName val="0"/>
          <c:showSerName val="0"/>
          <c:showPercent val="0"/>
          <c:showBubbleSize val="0"/>
        </c:dLbls>
        <c:gapWidth val="100"/>
        <c:overlap val="100"/>
        <c:axId val="130074112"/>
        <c:axId val="13007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F5A-40A5-8EB1-AF093E41AF38}"/>
            </c:ext>
          </c:extLst>
        </c:ser>
        <c:dLbls>
          <c:showLegendKey val="0"/>
          <c:showVal val="0"/>
          <c:showCatName val="0"/>
          <c:showSerName val="0"/>
          <c:showPercent val="0"/>
          <c:showBubbleSize val="0"/>
        </c:dLbls>
        <c:marker val="1"/>
        <c:smooth val="0"/>
        <c:axId val="130074112"/>
        <c:axId val="130076032"/>
      </c:lineChart>
      <c:catAx>
        <c:axId val="1300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076032"/>
        <c:crosses val="autoZero"/>
        <c:auto val="1"/>
        <c:lblAlgn val="ctr"/>
        <c:lblOffset val="100"/>
        <c:tickLblSkip val="1"/>
        <c:tickMarkSkip val="1"/>
        <c:noMultiLvlLbl val="0"/>
      </c:catAx>
      <c:valAx>
        <c:axId val="13007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04E-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4948</c:v>
                </c:pt>
                <c:pt idx="1">
                  <c:v>5476</c:v>
                </c:pt>
                <c:pt idx="2">
                  <c:v>4905</c:v>
                </c:pt>
              </c:numCache>
            </c:numRef>
          </c:val>
          <c:extLst xmlns:c16r2="http://schemas.microsoft.com/office/drawing/2015/06/chart">
            <c:ext xmlns:c16="http://schemas.microsoft.com/office/drawing/2014/chart" uri="{C3380CC4-5D6E-409C-BE32-E72D297353CC}">
              <c16:uniqueId val="{00000000-4CF6-45A3-A9D8-BFF5691AB4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1063</c:v>
                </c:pt>
                <c:pt idx="1">
                  <c:v>1063</c:v>
                </c:pt>
                <c:pt idx="2">
                  <c:v>1063</c:v>
                </c:pt>
              </c:numCache>
            </c:numRef>
          </c:val>
          <c:extLst xmlns:c16r2="http://schemas.microsoft.com/office/drawing/2015/06/chart">
            <c:ext xmlns:c16="http://schemas.microsoft.com/office/drawing/2014/chart" uri="{C3380CC4-5D6E-409C-BE32-E72D297353CC}">
              <c16:uniqueId val="{00000001-4CF6-45A3-A9D8-BFF5691AB4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5641</c:v>
                </c:pt>
                <c:pt idx="1">
                  <c:v>6198</c:v>
                </c:pt>
                <c:pt idx="2">
                  <c:v>5988</c:v>
                </c:pt>
              </c:numCache>
            </c:numRef>
          </c:val>
          <c:extLst xmlns:c16r2="http://schemas.microsoft.com/office/drawing/2015/06/chart">
            <c:ext xmlns:c16="http://schemas.microsoft.com/office/drawing/2014/chart" uri="{C3380CC4-5D6E-409C-BE32-E72D297353CC}">
              <c16:uniqueId val="{00000002-4CF6-45A3-A9D8-BFF5691AB485}"/>
            </c:ext>
          </c:extLst>
        </c:ser>
        <c:dLbls>
          <c:showLegendKey val="0"/>
          <c:showVal val="0"/>
          <c:showCatName val="0"/>
          <c:showSerName val="0"/>
          <c:showPercent val="0"/>
          <c:showBubbleSize val="0"/>
        </c:dLbls>
        <c:gapWidth val="120"/>
        <c:overlap val="100"/>
        <c:axId val="129914752"/>
        <c:axId val="129916288"/>
      </c:barChart>
      <c:catAx>
        <c:axId val="1299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916288"/>
        <c:crosses val="autoZero"/>
        <c:auto val="1"/>
        <c:lblAlgn val="ctr"/>
        <c:lblOffset val="100"/>
        <c:tickLblSkip val="1"/>
        <c:tickMarkSkip val="1"/>
        <c:noMultiLvlLbl val="0"/>
      </c:catAx>
      <c:valAx>
        <c:axId val="12991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9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{C4B2B22A-C5A6-4357-9027-C184B384C20D}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54-4471-8051-F05A3D79A34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{436C0FCA-E928-4338-8825-D383E0A37C71}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54-4471-8051-F05A3D79A34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{B17BB36D-64D2-45EE-BBD4-B1CF8909D84F}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54-4471-8051-F05A3D79A34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{86CA0429-F74D-419B-9E7E-713A9F759EFF}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54-4471-8051-F05A3D79A34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{400190EC-1555-43FE-9EB4-8A7A0BCC2E38}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54-4471-8051-F05A3D79A3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{96863E2B-F611-45F0-8AE8-3E8F75D8B134}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54-4471-8051-F05A3D79A34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{BB0A46EF-6026-4792-B7BF-CD7DBD6C8493}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54-4471-8051-F05A3D79A34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{5E6B5AEE-3D29-46E9-A305-7A2FCB010807}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54-4471-8051-F05A3D79A34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{7CDFE1B2-ABDB-441C-98D1-1F85B7B2BB88}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54-4471-8051-F05A3D79A3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53.7</c:v>
                </c:pt>
                <c:pt idx="32">
                  <c:v>53.8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D54-4471-8051-F05A3D79A3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{6004606C-1610-42C0-8E15-F75ECCA4CCF1}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54-4471-8051-F05A3D79A34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{B024FA99-804D-4290-8345-43F30A9FBD57}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54-4471-8051-F05A3D79A34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{331E5533-6B20-431B-BCAF-93CCBF65751C}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54-4471-8051-F05A3D79A34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{51C8D0A7-0C2A-4743-B7BE-2B7E84FB1719}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54-4471-8051-F05A3D79A34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{B5474492-7287-4BDE-940E-8A0F93328E67}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54-4471-8051-F05A3D79A34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{6C4805FC-FF93-4647-811E-6FA7A338B394}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54-4471-8051-F05A3D79A34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{BD73A8BF-FC3E-49A7-B6E4-68A10C747592}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54-4471-8051-F05A3D79A34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{5220D999-E70F-4422-908F-BA0ED9EF99DE}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54-4471-8051-F05A3D79A34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{1980D491-8079-4621-B92F-429C16D5D66D}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54-4471-8051-F05A3D79A3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D54-4471-8051-F05A3D79A340}"/>
            </c:ext>
          </c:extLst>
        </c:ser>
        <c:dLbls>
          <c:showLegendKey val="0"/>
          <c:showVal val="1"/>
          <c:showCatName val="0"/>
          <c:showSerName val="0"/>
          <c:showPercent val="0"/>
          <c:showBubbleSize val="0"/>
        </c:dLbls>
        <c:axId val="105701760"/>
        <c:axId val="105703680"/>
      </c:scatterChart>
      <c:valAx>
        <c:axId val="105701760"/>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03680"/>
        <c:crosses val="autoZero"/>
        <c:crossBetween val="midCat"/>
      </c:valAx>
      <c:valAx>
        <c:axId val="105703680"/>
        <c:scaling>
          <c:orientation val="minMax"/>
          <c:max val="59.4"/>
          <c:min val="5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0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{9F7B4FBB-E8F3-4F18-92A6-3A03656CC991}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348-42EB-94E0-34BE8D23C6B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{65483FA9-860D-48ED-AB87-EDEDE6D833A5}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48-42EB-94E0-34BE8D23C6B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{9F26BFC7-2B5C-4745-876B-BAAB645C8047}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48-42EB-94E0-34BE8D23C6B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{BDEAA011-C508-40C1-94D8-930E562CF21F}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48-42EB-94E0-34BE8D23C6B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{46D04B72-857D-4F98-9C90-6DBEA9513781}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48-42EB-94E0-34BE8D23C6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{618EF025-A306-4DC8-BC65-377FE45C67FC}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348-42EB-94E0-34BE8D23C6B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{A0E20067-AFC2-4533-BC30-355FAD47F615}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348-42EB-94E0-34BE8D23C6B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{BA94D231-3C23-4A8A-B975-49B42C6F26FB}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348-42EB-94E0-34BE8D23C6B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{E78BD995-2B12-4382-B47C-B4C2CE063C59}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348-42EB-94E0-34BE8D23C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10.3</c:v>
                </c:pt>
                <c:pt idx="16">
                  <c:v>8.9</c:v>
                </c:pt>
                <c:pt idx="24">
                  <c:v>8.3000000000000007</c:v>
                </c:pt>
                <c:pt idx="32">
                  <c:v>8.4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348-42EB-94E0-34BE8D23C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{226F7D30-19E9-4ED3-BBA4-24BDE265ECC2}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348-42EB-94E0-34BE8D23C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{D73DE0D6-EA57-42BA-A269-1E743A314700}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48-42EB-94E0-34BE8D23C6B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{53475EE6-332B-42F3-AEED-E2265E746807}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48-42EB-94E0-34BE8D23C6B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{65DD003E-8F6E-4262-80D5-1B2E646A1FFD}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48-42EB-94E0-34BE8D23C6B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{BC6686DF-5594-4D4E-BA73-D8F5A2ED6BD9}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48-42EB-94E0-34BE8D23C6B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{B0243FC2-C8F4-4CA1-80A3-876854F81D31}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348-42EB-94E0-34BE8D23C6B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{A7881055-D0FF-4CEB-90C4-B3AE78668DC9}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348-42EB-94E0-34BE8D23C6B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{EEA024A6-DE07-4ED6-A88D-A8D0F293E719}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348-42EB-94E0-34BE8D23C6B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{2425D5B1-84C9-4B87-80D4-C749659C27CF}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348-42EB-94E0-34BE8D23C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348-42EB-94E0-34BE8D23C6BE}"/>
            </c:ext>
          </c:extLst>
        </c:ser>
        <c:dLbls>
          <c:showLegendKey val="0"/>
          <c:showVal val="1"/>
          <c:showCatName val="0"/>
          <c:showSerName val="0"/>
          <c:showPercent val="0"/>
          <c:showBubbleSize val="0"/>
        </c:dLbls>
        <c:axId val="129978368"/>
        <c:axId val="129980288"/>
      </c:scatterChart>
      <c:valAx>
        <c:axId val="129978368"/>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80288"/>
        <c:crosses val="autoZero"/>
        <c:crossBetween val="midCat"/>
      </c:valAx>
      <c:valAx>
        <c:axId val="129980288"/>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78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ここ数年に実施した大型事業にかかる地方債の据え置き期間が終了し、元金償還が始まったことと災害復旧にかかる事業の増加により、今後数年は公債費が増加傾向になると考えている。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今後は新図書館や消防署香北分署の建設等を予定しており、合併特例債や辺地、過疎対策事業債等の有利な地方債を活用することにより、数値改善に努める。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一般会計等にかかる地方債の現在高は、防災行政無線デジタル化事業等以外に比較的大きい事業を実施していないため、平成２９年度は若干減少している。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充当可能基金については、財源不足により基金を取り崩したことなどにより、減少している。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将来負担比率の分子は前年度と比べ減少しており、また、充当可能財源等が将来負担額を上回っている状況となっている。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今後も職員の定数管理や有利な地方債の活用等により、安定した財政運営に努める。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財政調整基金は、財源不足により取り崩しを行った。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また、特目基金では施設の購入や公共施設等の修繕等により施設整備基金等で基金を取り崩し事業を行ったため、基金全体で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歳出を抑制し、調整的基金に頼らない財政運営を目指す。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また、特目基金は施設整備計画等の諸計画に従い、必要な事業の財源として活用する。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特目のうち主なものとして、施設整備基金では、県営住宅（公営住宅コーポ太郎丸）の購入費用及び香美市立中央公民館吊物設備取替工事等の費用に基金を取り崩して充当された。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また、墓地基金では、市営墓地改修工事等の費用に基金を取り崩し充当した。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上記のとおり、基金の目的に沿った事業に充当されている。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ただし、財源の不足により運用益以外の積み立てができないため減額となっている。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歳出削減等により、余剰金等を近い将来に必要が見込まれる基金に積み立てるように努力する。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平成２９年度決算において、財源不足により、取り崩しを行った。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財源不足の理由は普通交付税の一本算定への移行により一般財源に不足を生じたことが主な要因である。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普通交付税の一本算定への移行による減額は、今後も段階的に行われるため、今後は一層の歳出抑制を目指し、職員の定数管理や公共施設等の整理・統廃合の検討をはじめ、地方債の発行抑制に努める。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地方債の発行抑制に努め、経済事情の急激な変動等により基金の処分を必要とする状況にない限り、現状を維持する。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有形固定資産減価償却率は全国平均より低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も低いものの、</a:t>
          </a:r>
          <a:r>
            <a:rPr kumimoji="1" lang="ja-JP" altLang="ja-JP" sz="1100">
              <a:solidFill>
                <a:schemeClr val="dk1"/>
              </a:solidFill>
              <a:effectLst/>
              <a:latin typeface="+mn-lt"/>
              <a:ea typeface="+mn-ea"/>
              <a:cs typeface="+mn-cs"/>
            </a:rPr>
            <a:t>それぞれの公共施設等について、公共施設等総合管理計画に基づく個別計画を策定し、適切な維持管理を進めていく。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4" name="テキスト ボックス 7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6" name="直線コネクタ 75"/>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7"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8" name="直線コネクタ 77"/>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9"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80" name="直線コネクタ 79"/>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1"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2" name="フローチャート: 判断 81"/>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3" name="フローチャート: 判断 82"/>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4" name="フローチャート: 判断 83"/>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62547</xdr:rowOff>
    </xdr:from>
    <xdr:to>
      <xdr:col>23</xdr:col>
      <xdr:colOff>136525</xdr:colOff>
      <xdr:row>31</xdr:row>
      <xdr:rowOff>164147</xdr:rowOff>
    </xdr:to>
    <xdr:sp macro="" textlink="">
      <xdr:nvSpPr>
        <xdr:cNvPr id="90" name="楕円 89"/>
        <xdr:cNvSpPr/>
      </xdr:nvSpPr>
      <xdr:spPr>
        <a:xfrm>
          <a:off x="4711700" y="53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40974</xdr:rowOff>
    </xdr:from>
    <xdr:ext cx="405111" cy="259045"/>
    <xdr:sp macro="" textlink="">
      <xdr:nvSpPr>
        <xdr:cNvPr id="91" name="有形固定資産減価償却率該当値テキスト"/>
        <xdr:cNvSpPr txBox="1"/>
      </xdr:nvSpPr>
      <xdr:spPr>
        <a:xfrm>
          <a:off x="4813300" y="535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65246</xdr:rowOff>
    </xdr:from>
    <xdr:to>
      <xdr:col>19</xdr:col>
      <xdr:colOff>187325</xdr:colOff>
      <xdr:row>31</xdr:row>
      <xdr:rowOff>166846</xdr:rowOff>
    </xdr:to>
    <xdr:sp macro="" textlink="">
      <xdr:nvSpPr>
        <xdr:cNvPr id="92" name="楕円 91"/>
        <xdr:cNvSpPr/>
      </xdr:nvSpPr>
      <xdr:spPr>
        <a:xfrm>
          <a:off x="4000500" y="53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113347</xdr:rowOff>
    </xdr:from>
    <xdr:to>
      <xdr:col>23</xdr:col>
      <xdr:colOff>85725</xdr:colOff>
      <xdr:row>31</xdr:row>
      <xdr:rowOff>116046</xdr:rowOff>
    </xdr:to>
    <xdr:cxnSp macro="">
      <xdr:nvCxnSpPr>
        <xdr:cNvPr id="93" name="直線コネクタ 92"/>
        <xdr:cNvCxnSpPr/>
      </xdr:nvCxnSpPr>
      <xdr:spPr>
        <a:xfrm flipV="1">
          <a:off x="4051300" y="5428297"/>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86836</xdr:rowOff>
    </xdr:from>
    <xdr:to>
      <xdr:col>15</xdr:col>
      <xdr:colOff>187325</xdr:colOff>
      <xdr:row>32</xdr:row>
      <xdr:rowOff>16986</xdr:rowOff>
    </xdr:to>
    <xdr:sp macro="" textlink="">
      <xdr:nvSpPr>
        <xdr:cNvPr id="94" name="楕円 93"/>
        <xdr:cNvSpPr/>
      </xdr:nvSpPr>
      <xdr:spPr>
        <a:xfrm>
          <a:off x="3238500" y="5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116046</xdr:rowOff>
    </xdr:from>
    <xdr:to>
      <xdr:col>19</xdr:col>
      <xdr:colOff>136525</xdr:colOff>
      <xdr:row>31</xdr:row>
      <xdr:rowOff>137636</xdr:rowOff>
    </xdr:to>
    <xdr:cxnSp macro="">
      <xdr:nvCxnSpPr>
        <xdr:cNvPr id="95" name="直線コネクタ 94"/>
        <xdr:cNvCxnSpPr/>
      </xdr:nvCxnSpPr>
      <xdr:spPr>
        <a:xfrm flipV="1">
          <a:off x="3289300" y="543099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6"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97" name="n_2aveValue有形固定資産減価償却率"/>
        <xdr:cNvSpPr txBox="1"/>
      </xdr:nvSpPr>
      <xdr:spPr>
        <a:xfrm>
          <a:off x="3086744" y="549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157973</xdr:rowOff>
    </xdr:from>
    <xdr:ext cx="405111" cy="259045"/>
    <xdr:sp macro="" textlink="">
      <xdr:nvSpPr>
        <xdr:cNvPr id="98" name="n_1mainValue有形固定資産減価償却率"/>
        <xdr:cNvSpPr txBox="1"/>
      </xdr:nvSpPr>
      <xdr:spPr>
        <a:xfrm>
          <a:off x="3836044" y="547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99" name="n_2main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債務償還可能年数は平均よりも下回り、類似団体のなかでも上位に位置しているが、今後、新図書館等の大型事業により地方債残高は高止まりとなる見込み。</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30" name="直線コネクタ 129"/>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31"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2" name="直線コネクタ 131"/>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33"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4" name="直線コネクタ 133"/>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5"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6" name="フローチャート: 判断 135"/>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131687</xdr:rowOff>
    </xdr:from>
    <xdr:to>
      <xdr:col>76</xdr:col>
      <xdr:colOff>73025</xdr:colOff>
      <xdr:row>32</xdr:row>
      <xdr:rowOff>61837</xdr:rowOff>
    </xdr:to>
    <xdr:sp macro="" textlink="">
      <xdr:nvSpPr>
        <xdr:cNvPr id="142" name="楕円 141"/>
        <xdr:cNvSpPr/>
      </xdr:nvSpPr>
      <xdr:spPr>
        <a:xfrm>
          <a:off x="14744700" y="54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110114</xdr:rowOff>
    </xdr:from>
    <xdr:ext cx="340478" cy="259045"/>
    <xdr:sp macro="" textlink="">
      <xdr:nvSpPr>
        <xdr:cNvPr id="143" name="債務償還可能年数該当値テキスト"/>
        <xdr:cNvSpPr txBox="1"/>
      </xdr:nvSpPr>
      <xdr:spPr>
        <a:xfrm>
          <a:off x="14846300" y="54250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1" name="【道路】&#10;有形固定資産減価償却率該当値テキスト"/>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2" name="楕円 71"/>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37</xdr:row>
      <xdr:rowOff>167640</xdr:rowOff>
    </xdr:to>
    <xdr:cxnSp macro="">
      <xdr:nvCxnSpPr>
        <xdr:cNvPr id="73" name="直線コネクタ 72"/>
        <xdr:cNvCxnSpPr/>
      </xdr:nvCxnSpPr>
      <xdr:spPr>
        <a:xfrm flipV="1">
          <a:off x="3797300" y="65036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13335</xdr:rowOff>
    </xdr:to>
    <xdr:cxnSp macro="">
      <xdr:nvCxnSpPr>
        <xdr:cNvPr id="75" name="直線コネクタ 74"/>
        <xdr:cNvCxnSpPr/>
      </xdr:nvCxnSpPr>
      <xdr:spPr>
        <a:xfrm flipV="1">
          <a:off x="2908300" y="6511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78"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9"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142019</xdr:rowOff>
    </xdr:from>
    <xdr:to>
      <xdr:col>55</xdr:col>
      <xdr:colOff>50800</xdr:colOff>
      <xdr:row>38</xdr:row>
      <xdr:rowOff>72169</xdr:rowOff>
    </xdr:to>
    <xdr:sp macro="" textlink="">
      <xdr:nvSpPr>
        <xdr:cNvPr id="120" name="楕円 119"/>
        <xdr:cNvSpPr/>
      </xdr:nvSpPr>
      <xdr:spPr>
        <a:xfrm>
          <a:off x="10426700" y="64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164896</xdr:rowOff>
    </xdr:from>
    <xdr:ext cx="534377" cy="259045"/>
    <xdr:sp macro="" textlink="">
      <xdr:nvSpPr>
        <xdr:cNvPr id="121" name="【道路】&#10;一人当たり延長該当値テキスト"/>
        <xdr:cNvSpPr txBox="1"/>
      </xdr:nvSpPr>
      <xdr:spPr>
        <a:xfrm>
          <a:off x="10515600" y="63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151555</xdr:rowOff>
    </xdr:from>
    <xdr:to>
      <xdr:col>50</xdr:col>
      <xdr:colOff>165100</xdr:colOff>
      <xdr:row>38</xdr:row>
      <xdr:rowOff>81705</xdr:rowOff>
    </xdr:to>
    <xdr:sp macro="" textlink="">
      <xdr:nvSpPr>
        <xdr:cNvPr id="122" name="楕円 121"/>
        <xdr:cNvSpPr/>
      </xdr:nvSpPr>
      <xdr:spPr>
        <a:xfrm>
          <a:off x="9588500" y="64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21368</xdr:rowOff>
    </xdr:from>
    <xdr:to>
      <xdr:col>55</xdr:col>
      <xdr:colOff>0</xdr:colOff>
      <xdr:row>38</xdr:row>
      <xdr:rowOff>30904</xdr:rowOff>
    </xdr:to>
    <xdr:cxnSp macro="">
      <xdr:nvCxnSpPr>
        <xdr:cNvPr id="123" name="直線コネクタ 122"/>
        <xdr:cNvCxnSpPr/>
      </xdr:nvCxnSpPr>
      <xdr:spPr>
        <a:xfrm flipV="1">
          <a:off x="9639300" y="6536468"/>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96200</xdr:rowOff>
    </xdr:from>
    <xdr:to>
      <xdr:col>46</xdr:col>
      <xdr:colOff>38100</xdr:colOff>
      <xdr:row>41</xdr:row>
      <xdr:rowOff>26350</xdr:rowOff>
    </xdr:to>
    <xdr:sp macro="" textlink="">
      <xdr:nvSpPr>
        <xdr:cNvPr id="124" name="楕円 123"/>
        <xdr:cNvSpPr/>
      </xdr:nvSpPr>
      <xdr:spPr>
        <a:xfrm>
          <a:off x="8699500" y="69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30904</xdr:rowOff>
    </xdr:from>
    <xdr:to>
      <xdr:col>50</xdr:col>
      <xdr:colOff>114300</xdr:colOff>
      <xdr:row>40</xdr:row>
      <xdr:rowOff>147000</xdr:rowOff>
    </xdr:to>
    <xdr:cxnSp macro="">
      <xdr:nvCxnSpPr>
        <xdr:cNvPr id="125" name="直線コネクタ 124"/>
        <xdr:cNvCxnSpPr/>
      </xdr:nvCxnSpPr>
      <xdr:spPr>
        <a:xfrm flipV="1">
          <a:off x="8750300" y="6546004"/>
          <a:ext cx="889000" cy="4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98232</xdr:rowOff>
    </xdr:from>
    <xdr:ext cx="534377" cy="259045"/>
    <xdr:sp macro="" textlink="">
      <xdr:nvSpPr>
        <xdr:cNvPr id="128" name="n_1mainValue【道路】&#10;一人当たり延長"/>
        <xdr:cNvSpPr txBox="1"/>
      </xdr:nvSpPr>
      <xdr:spPr>
        <a:xfrm>
          <a:off x="9359411" y="62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17477</xdr:rowOff>
    </xdr:from>
    <xdr:ext cx="534377" cy="259045"/>
    <xdr:sp macro="" textlink="">
      <xdr:nvSpPr>
        <xdr:cNvPr id="129" name="n_2mainValue【道路】&#10;一人当たり延長"/>
        <xdr:cNvSpPr txBox="1"/>
      </xdr:nvSpPr>
      <xdr:spPr>
        <a:xfrm>
          <a:off x="8483111" y="7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42545</xdr:rowOff>
    </xdr:from>
    <xdr:to>
      <xdr:col>24</xdr:col>
      <xdr:colOff>114300</xdr:colOff>
      <xdr:row>56</xdr:row>
      <xdr:rowOff>144145</xdr:rowOff>
    </xdr:to>
    <xdr:sp macro="" textlink="">
      <xdr:nvSpPr>
        <xdr:cNvPr id="167" name="楕円 166"/>
        <xdr:cNvSpPr/>
      </xdr:nvSpPr>
      <xdr:spPr>
        <a:xfrm>
          <a:off x="4584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65422</xdr:rowOff>
    </xdr:from>
    <xdr:ext cx="405111" cy="259045"/>
    <xdr:sp macro="" textlink="">
      <xdr:nvSpPr>
        <xdr:cNvPr id="168" name="【橋りょう・トンネル】&#10;有形固定資産減価償却率該当値テキスト"/>
        <xdr:cNvSpPr txBox="1"/>
      </xdr:nvSpPr>
      <xdr:spPr>
        <a:xfrm>
          <a:off x="4673600"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71120</xdr:rowOff>
    </xdr:from>
    <xdr:to>
      <xdr:col>20</xdr:col>
      <xdr:colOff>38100</xdr:colOff>
      <xdr:row>57</xdr:row>
      <xdr:rowOff>1270</xdr:rowOff>
    </xdr:to>
    <xdr:sp macro="" textlink="">
      <xdr:nvSpPr>
        <xdr:cNvPr id="169" name="楕円 168"/>
        <xdr:cNvSpPr/>
      </xdr:nvSpPr>
      <xdr:spPr>
        <a:xfrm>
          <a:off x="3746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93345</xdr:rowOff>
    </xdr:from>
    <xdr:to>
      <xdr:col>24</xdr:col>
      <xdr:colOff>63500</xdr:colOff>
      <xdr:row>56</xdr:row>
      <xdr:rowOff>121920</xdr:rowOff>
    </xdr:to>
    <xdr:cxnSp macro="">
      <xdr:nvCxnSpPr>
        <xdr:cNvPr id="170" name="直線コネクタ 169"/>
        <xdr:cNvCxnSpPr/>
      </xdr:nvCxnSpPr>
      <xdr:spPr>
        <a:xfrm flipV="1">
          <a:off x="3797300" y="9694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97790</xdr:rowOff>
    </xdr:from>
    <xdr:to>
      <xdr:col>15</xdr:col>
      <xdr:colOff>101600</xdr:colOff>
      <xdr:row>56</xdr:row>
      <xdr:rowOff>27940</xdr:rowOff>
    </xdr:to>
    <xdr:sp macro="" textlink="">
      <xdr:nvSpPr>
        <xdr:cNvPr id="171" name="楕円 170"/>
        <xdr:cNvSpPr/>
      </xdr:nvSpPr>
      <xdr:spPr>
        <a:xfrm>
          <a:off x="2857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121920</xdr:rowOff>
    </xdr:to>
    <xdr:cxnSp macro="">
      <xdr:nvCxnSpPr>
        <xdr:cNvPr id="172" name="直線コネクタ 171"/>
        <xdr:cNvCxnSpPr/>
      </xdr:nvCxnSpPr>
      <xdr:spPr>
        <a:xfrm>
          <a:off x="2908300" y="9578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17797</xdr:rowOff>
    </xdr:from>
    <xdr:ext cx="405111" cy="259045"/>
    <xdr:sp macro="" textlink="">
      <xdr:nvSpPr>
        <xdr:cNvPr id="175" name="n_1mainValue【橋りょう・トンネル】&#10;有形固定資産減価償却率"/>
        <xdr:cNvSpPr txBox="1"/>
      </xdr:nvSpPr>
      <xdr:spPr>
        <a:xfrm>
          <a:off x="35820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44467</xdr:rowOff>
    </xdr:from>
    <xdr:ext cx="405111" cy="259045"/>
    <xdr:sp macro="" textlink="">
      <xdr:nvSpPr>
        <xdr:cNvPr id="176" name="n_2mainValue【橋りょう・トンネル】&#10;有形固定資産減価償却率"/>
        <xdr:cNvSpPr txBox="1"/>
      </xdr:nvSpPr>
      <xdr:spPr>
        <a:xfrm>
          <a:off x="2705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144907</xdr:rowOff>
    </xdr:from>
    <xdr:to>
      <xdr:col>55</xdr:col>
      <xdr:colOff>50800</xdr:colOff>
      <xdr:row>63</xdr:row>
      <xdr:rowOff>75057</xdr:rowOff>
    </xdr:to>
    <xdr:sp macro="" textlink="">
      <xdr:nvSpPr>
        <xdr:cNvPr id="212" name="楕円 211"/>
        <xdr:cNvSpPr/>
      </xdr:nvSpPr>
      <xdr:spPr>
        <a:xfrm>
          <a:off x="10426700" y="10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123334</xdr:rowOff>
    </xdr:from>
    <xdr:ext cx="599010" cy="259045"/>
    <xdr:sp macro="" textlink="">
      <xdr:nvSpPr>
        <xdr:cNvPr id="213" name="【橋りょう・トンネル】&#10;一人当たり有形固定資産（償却資産）額該当値テキスト"/>
        <xdr:cNvSpPr txBox="1"/>
      </xdr:nvSpPr>
      <xdr:spPr>
        <a:xfrm>
          <a:off x="10515600" y="1075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146200</xdr:rowOff>
    </xdr:from>
    <xdr:to>
      <xdr:col>50</xdr:col>
      <xdr:colOff>165100</xdr:colOff>
      <xdr:row>63</xdr:row>
      <xdr:rowOff>76350</xdr:rowOff>
    </xdr:to>
    <xdr:sp macro="" textlink="">
      <xdr:nvSpPr>
        <xdr:cNvPr id="214" name="楕円 213"/>
        <xdr:cNvSpPr/>
      </xdr:nvSpPr>
      <xdr:spPr>
        <a:xfrm>
          <a:off x="9588500" y="107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24257</xdr:rowOff>
    </xdr:from>
    <xdr:to>
      <xdr:col>55</xdr:col>
      <xdr:colOff>0</xdr:colOff>
      <xdr:row>63</xdr:row>
      <xdr:rowOff>25550</xdr:rowOff>
    </xdr:to>
    <xdr:cxnSp macro="">
      <xdr:nvCxnSpPr>
        <xdr:cNvPr id="215" name="直線コネクタ 214"/>
        <xdr:cNvCxnSpPr/>
      </xdr:nvCxnSpPr>
      <xdr:spPr>
        <a:xfrm flipV="1">
          <a:off x="9639300" y="10825607"/>
          <a:ext cx="8382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81834</xdr:rowOff>
    </xdr:from>
    <xdr:to>
      <xdr:col>46</xdr:col>
      <xdr:colOff>38100</xdr:colOff>
      <xdr:row>64</xdr:row>
      <xdr:rowOff>11984</xdr:rowOff>
    </xdr:to>
    <xdr:sp macro="" textlink="">
      <xdr:nvSpPr>
        <xdr:cNvPr id="216" name="楕円 215"/>
        <xdr:cNvSpPr/>
      </xdr:nvSpPr>
      <xdr:spPr>
        <a:xfrm>
          <a:off x="8699500" y="108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25550</xdr:rowOff>
    </xdr:from>
    <xdr:to>
      <xdr:col>50</xdr:col>
      <xdr:colOff>114300</xdr:colOff>
      <xdr:row>63</xdr:row>
      <xdr:rowOff>132634</xdr:rowOff>
    </xdr:to>
    <xdr:cxnSp macro="">
      <xdr:nvCxnSpPr>
        <xdr:cNvPr id="217" name="直線コネクタ 216"/>
        <xdr:cNvCxnSpPr/>
      </xdr:nvCxnSpPr>
      <xdr:spPr>
        <a:xfrm flipV="1">
          <a:off x="8750300" y="10826900"/>
          <a:ext cx="889000" cy="10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67477</xdr:rowOff>
    </xdr:from>
    <xdr:ext cx="599010" cy="259045"/>
    <xdr:sp macro="" textlink="">
      <xdr:nvSpPr>
        <xdr:cNvPr id="220" name="n_1mainValue【橋りょう・トンネル】&#10;一人当たり有形固定資産（償却資産）額"/>
        <xdr:cNvSpPr txBox="1"/>
      </xdr:nvSpPr>
      <xdr:spPr>
        <a:xfrm>
          <a:off x="9327095" y="1086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3111</xdr:rowOff>
    </xdr:from>
    <xdr:ext cx="534377" cy="259045"/>
    <xdr:sp macro="" textlink="">
      <xdr:nvSpPr>
        <xdr:cNvPr id="221" name="n_2mainValue【橋りょう・トンネル】&#10;一人当たり有形固定資産（償却資産）額"/>
        <xdr:cNvSpPr txBox="1"/>
      </xdr:nvSpPr>
      <xdr:spPr>
        <a:xfrm>
          <a:off x="8483111" y="109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260" name="楕円 259"/>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261" name="【公営住宅】&#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62" name="楕円 261"/>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34289</xdr:rowOff>
    </xdr:to>
    <xdr:cxnSp macro="">
      <xdr:nvCxnSpPr>
        <xdr:cNvPr id="263" name="直線コネクタ 262"/>
        <xdr:cNvCxnSpPr/>
      </xdr:nvCxnSpPr>
      <xdr:spPr>
        <a:xfrm flipV="1">
          <a:off x="3797300" y="143998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64" name="楕円 263"/>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72389</xdr:rowOff>
    </xdr:to>
    <xdr:cxnSp macro="">
      <xdr:nvCxnSpPr>
        <xdr:cNvPr id="265" name="直線コネクタ 264"/>
        <xdr:cNvCxnSpPr/>
      </xdr:nvCxnSpPr>
      <xdr:spPr>
        <a:xfrm flipV="1">
          <a:off x="2908300" y="14436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68" name="n_1mainValue【公営住宅】&#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69"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63881</xdr:rowOff>
    </xdr:from>
    <xdr:to>
      <xdr:col>55</xdr:col>
      <xdr:colOff>50800</xdr:colOff>
      <xdr:row>84</xdr:row>
      <xdr:rowOff>165481</xdr:rowOff>
    </xdr:to>
    <xdr:sp macro="" textlink="">
      <xdr:nvSpPr>
        <xdr:cNvPr id="307" name="楕円 306"/>
        <xdr:cNvSpPr/>
      </xdr:nvSpPr>
      <xdr:spPr>
        <a:xfrm>
          <a:off x="10426700" y="144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42308</xdr:rowOff>
    </xdr:from>
    <xdr:ext cx="469744" cy="259045"/>
    <xdr:sp macro="" textlink="">
      <xdr:nvSpPr>
        <xdr:cNvPr id="308" name="【公営住宅】&#10;一人当たり面積該当値テキスト"/>
        <xdr:cNvSpPr txBox="1"/>
      </xdr:nvSpPr>
      <xdr:spPr>
        <a:xfrm>
          <a:off x="10515600" y="1444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09" name="楕円 308"/>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114681</xdr:rowOff>
    </xdr:from>
    <xdr:to>
      <xdr:col>55</xdr:col>
      <xdr:colOff>0</xdr:colOff>
      <xdr:row>84</xdr:row>
      <xdr:rowOff>122682</xdr:rowOff>
    </xdr:to>
    <xdr:cxnSp macro="">
      <xdr:nvCxnSpPr>
        <xdr:cNvPr id="310" name="直線コネクタ 309"/>
        <xdr:cNvCxnSpPr/>
      </xdr:nvCxnSpPr>
      <xdr:spPr>
        <a:xfrm flipV="1">
          <a:off x="9639300" y="145164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75312</xdr:rowOff>
    </xdr:from>
    <xdr:to>
      <xdr:col>46</xdr:col>
      <xdr:colOff>38100</xdr:colOff>
      <xdr:row>85</xdr:row>
      <xdr:rowOff>5462</xdr:rowOff>
    </xdr:to>
    <xdr:sp macro="" textlink="">
      <xdr:nvSpPr>
        <xdr:cNvPr id="311" name="楕円 310"/>
        <xdr:cNvSpPr/>
      </xdr:nvSpPr>
      <xdr:spPr>
        <a:xfrm>
          <a:off x="8699500" y="144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126112</xdr:rowOff>
    </xdr:to>
    <xdr:cxnSp macro="">
      <xdr:nvCxnSpPr>
        <xdr:cNvPr id="312" name="直線コネクタ 311"/>
        <xdr:cNvCxnSpPr/>
      </xdr:nvCxnSpPr>
      <xdr:spPr>
        <a:xfrm flipV="1">
          <a:off x="8750300" y="145244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15" name="n_1mainValue【公営住宅】&#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168039</xdr:rowOff>
    </xdr:from>
    <xdr:ext cx="469744" cy="259045"/>
    <xdr:sp macro="" textlink="">
      <xdr:nvSpPr>
        <xdr:cNvPr id="316" name="n_2mainValue【公営住宅】&#10;一人当たり面積"/>
        <xdr:cNvSpPr txBox="1"/>
      </xdr:nvSpPr>
      <xdr:spPr>
        <a:xfrm>
          <a:off x="8515427" y="1456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371" name="楕円 370"/>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372" name="【認定こども園・幼稚園・保育所】&#10;有形固定資産減価償却率該当値テキスト"/>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373" name="楕円 372"/>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140970</xdr:rowOff>
    </xdr:to>
    <xdr:cxnSp macro="">
      <xdr:nvCxnSpPr>
        <xdr:cNvPr id="374" name="直線コネクタ 373"/>
        <xdr:cNvCxnSpPr/>
      </xdr:nvCxnSpPr>
      <xdr:spPr>
        <a:xfrm flipV="1">
          <a:off x="15481300" y="65932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375" name="楕円 374"/>
        <xdr:cNvSpPr/>
      </xdr:nvSpPr>
      <xdr:spPr>
        <a:xfrm>
          <a:off x="1454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140970</xdr:rowOff>
    </xdr:from>
    <xdr:to>
      <xdr:col>81</xdr:col>
      <xdr:colOff>50800</xdr:colOff>
      <xdr:row>38</xdr:row>
      <xdr:rowOff>169545</xdr:rowOff>
    </xdr:to>
    <xdr:cxnSp macro="">
      <xdr:nvCxnSpPr>
        <xdr:cNvPr id="376" name="直線コネクタ 375"/>
        <xdr:cNvCxnSpPr/>
      </xdr:nvCxnSpPr>
      <xdr:spPr>
        <a:xfrm flipV="1">
          <a:off x="14592300" y="6656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7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379"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380" name="n_2mainValue【認定こども園・幼稚園・保育所】&#10;有形固定資産減価償却率"/>
        <xdr:cNvSpPr txBox="1"/>
      </xdr:nvSpPr>
      <xdr:spPr>
        <a:xfrm>
          <a:off x="14389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416" name="楕円 415"/>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417" name="【認定こども園・幼稚園・保育所】&#10;一人当たり面積該当値テキスト"/>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18" name="楕円 417"/>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3048</xdr:rowOff>
    </xdr:to>
    <xdr:cxnSp macro="">
      <xdr:nvCxnSpPr>
        <xdr:cNvPr id="419" name="直線コネクタ 418"/>
        <xdr:cNvCxnSpPr/>
      </xdr:nvCxnSpPr>
      <xdr:spPr>
        <a:xfrm flipV="1">
          <a:off x="21323300" y="65112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420" name="楕円 419"/>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3048</xdr:rowOff>
    </xdr:to>
    <xdr:cxnSp macro="">
      <xdr:nvCxnSpPr>
        <xdr:cNvPr id="421" name="直線コネクタ 420"/>
        <xdr:cNvCxnSpPr/>
      </xdr:nvCxnSpPr>
      <xdr:spPr>
        <a:xfrm>
          <a:off x="20434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24"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25"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464" name="楕円 463"/>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113047</xdr:rowOff>
    </xdr:from>
    <xdr:ext cx="405111" cy="259045"/>
    <xdr:sp macro="" textlink="">
      <xdr:nvSpPr>
        <xdr:cNvPr id="465" name="【学校施設】&#10;有形固定資産減価償却率該当値テキスト"/>
        <xdr:cNvSpPr txBox="1"/>
      </xdr:nvSpPr>
      <xdr:spPr>
        <a:xfrm>
          <a:off x="16357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99695</xdr:rowOff>
    </xdr:from>
    <xdr:to>
      <xdr:col>81</xdr:col>
      <xdr:colOff>101600</xdr:colOff>
      <xdr:row>58</xdr:row>
      <xdr:rowOff>29845</xdr:rowOff>
    </xdr:to>
    <xdr:sp macro="" textlink="">
      <xdr:nvSpPr>
        <xdr:cNvPr id="466" name="楕円 465"/>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57</xdr:row>
      <xdr:rowOff>150495</xdr:rowOff>
    </xdr:to>
    <xdr:cxnSp macro="">
      <xdr:nvCxnSpPr>
        <xdr:cNvPr id="467" name="直線コネクタ 466"/>
        <xdr:cNvCxnSpPr/>
      </xdr:nvCxnSpPr>
      <xdr:spPr>
        <a:xfrm flipV="1">
          <a:off x="15481300" y="99136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38735</xdr:rowOff>
    </xdr:from>
    <xdr:to>
      <xdr:col>76</xdr:col>
      <xdr:colOff>165100</xdr:colOff>
      <xdr:row>57</xdr:row>
      <xdr:rowOff>140335</xdr:rowOff>
    </xdr:to>
    <xdr:sp macro="" textlink="">
      <xdr:nvSpPr>
        <xdr:cNvPr id="468" name="楕円 467"/>
        <xdr:cNvSpPr/>
      </xdr:nvSpPr>
      <xdr:spPr>
        <a:xfrm>
          <a:off x="14541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89535</xdr:rowOff>
    </xdr:from>
    <xdr:to>
      <xdr:col>81</xdr:col>
      <xdr:colOff>50800</xdr:colOff>
      <xdr:row>57</xdr:row>
      <xdr:rowOff>150495</xdr:rowOff>
    </xdr:to>
    <xdr:cxnSp macro="">
      <xdr:nvCxnSpPr>
        <xdr:cNvPr id="469" name="直線コネクタ 468"/>
        <xdr:cNvCxnSpPr/>
      </xdr:nvCxnSpPr>
      <xdr:spPr>
        <a:xfrm>
          <a:off x="14592300" y="98621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46372</xdr:rowOff>
    </xdr:from>
    <xdr:ext cx="405111" cy="259045"/>
    <xdr:sp macro="" textlink="">
      <xdr:nvSpPr>
        <xdr:cNvPr id="472" name="n_1mainValue【学校施設】&#10;有形固定資産減価償却率"/>
        <xdr:cNvSpPr txBox="1"/>
      </xdr:nvSpPr>
      <xdr:spPr>
        <a:xfrm>
          <a:off x="15266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156862</xdr:rowOff>
    </xdr:from>
    <xdr:ext cx="405111" cy="259045"/>
    <xdr:sp macro="" textlink="">
      <xdr:nvSpPr>
        <xdr:cNvPr id="473" name="n_2mainValue【学校施設】&#10;有形固定資産減価償却率"/>
        <xdr:cNvSpPr txBox="1"/>
      </xdr:nvSpPr>
      <xdr:spPr>
        <a:xfrm>
          <a:off x="14389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96375</xdr:rowOff>
    </xdr:from>
    <xdr:to>
      <xdr:col>116</xdr:col>
      <xdr:colOff>114300</xdr:colOff>
      <xdr:row>64</xdr:row>
      <xdr:rowOff>26525</xdr:rowOff>
    </xdr:to>
    <xdr:sp macro="" textlink="">
      <xdr:nvSpPr>
        <xdr:cNvPr id="513" name="楕円 512"/>
        <xdr:cNvSpPr/>
      </xdr:nvSpPr>
      <xdr:spPr>
        <a:xfrm>
          <a:off x="22110700" y="108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11302</xdr:rowOff>
    </xdr:from>
    <xdr:ext cx="469744" cy="259045"/>
    <xdr:sp macro="" textlink="">
      <xdr:nvSpPr>
        <xdr:cNvPr id="514" name="【学校施設】&#10;一人当たり面積該当値テキスト"/>
        <xdr:cNvSpPr txBox="1"/>
      </xdr:nvSpPr>
      <xdr:spPr>
        <a:xfrm>
          <a:off x="22199600" y="108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15" name="楕円 514"/>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147175</xdr:rowOff>
    </xdr:from>
    <xdr:to>
      <xdr:col>116</xdr:col>
      <xdr:colOff>63500</xdr:colOff>
      <xdr:row>63</xdr:row>
      <xdr:rowOff>148590</xdr:rowOff>
    </xdr:to>
    <xdr:cxnSp macro="">
      <xdr:nvCxnSpPr>
        <xdr:cNvPr id="516" name="直線コネクタ 515"/>
        <xdr:cNvCxnSpPr/>
      </xdr:nvCxnSpPr>
      <xdr:spPr>
        <a:xfrm flipV="1">
          <a:off x="21323300" y="10948525"/>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99205</xdr:rowOff>
    </xdr:from>
    <xdr:to>
      <xdr:col>107</xdr:col>
      <xdr:colOff>101600</xdr:colOff>
      <xdr:row>64</xdr:row>
      <xdr:rowOff>29355</xdr:rowOff>
    </xdr:to>
    <xdr:sp macro="" textlink="">
      <xdr:nvSpPr>
        <xdr:cNvPr id="517" name="楕円 516"/>
        <xdr:cNvSpPr/>
      </xdr:nvSpPr>
      <xdr:spPr>
        <a:xfrm>
          <a:off x="20383500" y="109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150005</xdr:rowOff>
    </xdr:to>
    <xdr:cxnSp macro="">
      <xdr:nvCxnSpPr>
        <xdr:cNvPr id="518" name="直線コネクタ 517"/>
        <xdr:cNvCxnSpPr/>
      </xdr:nvCxnSpPr>
      <xdr:spPr>
        <a:xfrm flipV="1">
          <a:off x="20434300" y="10949940"/>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21" name="n_1mainValue【学校施設】&#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20482</xdr:rowOff>
    </xdr:from>
    <xdr:ext cx="469744" cy="259045"/>
    <xdr:sp macro="" textlink="">
      <xdr:nvSpPr>
        <xdr:cNvPr id="522" name="n_2mainValue【学校施設】&#10;一人当たり面積"/>
        <xdr:cNvSpPr txBox="1"/>
      </xdr:nvSpPr>
      <xdr:spPr>
        <a:xfrm>
          <a:off x="20199427" y="109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116295</xdr:rowOff>
    </xdr:from>
    <xdr:to>
      <xdr:col>76</xdr:col>
      <xdr:colOff>165100</xdr:colOff>
      <xdr:row>78</xdr:row>
      <xdr:rowOff>46445</xdr:rowOff>
    </xdr:to>
    <xdr:sp macro="" textlink="">
      <xdr:nvSpPr>
        <xdr:cNvPr id="562" name="楕円 561"/>
        <xdr:cNvSpPr/>
      </xdr:nvSpPr>
      <xdr:spPr>
        <a:xfrm>
          <a:off x="14541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563"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4"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62972</xdr:rowOff>
    </xdr:from>
    <xdr:ext cx="405111" cy="259045"/>
    <xdr:sp macro="" textlink="">
      <xdr:nvSpPr>
        <xdr:cNvPr id="565" name="n_2mainValue【児童館】&#10;有形固定資産減価償却率"/>
        <xdr:cNvSpPr txBox="1"/>
      </xdr:nvSpPr>
      <xdr:spPr>
        <a:xfrm>
          <a:off x="14389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89" name="直線コネクタ 58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1" name="直線コネクタ 59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3" name="直線コネクタ 59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5" name="フローチャート: 判断 59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6" name="フローチャート: 判断 59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97" name="フローチャート: 判断 59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25400</xdr:rowOff>
    </xdr:from>
    <xdr:to>
      <xdr:col>107</xdr:col>
      <xdr:colOff>101600</xdr:colOff>
      <xdr:row>81</xdr:row>
      <xdr:rowOff>127000</xdr:rowOff>
    </xdr:to>
    <xdr:sp macro="" textlink="">
      <xdr:nvSpPr>
        <xdr:cNvPr id="603" name="楕円 602"/>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0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05"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606" name="n_2mainValue【児童館】&#10;一人当たり面積"/>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8" name="テキスト ボックス 6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8" name="テキスト ボックス 6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2" name="直線コネクタ 63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4" name="直線コネクタ 63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6" name="直線コネクタ 63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3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38" name="フローチャート: 判断 63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39" name="フローチャート: 判断 63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0" name="フローチャート: 判断 63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646" name="楕円 645"/>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647" name="【公民館】&#10;有形固定資産減価償却率該当値テキスト"/>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48" name="楕円 647"/>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10886</xdr:rowOff>
    </xdr:to>
    <xdr:cxnSp macro="">
      <xdr:nvCxnSpPr>
        <xdr:cNvPr id="649" name="直線コネクタ 648"/>
        <xdr:cNvCxnSpPr/>
      </xdr:nvCxnSpPr>
      <xdr:spPr>
        <a:xfrm>
          <a:off x="15481300" y="1743837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50" name="楕円 649"/>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102</xdr:row>
      <xdr:rowOff>9252</xdr:rowOff>
    </xdr:to>
    <xdr:cxnSp macro="">
      <xdr:nvCxnSpPr>
        <xdr:cNvPr id="651" name="直線コネクタ 650"/>
        <xdr:cNvCxnSpPr/>
      </xdr:nvCxnSpPr>
      <xdr:spPr>
        <a:xfrm flipV="1">
          <a:off x="14592300" y="174383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52"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53"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654" name="n_1mainValue【公民館】&#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55" name="n_2mainValue【公民館】&#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79" name="直線コネクタ 678"/>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1" name="直線コネクタ 68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2"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3" name="直線コネクタ 682"/>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84"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5" name="フローチャート: 判断 68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86" name="フローチャート: 判断 68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87" name="フローチャート: 判断 686"/>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93" name="楕円 692"/>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163847</xdr:rowOff>
    </xdr:from>
    <xdr:ext cx="469744" cy="259045"/>
    <xdr:sp macro="" textlink="">
      <xdr:nvSpPr>
        <xdr:cNvPr id="694" name="【公民館】&#10;一人当たり面積該当値テキスト"/>
        <xdr:cNvSpPr txBox="1"/>
      </xdr:nvSpPr>
      <xdr:spPr>
        <a:xfrm>
          <a:off x="22199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137795</xdr:rowOff>
    </xdr:from>
    <xdr:to>
      <xdr:col>112</xdr:col>
      <xdr:colOff>38100</xdr:colOff>
      <xdr:row>106</xdr:row>
      <xdr:rowOff>67945</xdr:rowOff>
    </xdr:to>
    <xdr:sp macro="" textlink="">
      <xdr:nvSpPr>
        <xdr:cNvPr id="695" name="楕円 694"/>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17145</xdr:rowOff>
    </xdr:from>
    <xdr:to>
      <xdr:col>116</xdr:col>
      <xdr:colOff>63500</xdr:colOff>
      <xdr:row>106</xdr:row>
      <xdr:rowOff>64770</xdr:rowOff>
    </xdr:to>
    <xdr:cxnSp macro="">
      <xdr:nvCxnSpPr>
        <xdr:cNvPr id="696" name="直線コネクタ 695"/>
        <xdr:cNvCxnSpPr/>
      </xdr:nvCxnSpPr>
      <xdr:spPr>
        <a:xfrm>
          <a:off x="21323300" y="18190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168275</xdr:rowOff>
    </xdr:from>
    <xdr:to>
      <xdr:col>107</xdr:col>
      <xdr:colOff>101600</xdr:colOff>
      <xdr:row>106</xdr:row>
      <xdr:rowOff>98425</xdr:rowOff>
    </xdr:to>
    <xdr:sp macro="" textlink="">
      <xdr:nvSpPr>
        <xdr:cNvPr id="697" name="楕円 696"/>
        <xdr:cNvSpPr/>
      </xdr:nvSpPr>
      <xdr:spPr>
        <a:xfrm>
          <a:off x="20383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17145</xdr:rowOff>
    </xdr:from>
    <xdr:to>
      <xdr:col>111</xdr:col>
      <xdr:colOff>177800</xdr:colOff>
      <xdr:row>106</xdr:row>
      <xdr:rowOff>47625</xdr:rowOff>
    </xdr:to>
    <xdr:cxnSp macro="">
      <xdr:nvCxnSpPr>
        <xdr:cNvPr id="698" name="直線コネクタ 697"/>
        <xdr:cNvCxnSpPr/>
      </xdr:nvCxnSpPr>
      <xdr:spPr>
        <a:xfrm flipV="1">
          <a:off x="20434300" y="1819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99"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00"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84472</xdr:rowOff>
    </xdr:from>
    <xdr:ext cx="469744" cy="259045"/>
    <xdr:sp macro="" textlink="">
      <xdr:nvSpPr>
        <xdr:cNvPr id="701" name="n_1mainValue【公民館】&#10;一人当たり面積"/>
        <xdr:cNvSpPr txBox="1"/>
      </xdr:nvSpPr>
      <xdr:spPr>
        <a:xfrm>
          <a:off x="210757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114952</xdr:rowOff>
    </xdr:from>
    <xdr:ext cx="469744" cy="259045"/>
    <xdr:sp macro="" textlink="">
      <xdr:nvSpPr>
        <xdr:cNvPr id="702" name="n_2mainValue【公民館】&#10;一人当たり面積"/>
        <xdr:cNvSpPr txBox="1"/>
      </xdr:nvSpPr>
      <xdr:spPr>
        <a:xfrm>
          <a:off x="20199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有形固定資産減価償却率については、公営住宅</a:t>
          </a:r>
          <a:r>
            <a:rPr kumimoji="1" lang="ja-JP" altLang="en-US" sz="1300">
              <a:solidFill>
                <a:schemeClr val="dk1"/>
              </a:solidFill>
              <a:effectLst/>
              <a:latin typeface="+mn-lt"/>
              <a:ea typeface="+mn-ea"/>
              <a:cs typeface="+mn-cs"/>
            </a:rPr>
            <a:t>、道路、認定こども園・幼稚園・保育所</a:t>
          </a:r>
          <a:r>
            <a:rPr kumimoji="1" lang="ja-JP" altLang="ja-JP" sz="1300">
              <a:solidFill>
                <a:schemeClr val="dk1"/>
              </a:solidFill>
              <a:effectLst/>
              <a:latin typeface="+mn-lt"/>
              <a:ea typeface="+mn-ea"/>
              <a:cs typeface="+mn-cs"/>
            </a:rPr>
            <a:t>以外が類似団体より高くなっている。公営住宅の償却率が低くなっている理由は、平成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かけて建て替えや新築をした建物があることによるものである。それ以外については、老朽化が進んでいることから公共施設等総合管理計画に基づく個別計画を作成して老朽化対策・維持管理に取り組んで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72390</xdr:rowOff>
    </xdr:from>
    <xdr:to>
      <xdr:col>24</xdr:col>
      <xdr:colOff>114300</xdr:colOff>
      <xdr:row>39</xdr:row>
      <xdr:rowOff>2540</xdr:rowOff>
    </xdr:to>
    <xdr:sp macro="" textlink="">
      <xdr:nvSpPr>
        <xdr:cNvPr id="69" name="楕円 68"/>
        <xdr:cNvSpPr/>
      </xdr:nvSpPr>
      <xdr:spPr>
        <a:xfrm>
          <a:off x="4584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0" name="【図書館】&#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1" name="楕円 70"/>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123190</xdr:rowOff>
    </xdr:from>
    <xdr:to>
      <xdr:col>24</xdr:col>
      <xdr:colOff>63500</xdr:colOff>
      <xdr:row>38</xdr:row>
      <xdr:rowOff>144780</xdr:rowOff>
    </xdr:to>
    <xdr:cxnSp macro="">
      <xdr:nvCxnSpPr>
        <xdr:cNvPr id="72" name="直線コネクタ 71"/>
        <xdr:cNvCxnSpPr/>
      </xdr:nvCxnSpPr>
      <xdr:spPr>
        <a:xfrm flipV="1">
          <a:off x="3797300" y="663829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xdr:rowOff>
    </xdr:from>
    <xdr:to>
      <xdr:col>15</xdr:col>
      <xdr:colOff>101600</xdr:colOff>
      <xdr:row>35</xdr:row>
      <xdr:rowOff>113030</xdr:rowOff>
    </xdr:to>
    <xdr:sp macro="" textlink="">
      <xdr:nvSpPr>
        <xdr:cNvPr id="73" name="楕円 72"/>
        <xdr:cNvSpPr/>
      </xdr:nvSpPr>
      <xdr:spPr>
        <a:xfrm>
          <a:off x="2857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62230</xdr:rowOff>
    </xdr:from>
    <xdr:to>
      <xdr:col>19</xdr:col>
      <xdr:colOff>177800</xdr:colOff>
      <xdr:row>38</xdr:row>
      <xdr:rowOff>144780</xdr:rowOff>
    </xdr:to>
    <xdr:cxnSp macro="">
      <xdr:nvCxnSpPr>
        <xdr:cNvPr id="74" name="直線コネクタ 73"/>
        <xdr:cNvCxnSpPr/>
      </xdr:nvCxnSpPr>
      <xdr:spPr>
        <a:xfrm>
          <a:off x="2908300" y="606298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77" name="n_1mainValue【図書館】&#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129557</xdr:rowOff>
    </xdr:from>
    <xdr:ext cx="405111" cy="259045"/>
    <xdr:sp macro="" textlink="">
      <xdr:nvSpPr>
        <xdr:cNvPr id="78" name="n_2mainValue【図書館】&#10;有形固定資産減価償却率"/>
        <xdr:cNvSpPr txBox="1"/>
      </xdr:nvSpPr>
      <xdr:spPr>
        <a:xfrm>
          <a:off x="27057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楕円 115"/>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57167</xdr:rowOff>
    </xdr:from>
    <xdr:ext cx="469744" cy="259045"/>
    <xdr:sp macro="" textlink="">
      <xdr:nvSpPr>
        <xdr:cNvPr id="117" name="【図書館】&#10;一人当たり面積該当値テキスト"/>
        <xdr:cNvSpPr txBox="1"/>
      </xdr:nvSpPr>
      <xdr:spPr>
        <a:xfrm>
          <a:off x="10515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18" name="楕円 117"/>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137160</xdr:rowOff>
    </xdr:to>
    <xdr:cxnSp macro="">
      <xdr:nvCxnSpPr>
        <xdr:cNvPr id="119" name="直線コネクタ 118"/>
        <xdr:cNvCxnSpPr/>
      </xdr:nvCxnSpPr>
      <xdr:spPr>
        <a:xfrm flipV="1">
          <a:off x="9639300" y="6987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楕円 119"/>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137160</xdr:rowOff>
    </xdr:to>
    <xdr:cxnSp macro="">
      <xdr:nvCxnSpPr>
        <xdr:cNvPr id="121" name="直線コネクタ 120"/>
        <xdr:cNvCxnSpPr/>
      </xdr:nvCxnSpPr>
      <xdr:spPr>
        <a:xfrm>
          <a:off x="8750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24"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25" name="n_2main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64" name="楕円 163"/>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65" name="【体育館・プー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66" name="楕円 165"/>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49530</xdr:rowOff>
    </xdr:to>
    <xdr:cxnSp macro="">
      <xdr:nvCxnSpPr>
        <xdr:cNvPr id="167" name="直線コネクタ 166"/>
        <xdr:cNvCxnSpPr/>
      </xdr:nvCxnSpPr>
      <xdr:spPr>
        <a:xfrm flipV="1">
          <a:off x="3797300" y="104717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68" name="楕円 167"/>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133350</xdr:rowOff>
    </xdr:to>
    <xdr:cxnSp macro="">
      <xdr:nvCxnSpPr>
        <xdr:cNvPr id="169" name="直線コネクタ 168"/>
        <xdr:cNvCxnSpPr/>
      </xdr:nvCxnSpPr>
      <xdr:spPr>
        <a:xfrm flipV="1">
          <a:off x="2908300" y="10507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172" name="n_1mainValue【体育館・プール】&#10;有形固定資産減価償却率"/>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73"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135509</xdr:rowOff>
    </xdr:from>
    <xdr:to>
      <xdr:col>55</xdr:col>
      <xdr:colOff>50800</xdr:colOff>
      <xdr:row>64</xdr:row>
      <xdr:rowOff>65659</xdr:rowOff>
    </xdr:to>
    <xdr:sp macro="" textlink="">
      <xdr:nvSpPr>
        <xdr:cNvPr id="211" name="楕円 210"/>
        <xdr:cNvSpPr/>
      </xdr:nvSpPr>
      <xdr:spPr>
        <a:xfrm>
          <a:off x="10426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13" name="楕円 212"/>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14859</xdr:rowOff>
    </xdr:from>
    <xdr:to>
      <xdr:col>55</xdr:col>
      <xdr:colOff>0</xdr:colOff>
      <xdr:row>64</xdr:row>
      <xdr:rowOff>15240</xdr:rowOff>
    </xdr:to>
    <xdr:cxnSp macro="">
      <xdr:nvCxnSpPr>
        <xdr:cNvPr id="214" name="直線コネクタ 213"/>
        <xdr:cNvCxnSpPr/>
      </xdr:nvCxnSpPr>
      <xdr:spPr>
        <a:xfrm flipV="1">
          <a:off x="9639300" y="109876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140843</xdr:rowOff>
    </xdr:from>
    <xdr:to>
      <xdr:col>46</xdr:col>
      <xdr:colOff>38100</xdr:colOff>
      <xdr:row>64</xdr:row>
      <xdr:rowOff>70993</xdr:rowOff>
    </xdr:to>
    <xdr:sp macro="" textlink="">
      <xdr:nvSpPr>
        <xdr:cNvPr id="215" name="楕円 214"/>
        <xdr:cNvSpPr/>
      </xdr:nvSpPr>
      <xdr:spPr>
        <a:xfrm>
          <a:off x="8699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20193</xdr:rowOff>
    </xdr:to>
    <xdr:cxnSp macro="">
      <xdr:nvCxnSpPr>
        <xdr:cNvPr id="216" name="直線コネクタ 215"/>
        <xdr:cNvCxnSpPr/>
      </xdr:nvCxnSpPr>
      <xdr:spPr>
        <a:xfrm flipV="1">
          <a:off x="8750300" y="1098804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19"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87520</xdr:rowOff>
    </xdr:from>
    <xdr:ext cx="469744" cy="259045"/>
    <xdr:sp macro="" textlink="">
      <xdr:nvSpPr>
        <xdr:cNvPr id="220" name="n_2mainValue【体育館・プール】&#10;一人当たり面積"/>
        <xdr:cNvSpPr txBox="1"/>
      </xdr:nvSpPr>
      <xdr:spPr>
        <a:xfrm>
          <a:off x="8515427" y="107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59" name="楕円 258"/>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60" name="【福祉施設】&#10;有形固定資産減価償却率該当値テキスト"/>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61" name="楕円 260"/>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133350</xdr:rowOff>
    </xdr:to>
    <xdr:cxnSp macro="">
      <xdr:nvCxnSpPr>
        <xdr:cNvPr id="262" name="直線コネクタ 261"/>
        <xdr:cNvCxnSpPr/>
      </xdr:nvCxnSpPr>
      <xdr:spPr>
        <a:xfrm flipV="1">
          <a:off x="3797300" y="14354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263" name="楕円 262"/>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160020</xdr:rowOff>
    </xdr:to>
    <xdr:cxnSp macro="">
      <xdr:nvCxnSpPr>
        <xdr:cNvPr id="264" name="直線コネクタ 263"/>
        <xdr:cNvCxnSpPr/>
      </xdr:nvCxnSpPr>
      <xdr:spPr>
        <a:xfrm flipV="1">
          <a:off x="2908300" y="14363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67" name="n_1mainValue【福祉施設】&#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268" name="n_2mainValue【福祉施設】&#10;有形固定資産減価償却率"/>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04" name="楕円 303"/>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44466</xdr:rowOff>
    </xdr:from>
    <xdr:ext cx="469744" cy="259045"/>
    <xdr:sp macro="" textlink="">
      <xdr:nvSpPr>
        <xdr:cNvPr id="305" name="【福祉施設】&#10;一人当たり面積該当値テキスト"/>
        <xdr:cNvSpPr txBox="1"/>
      </xdr:nvSpPr>
      <xdr:spPr>
        <a:xfrm>
          <a:off x="10515600"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306" name="楕円 305"/>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85</xdr:row>
      <xdr:rowOff>42672</xdr:rowOff>
    </xdr:to>
    <xdr:cxnSp macro="">
      <xdr:nvCxnSpPr>
        <xdr:cNvPr id="307" name="直線コネクタ 306"/>
        <xdr:cNvCxnSpPr/>
      </xdr:nvCxnSpPr>
      <xdr:spPr>
        <a:xfrm flipV="1">
          <a:off x="9639300" y="14474189"/>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08" name="楕円 307"/>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85</xdr:row>
      <xdr:rowOff>42672</xdr:rowOff>
    </xdr:to>
    <xdr:cxnSp macro="">
      <xdr:nvCxnSpPr>
        <xdr:cNvPr id="309" name="直線コネクタ 308"/>
        <xdr:cNvCxnSpPr/>
      </xdr:nvCxnSpPr>
      <xdr:spPr>
        <a:xfrm>
          <a:off x="8750300" y="14426185"/>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84599</xdr:rowOff>
    </xdr:from>
    <xdr:ext cx="469744" cy="259045"/>
    <xdr:sp macro="" textlink="">
      <xdr:nvSpPr>
        <xdr:cNvPr id="312" name="n_1mainValue【福祉施設】&#10;一人当たり面積"/>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13" name="n_2mainValue【福祉施設】&#10;一人当たり面積"/>
        <xdr:cNvSpPr txBox="1"/>
      </xdr:nvSpPr>
      <xdr:spPr>
        <a:xfrm>
          <a:off x="8515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369" name="楕円 368"/>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370" name="【一般廃棄物処理施設】&#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371" name="楕円 370"/>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xdr:rowOff>
    </xdr:from>
    <xdr:to>
      <xdr:col>85</xdr:col>
      <xdr:colOff>127000</xdr:colOff>
      <xdr:row>39</xdr:row>
      <xdr:rowOff>56606</xdr:rowOff>
    </xdr:to>
    <xdr:cxnSp macro="">
      <xdr:nvCxnSpPr>
        <xdr:cNvPr id="372" name="直線コネクタ 371"/>
        <xdr:cNvCxnSpPr/>
      </xdr:nvCxnSpPr>
      <xdr:spPr>
        <a:xfrm flipV="1">
          <a:off x="15481300" y="669743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373" name="楕円 372"/>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56606</xdr:rowOff>
    </xdr:from>
    <xdr:to>
      <xdr:col>81</xdr:col>
      <xdr:colOff>50800</xdr:colOff>
      <xdr:row>39</xdr:row>
      <xdr:rowOff>102326</xdr:rowOff>
    </xdr:to>
    <xdr:cxnSp macro="">
      <xdr:nvCxnSpPr>
        <xdr:cNvPr id="374" name="直線コネクタ 373"/>
        <xdr:cNvCxnSpPr/>
      </xdr:nvCxnSpPr>
      <xdr:spPr>
        <a:xfrm flipV="1">
          <a:off x="14592300" y="6743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377" name="n_1mainValue【一般廃棄物処理施設】&#10;有形固定資産減価償却率"/>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378" name="n_2mainValue【一般廃棄物処理施設】&#10;有形固定資産減価償却率"/>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82225</xdr:rowOff>
    </xdr:from>
    <xdr:to>
      <xdr:col>116</xdr:col>
      <xdr:colOff>114300</xdr:colOff>
      <xdr:row>42</xdr:row>
      <xdr:rowOff>12375</xdr:rowOff>
    </xdr:to>
    <xdr:sp macro="" textlink="">
      <xdr:nvSpPr>
        <xdr:cNvPr id="414" name="楕円 413"/>
        <xdr:cNvSpPr/>
      </xdr:nvSpPr>
      <xdr:spPr>
        <a:xfrm>
          <a:off x="22110700" y="71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168602</xdr:rowOff>
    </xdr:from>
    <xdr:ext cx="313932" cy="259045"/>
    <xdr:sp macro="" textlink="">
      <xdr:nvSpPr>
        <xdr:cNvPr id="415" name="【一般廃棄物処理施設】&#10;一人当たり有形固定資産（償却資産）額該当値テキスト"/>
        <xdr:cNvSpPr txBox="1"/>
      </xdr:nvSpPr>
      <xdr:spPr>
        <a:xfrm>
          <a:off x="22199600" y="7026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82230</xdr:rowOff>
    </xdr:from>
    <xdr:to>
      <xdr:col>112</xdr:col>
      <xdr:colOff>38100</xdr:colOff>
      <xdr:row>42</xdr:row>
      <xdr:rowOff>12380</xdr:rowOff>
    </xdr:to>
    <xdr:sp macro="" textlink="">
      <xdr:nvSpPr>
        <xdr:cNvPr id="416" name="楕円 415"/>
        <xdr:cNvSpPr/>
      </xdr:nvSpPr>
      <xdr:spPr>
        <a:xfrm>
          <a:off x="21272500" y="71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133025</xdr:rowOff>
    </xdr:from>
    <xdr:to>
      <xdr:col>116</xdr:col>
      <xdr:colOff>63500</xdr:colOff>
      <xdr:row>41</xdr:row>
      <xdr:rowOff>133030</xdr:rowOff>
    </xdr:to>
    <xdr:cxnSp macro="">
      <xdr:nvCxnSpPr>
        <xdr:cNvPr id="417" name="直線コネクタ 416"/>
        <xdr:cNvCxnSpPr/>
      </xdr:nvCxnSpPr>
      <xdr:spPr>
        <a:xfrm flipV="1">
          <a:off x="21323300" y="7162475"/>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82230</xdr:rowOff>
    </xdr:from>
    <xdr:to>
      <xdr:col>107</xdr:col>
      <xdr:colOff>101600</xdr:colOff>
      <xdr:row>42</xdr:row>
      <xdr:rowOff>12380</xdr:rowOff>
    </xdr:to>
    <xdr:sp macro="" textlink="">
      <xdr:nvSpPr>
        <xdr:cNvPr id="418" name="楕円 417"/>
        <xdr:cNvSpPr/>
      </xdr:nvSpPr>
      <xdr:spPr>
        <a:xfrm>
          <a:off x="20383500" y="71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133030</xdr:rowOff>
    </xdr:from>
    <xdr:to>
      <xdr:col>111</xdr:col>
      <xdr:colOff>177800</xdr:colOff>
      <xdr:row>41</xdr:row>
      <xdr:rowOff>133030</xdr:rowOff>
    </xdr:to>
    <xdr:cxnSp macro="">
      <xdr:nvCxnSpPr>
        <xdr:cNvPr id="419" name="直線コネクタ 418"/>
        <xdr:cNvCxnSpPr/>
      </xdr:nvCxnSpPr>
      <xdr:spPr>
        <a:xfrm>
          <a:off x="20434300" y="716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2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3507</xdr:rowOff>
    </xdr:from>
    <xdr:ext cx="313932" cy="259045"/>
    <xdr:sp macro="" textlink="">
      <xdr:nvSpPr>
        <xdr:cNvPr id="422" name="n_1mainValue【一般廃棄物処理施設】&#10;一人当たり有形固定資産（償却資産）額"/>
        <xdr:cNvSpPr txBox="1"/>
      </xdr:nvSpPr>
      <xdr:spPr>
        <a:xfrm>
          <a:off x="21153633" y="7204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3507</xdr:rowOff>
    </xdr:from>
    <xdr:ext cx="313932" cy="259045"/>
    <xdr:sp macro="" textlink="">
      <xdr:nvSpPr>
        <xdr:cNvPr id="423" name="n_2mainValue【一般廃棄物処理施設】&#10;一人当たり有形固定資産（償却資産）額"/>
        <xdr:cNvSpPr txBox="1"/>
      </xdr:nvSpPr>
      <xdr:spPr>
        <a:xfrm>
          <a:off x="20277333" y="7204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5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463" name="楕円 462"/>
        <xdr:cNvSpPr/>
      </xdr:nvSpPr>
      <xdr:spPr>
        <a:xfrm>
          <a:off x="16268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135000</xdr:rowOff>
    </xdr:from>
    <xdr:ext cx="405111" cy="259045"/>
    <xdr:sp macro="" textlink="">
      <xdr:nvSpPr>
        <xdr:cNvPr id="464" name="【保健センター・保健所】&#10;有形固定資産減価償却率該当値テキスト"/>
        <xdr:cNvSpPr txBox="1"/>
      </xdr:nvSpPr>
      <xdr:spPr>
        <a:xfrm>
          <a:off x="16357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65" name="楕円 464"/>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35923</xdr:rowOff>
    </xdr:to>
    <xdr:cxnSp macro="">
      <xdr:nvCxnSpPr>
        <xdr:cNvPr id="466" name="直線コネクタ 465"/>
        <xdr:cNvCxnSpPr/>
      </xdr:nvCxnSpPr>
      <xdr:spPr>
        <a:xfrm>
          <a:off x="15481300" y="1043069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70031</xdr:rowOff>
    </xdr:from>
    <xdr:to>
      <xdr:col>76</xdr:col>
      <xdr:colOff>165100</xdr:colOff>
      <xdr:row>60</xdr:row>
      <xdr:rowOff>181</xdr:rowOff>
    </xdr:to>
    <xdr:sp macro="" textlink="">
      <xdr:nvSpPr>
        <xdr:cNvPr id="467" name="楕円 466"/>
        <xdr:cNvSpPr/>
      </xdr:nvSpPr>
      <xdr:spPr>
        <a:xfrm>
          <a:off x="14541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120831</xdr:rowOff>
    </xdr:from>
    <xdr:to>
      <xdr:col>81</xdr:col>
      <xdr:colOff>50800</xdr:colOff>
      <xdr:row>60</xdr:row>
      <xdr:rowOff>143691</xdr:rowOff>
    </xdr:to>
    <xdr:cxnSp macro="">
      <xdr:nvCxnSpPr>
        <xdr:cNvPr id="468" name="直線コネクタ 467"/>
        <xdr:cNvCxnSpPr/>
      </xdr:nvCxnSpPr>
      <xdr:spPr>
        <a:xfrm>
          <a:off x="14592300" y="10236381"/>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6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71" name="n_1mainValue【保健センター・保健所】&#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72" name="n_2main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9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13208</xdr:rowOff>
    </xdr:from>
    <xdr:to>
      <xdr:col>116</xdr:col>
      <xdr:colOff>114300</xdr:colOff>
      <xdr:row>56</xdr:row>
      <xdr:rowOff>114808</xdr:rowOff>
    </xdr:to>
    <xdr:sp macro="" textlink="">
      <xdr:nvSpPr>
        <xdr:cNvPr id="508" name="楕円 507"/>
        <xdr:cNvSpPr/>
      </xdr:nvSpPr>
      <xdr:spPr>
        <a:xfrm>
          <a:off x="221107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36085</xdr:rowOff>
    </xdr:from>
    <xdr:ext cx="469744" cy="259045"/>
    <xdr:sp macro="" textlink="">
      <xdr:nvSpPr>
        <xdr:cNvPr id="509" name="【保健センター・保健所】&#10;一人当たり面積該当値テキスト"/>
        <xdr:cNvSpPr txBox="1"/>
      </xdr:nvSpPr>
      <xdr:spPr>
        <a:xfrm>
          <a:off x="22199600" y="946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22352</xdr:rowOff>
    </xdr:from>
    <xdr:to>
      <xdr:col>112</xdr:col>
      <xdr:colOff>38100</xdr:colOff>
      <xdr:row>56</xdr:row>
      <xdr:rowOff>123952</xdr:rowOff>
    </xdr:to>
    <xdr:sp macro="" textlink="">
      <xdr:nvSpPr>
        <xdr:cNvPr id="510" name="楕円 509"/>
        <xdr:cNvSpPr/>
      </xdr:nvSpPr>
      <xdr:spPr>
        <a:xfrm>
          <a:off x="2127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64008</xdr:rowOff>
    </xdr:from>
    <xdr:to>
      <xdr:col>116</xdr:col>
      <xdr:colOff>63500</xdr:colOff>
      <xdr:row>56</xdr:row>
      <xdr:rowOff>73152</xdr:rowOff>
    </xdr:to>
    <xdr:cxnSp macro="">
      <xdr:nvCxnSpPr>
        <xdr:cNvPr id="511" name="直線コネクタ 510"/>
        <xdr:cNvCxnSpPr/>
      </xdr:nvCxnSpPr>
      <xdr:spPr>
        <a:xfrm flipV="1">
          <a:off x="21323300" y="9665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113792</xdr:rowOff>
    </xdr:from>
    <xdr:to>
      <xdr:col>107</xdr:col>
      <xdr:colOff>101600</xdr:colOff>
      <xdr:row>61</xdr:row>
      <xdr:rowOff>43942</xdr:rowOff>
    </xdr:to>
    <xdr:sp macro="" textlink="">
      <xdr:nvSpPr>
        <xdr:cNvPr id="512" name="楕円 511"/>
        <xdr:cNvSpPr/>
      </xdr:nvSpPr>
      <xdr:spPr>
        <a:xfrm>
          <a:off x="2038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73152</xdr:rowOff>
    </xdr:from>
    <xdr:to>
      <xdr:col>111</xdr:col>
      <xdr:colOff>177800</xdr:colOff>
      <xdr:row>60</xdr:row>
      <xdr:rowOff>164592</xdr:rowOff>
    </xdr:to>
    <xdr:cxnSp macro="">
      <xdr:nvCxnSpPr>
        <xdr:cNvPr id="513" name="直線コネクタ 512"/>
        <xdr:cNvCxnSpPr/>
      </xdr:nvCxnSpPr>
      <xdr:spPr>
        <a:xfrm flipV="1">
          <a:off x="20434300" y="9674352"/>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1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140479</xdr:rowOff>
    </xdr:from>
    <xdr:ext cx="469744" cy="259045"/>
    <xdr:sp macro="" textlink="">
      <xdr:nvSpPr>
        <xdr:cNvPr id="516" name="n_1mainValue【保健センター・保健所】&#10;一人当たり面積"/>
        <xdr:cNvSpPr txBox="1"/>
      </xdr:nvSpPr>
      <xdr:spPr>
        <a:xfrm>
          <a:off x="21075727" y="939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35069</xdr:rowOff>
    </xdr:from>
    <xdr:ext cx="469744" cy="259045"/>
    <xdr:sp macro="" textlink="">
      <xdr:nvSpPr>
        <xdr:cNvPr id="517" name="n_2mainValue【保健センター・保健所】&#10;一人当たり面積"/>
        <xdr:cNvSpPr txBox="1"/>
      </xdr:nvSpPr>
      <xdr:spPr>
        <a:xfrm>
          <a:off x="201994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557" name="楕円 556"/>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86558</xdr:rowOff>
    </xdr:from>
    <xdr:ext cx="405111" cy="259045"/>
    <xdr:sp macro="" textlink="">
      <xdr:nvSpPr>
        <xdr:cNvPr id="558" name="【消防施設】&#10;有形固定資産減価償却率該当値テキスト"/>
        <xdr:cNvSpPr txBox="1"/>
      </xdr:nvSpPr>
      <xdr:spPr>
        <a:xfrm>
          <a:off x="16357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152219</xdr:rowOff>
    </xdr:from>
    <xdr:to>
      <xdr:col>81</xdr:col>
      <xdr:colOff>101600</xdr:colOff>
      <xdr:row>83</xdr:row>
      <xdr:rowOff>82369</xdr:rowOff>
    </xdr:to>
    <xdr:sp macro="" textlink="">
      <xdr:nvSpPr>
        <xdr:cNvPr id="559" name="楕円 558"/>
        <xdr:cNvSpPr/>
      </xdr:nvSpPr>
      <xdr:spPr>
        <a:xfrm>
          <a:off x="15430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31569</xdr:rowOff>
    </xdr:to>
    <xdr:cxnSp macro="">
      <xdr:nvCxnSpPr>
        <xdr:cNvPr id="560" name="直線コネクタ 559"/>
        <xdr:cNvCxnSpPr/>
      </xdr:nvCxnSpPr>
      <xdr:spPr>
        <a:xfrm flipV="1">
          <a:off x="15481300" y="142178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18324</xdr:rowOff>
    </xdr:from>
    <xdr:to>
      <xdr:col>76</xdr:col>
      <xdr:colOff>165100</xdr:colOff>
      <xdr:row>83</xdr:row>
      <xdr:rowOff>119924</xdr:rowOff>
    </xdr:to>
    <xdr:sp macro="" textlink="">
      <xdr:nvSpPr>
        <xdr:cNvPr id="561" name="楕円 560"/>
        <xdr:cNvSpPr/>
      </xdr:nvSpPr>
      <xdr:spPr>
        <a:xfrm>
          <a:off x="14541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69124</xdr:rowOff>
    </xdr:to>
    <xdr:cxnSp macro="">
      <xdr:nvCxnSpPr>
        <xdr:cNvPr id="562" name="直線コネクタ 561"/>
        <xdr:cNvCxnSpPr/>
      </xdr:nvCxnSpPr>
      <xdr:spPr>
        <a:xfrm flipV="1">
          <a:off x="14592300" y="1426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4"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73496</xdr:rowOff>
    </xdr:from>
    <xdr:ext cx="405111" cy="259045"/>
    <xdr:sp macro="" textlink="">
      <xdr:nvSpPr>
        <xdr:cNvPr id="565" name="n_1main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111051</xdr:rowOff>
    </xdr:from>
    <xdr:ext cx="405111" cy="259045"/>
    <xdr:sp macro="" textlink="">
      <xdr:nvSpPr>
        <xdr:cNvPr id="566" name="n_2mainValue【消防施設】&#10;有形固定資産減価償却率"/>
        <xdr:cNvSpPr txBox="1"/>
      </xdr:nvSpPr>
      <xdr:spPr>
        <a:xfrm>
          <a:off x="14389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604" name="楕円 603"/>
        <xdr:cNvSpPr/>
      </xdr:nvSpPr>
      <xdr:spPr>
        <a:xfrm>
          <a:off x="22110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63516</xdr:rowOff>
    </xdr:from>
    <xdr:ext cx="469744" cy="259045"/>
    <xdr:sp macro="" textlink="">
      <xdr:nvSpPr>
        <xdr:cNvPr id="605" name="【消防施設】&#10;一人当たり面積該当値テキスト"/>
        <xdr:cNvSpPr txBox="1"/>
      </xdr:nvSpPr>
      <xdr:spPr>
        <a:xfrm>
          <a:off x="221996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59689</xdr:rowOff>
    </xdr:from>
    <xdr:to>
      <xdr:col>112</xdr:col>
      <xdr:colOff>38100</xdr:colOff>
      <xdr:row>82</xdr:row>
      <xdr:rowOff>161289</xdr:rowOff>
    </xdr:to>
    <xdr:sp macro="" textlink="">
      <xdr:nvSpPr>
        <xdr:cNvPr id="606" name="楕円 605"/>
        <xdr:cNvSpPr/>
      </xdr:nvSpPr>
      <xdr:spPr>
        <a:xfrm>
          <a:off x="2127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91439</xdr:rowOff>
    </xdr:from>
    <xdr:to>
      <xdr:col>116</xdr:col>
      <xdr:colOff>63500</xdr:colOff>
      <xdr:row>82</xdr:row>
      <xdr:rowOff>110489</xdr:rowOff>
    </xdr:to>
    <xdr:cxnSp macro="">
      <xdr:nvCxnSpPr>
        <xdr:cNvPr id="607" name="直線コネクタ 606"/>
        <xdr:cNvCxnSpPr/>
      </xdr:nvCxnSpPr>
      <xdr:spPr>
        <a:xfrm flipV="1">
          <a:off x="21323300" y="14150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59689</xdr:rowOff>
    </xdr:from>
    <xdr:to>
      <xdr:col>107</xdr:col>
      <xdr:colOff>101600</xdr:colOff>
      <xdr:row>82</xdr:row>
      <xdr:rowOff>161289</xdr:rowOff>
    </xdr:to>
    <xdr:sp macro="" textlink="">
      <xdr:nvSpPr>
        <xdr:cNvPr id="608" name="楕円 607"/>
        <xdr:cNvSpPr/>
      </xdr:nvSpPr>
      <xdr:spPr>
        <a:xfrm>
          <a:off x="20383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110489</xdr:rowOff>
    </xdr:from>
    <xdr:to>
      <xdr:col>111</xdr:col>
      <xdr:colOff>177800</xdr:colOff>
      <xdr:row>82</xdr:row>
      <xdr:rowOff>110489</xdr:rowOff>
    </xdr:to>
    <xdr:cxnSp macro="">
      <xdr:nvCxnSpPr>
        <xdr:cNvPr id="609" name="直線コネクタ 608"/>
        <xdr:cNvCxnSpPr/>
      </xdr:nvCxnSpPr>
      <xdr:spPr>
        <a:xfrm>
          <a:off x="20434300" y="14169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1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11"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6366</xdr:rowOff>
    </xdr:from>
    <xdr:ext cx="469744" cy="259045"/>
    <xdr:sp macro="" textlink="">
      <xdr:nvSpPr>
        <xdr:cNvPr id="612" name="n_1mainValue【消防施設】&#10;一人当たり面積"/>
        <xdr:cNvSpPr txBox="1"/>
      </xdr:nvSpPr>
      <xdr:spPr>
        <a:xfrm>
          <a:off x="21075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6366</xdr:rowOff>
    </xdr:from>
    <xdr:ext cx="469744" cy="259045"/>
    <xdr:sp macro="" textlink="">
      <xdr:nvSpPr>
        <xdr:cNvPr id="613" name="n_2mainValue【消防施設】&#10;一人当たり面積"/>
        <xdr:cNvSpPr txBox="1"/>
      </xdr:nvSpPr>
      <xdr:spPr>
        <a:xfrm>
          <a:off x="20199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653" name="楕円 652"/>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654" name="【庁舎】&#10;有形固定資産減価償却率該当値テキスト"/>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77651</xdr:rowOff>
    </xdr:from>
    <xdr:to>
      <xdr:col>81</xdr:col>
      <xdr:colOff>101600</xdr:colOff>
      <xdr:row>108</xdr:row>
      <xdr:rowOff>7801</xdr:rowOff>
    </xdr:to>
    <xdr:sp macro="" textlink="">
      <xdr:nvSpPr>
        <xdr:cNvPr id="655" name="楕円 654"/>
        <xdr:cNvSpPr/>
      </xdr:nvSpPr>
      <xdr:spPr>
        <a:xfrm>
          <a:off x="15430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89263</xdr:rowOff>
    </xdr:from>
    <xdr:to>
      <xdr:col>85</xdr:col>
      <xdr:colOff>127000</xdr:colOff>
      <xdr:row>107</xdr:row>
      <xdr:rowOff>128451</xdr:rowOff>
    </xdr:to>
    <xdr:cxnSp macro="">
      <xdr:nvCxnSpPr>
        <xdr:cNvPr id="656" name="直線コネクタ 655"/>
        <xdr:cNvCxnSpPr/>
      </xdr:nvCxnSpPr>
      <xdr:spPr>
        <a:xfrm flipV="1">
          <a:off x="15481300" y="184344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657" name="楕円 656"/>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107</xdr:row>
      <xdr:rowOff>128451</xdr:rowOff>
    </xdr:to>
    <xdr:cxnSp macro="">
      <xdr:nvCxnSpPr>
        <xdr:cNvPr id="658" name="直線コネクタ 657"/>
        <xdr:cNvCxnSpPr/>
      </xdr:nvCxnSpPr>
      <xdr:spPr>
        <a:xfrm>
          <a:off x="14592300" y="18122537"/>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5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6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170378</xdr:rowOff>
    </xdr:from>
    <xdr:ext cx="405111" cy="259045"/>
    <xdr:sp macro="" textlink="">
      <xdr:nvSpPr>
        <xdr:cNvPr id="661" name="n_1mainValue【庁舎】&#10;有形固定資産減価償却率"/>
        <xdr:cNvSpPr txBox="1"/>
      </xdr:nvSpPr>
      <xdr:spPr>
        <a:xfrm>
          <a:off x="152660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662"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38736</xdr:rowOff>
    </xdr:from>
    <xdr:to>
      <xdr:col>116</xdr:col>
      <xdr:colOff>114300</xdr:colOff>
      <xdr:row>104</xdr:row>
      <xdr:rowOff>140336</xdr:rowOff>
    </xdr:to>
    <xdr:sp macro="" textlink="">
      <xdr:nvSpPr>
        <xdr:cNvPr id="700" name="楕円 699"/>
        <xdr:cNvSpPr/>
      </xdr:nvSpPr>
      <xdr:spPr>
        <a:xfrm>
          <a:off x="22110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61613</xdr:rowOff>
    </xdr:from>
    <xdr:ext cx="469744" cy="259045"/>
    <xdr:sp macro="" textlink="">
      <xdr:nvSpPr>
        <xdr:cNvPr id="701" name="【庁舎】&#10;一人当たり面積該当値テキスト"/>
        <xdr:cNvSpPr txBox="1"/>
      </xdr:nvSpPr>
      <xdr:spPr>
        <a:xfrm>
          <a:off x="22199600"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702" name="楕円 701"/>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104</xdr:row>
      <xdr:rowOff>89536</xdr:rowOff>
    </xdr:to>
    <xdr:cxnSp macro="">
      <xdr:nvCxnSpPr>
        <xdr:cNvPr id="703" name="直線コネクタ 702"/>
        <xdr:cNvCxnSpPr/>
      </xdr:nvCxnSpPr>
      <xdr:spPr>
        <a:xfrm>
          <a:off x="21323300" y="17914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46355</xdr:rowOff>
    </xdr:from>
    <xdr:to>
      <xdr:col>107</xdr:col>
      <xdr:colOff>101600</xdr:colOff>
      <xdr:row>103</xdr:row>
      <xdr:rowOff>147955</xdr:rowOff>
    </xdr:to>
    <xdr:sp macro="" textlink="">
      <xdr:nvSpPr>
        <xdr:cNvPr id="704" name="楕円 703"/>
        <xdr:cNvSpPr/>
      </xdr:nvSpPr>
      <xdr:spPr>
        <a:xfrm>
          <a:off x="20383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97155</xdr:rowOff>
    </xdr:from>
    <xdr:to>
      <xdr:col>111</xdr:col>
      <xdr:colOff>177800</xdr:colOff>
      <xdr:row>104</xdr:row>
      <xdr:rowOff>83820</xdr:rowOff>
    </xdr:to>
    <xdr:cxnSp macro="">
      <xdr:nvCxnSpPr>
        <xdr:cNvPr id="705" name="直線コネクタ 704"/>
        <xdr:cNvCxnSpPr/>
      </xdr:nvCxnSpPr>
      <xdr:spPr>
        <a:xfrm>
          <a:off x="20434300" y="1775650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0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0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708" name="n_1mainValue【庁舎】&#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164482</xdr:rowOff>
    </xdr:from>
    <xdr:ext cx="469744" cy="259045"/>
    <xdr:sp macro="" textlink="">
      <xdr:nvSpPr>
        <xdr:cNvPr id="709" name="n_2mainValue【庁舎】&#10;一人当たり面積"/>
        <xdr:cNvSpPr txBox="1"/>
      </xdr:nvSpPr>
      <xdr:spPr>
        <a:xfrm>
          <a:off x="2019942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有形固定資産減価償却率については、</a:t>
          </a:r>
          <a:r>
            <a:rPr kumimoji="1" lang="ja-JP" altLang="en-US" sz="1300">
              <a:solidFill>
                <a:schemeClr val="dk1"/>
              </a:solidFill>
              <a:effectLst/>
              <a:latin typeface="+mn-lt"/>
              <a:ea typeface="+mn-ea"/>
              <a:cs typeface="+mn-cs"/>
            </a:rPr>
            <a:t>昨年度と比較してほぼ変化がないのは、新たに更新した施設等がないからである。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上昇した。市の税収額が増加していることが要因のひとつ。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ただし、人口の減少や高齢化率等の課題は変わらないため、類似団体平均を下回っている現状は変わりない。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今後も高い税の収納率を維持しつつ、将来の税収増につながる生産年齢人口の増加となるような施策を引き続き検討する必要がある。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64558</xdr:rowOff>
    </xdr:to>
    <xdr:cxnSp macro="">
      <xdr:nvCxnSpPr>
        <xdr:cNvPr id="75" name="直線コネクタ 74"/>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人件費や物件費、維持補修費などが増額しており、歳入では普通交付税の減額が大きく影響している。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地方債の償還額は、数年は増額の傾向にある。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今後は市税等の徴収率の維持向上に努めるとともに使用料や手数料等についても見直しを行う。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また、歳出については今後も普通交付税が減少するため、経常経費の削減を図る。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13758</xdr:rowOff>
    </xdr:to>
    <xdr:cxnSp macro="">
      <xdr:nvCxnSpPr>
        <xdr:cNvPr id="132" name="直線コネクタ 131"/>
        <xdr:cNvCxnSpPr/>
      </xdr:nvCxnSpPr>
      <xdr:spPr>
        <a:xfrm>
          <a:off x="4114800" y="10682394"/>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52494</xdr:rowOff>
    </xdr:to>
    <xdr:cxnSp macro="">
      <xdr:nvCxnSpPr>
        <xdr:cNvPr id="135" name="直線コネクタ 134"/>
        <xdr:cNvCxnSpPr/>
      </xdr:nvCxnSpPr>
      <xdr:spPr>
        <a:xfrm>
          <a:off x="3225800" y="104973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61</xdr:row>
      <xdr:rowOff>38946</xdr:rowOff>
    </xdr:to>
    <xdr:cxnSp macro="">
      <xdr:nvCxnSpPr>
        <xdr:cNvPr id="138" name="直線コネクタ 137"/>
        <xdr:cNvCxnSpPr/>
      </xdr:nvCxnSpPr>
      <xdr:spPr>
        <a:xfrm>
          <a:off x="2336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61</xdr:row>
      <xdr:rowOff>59055</xdr:rowOff>
    </xdr:to>
    <xdr:cxnSp macro="">
      <xdr:nvCxnSpPr>
        <xdr:cNvPr id="141" name="直線コネクタ 140"/>
        <xdr:cNvCxnSpPr/>
      </xdr:nvCxnSpPr>
      <xdr:spPr>
        <a:xfrm flipV="1">
          <a:off x="1447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1" name="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2"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3" name="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54" name="テキスト ボックス 153"/>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5" name="楕円 154"/>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74523</xdr:rowOff>
    </xdr:from>
    <xdr:ext cx="762000" cy="259045"/>
    <xdr:sp macro="" textlink="">
      <xdr:nvSpPr>
        <xdr:cNvPr id="156" name="テキスト ボックス 155"/>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7" name="楕円 156"/>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70502</xdr:rowOff>
    </xdr:from>
    <xdr:ext cx="762000" cy="259045"/>
    <xdr:sp macro="" textlink="">
      <xdr:nvSpPr>
        <xdr:cNvPr id="158" name="テキスト ボックス 157"/>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0" name="テキスト ボックス 159"/>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あたりの金額が類似団体平均を上回っているのは、権限委譲や新たな行政課題への対応、度重なる制度改正への対応などによる業務量の増加により、職員や臨時職員を削減できず、臨時職員については微増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これらの要因により、業務の委託も必要となり業務委託に関する経費も増加している。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62798</xdr:rowOff>
    </xdr:from>
    <xdr:to>
      <xdr:col>23</xdr:col>
      <xdr:colOff>133350</xdr:colOff>
      <xdr:row>86</xdr:row>
      <xdr:rowOff>15939</xdr:rowOff>
    </xdr:to>
    <xdr:cxnSp macro="">
      <xdr:nvCxnSpPr>
        <xdr:cNvPr id="195" name="直線コネクタ 194"/>
        <xdr:cNvCxnSpPr/>
      </xdr:nvCxnSpPr>
      <xdr:spPr>
        <a:xfrm>
          <a:off x="4114800" y="14636048"/>
          <a:ext cx="838200" cy="1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15077</xdr:rowOff>
    </xdr:from>
    <xdr:to>
      <xdr:col>19</xdr:col>
      <xdr:colOff>133350</xdr:colOff>
      <xdr:row>85</xdr:row>
      <xdr:rowOff>62798</xdr:rowOff>
    </xdr:to>
    <xdr:cxnSp macro="">
      <xdr:nvCxnSpPr>
        <xdr:cNvPr id="198" name="直線コネクタ 197"/>
        <xdr:cNvCxnSpPr/>
      </xdr:nvCxnSpPr>
      <xdr:spPr>
        <a:xfrm>
          <a:off x="3225800" y="14588327"/>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15077</xdr:rowOff>
    </xdr:from>
    <xdr:to>
      <xdr:col>15</xdr:col>
      <xdr:colOff>82550</xdr:colOff>
      <xdr:row>85</xdr:row>
      <xdr:rowOff>15486</xdr:rowOff>
    </xdr:to>
    <xdr:cxnSp macro="">
      <xdr:nvCxnSpPr>
        <xdr:cNvPr id="201" name="直線コネクタ 200"/>
        <xdr:cNvCxnSpPr/>
      </xdr:nvCxnSpPr>
      <xdr:spPr>
        <a:xfrm flipV="1">
          <a:off x="2336800" y="1458832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24011</xdr:rowOff>
    </xdr:from>
    <xdr:to>
      <xdr:col>11</xdr:col>
      <xdr:colOff>31750</xdr:colOff>
      <xdr:row>85</xdr:row>
      <xdr:rowOff>15486</xdr:rowOff>
    </xdr:to>
    <xdr:cxnSp macro="">
      <xdr:nvCxnSpPr>
        <xdr:cNvPr id="204" name="直線コネクタ 203"/>
        <xdr:cNvCxnSpPr/>
      </xdr:nvCxnSpPr>
      <xdr:spPr>
        <a:xfrm>
          <a:off x="1447800" y="14425811"/>
          <a:ext cx="889000" cy="1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136589</xdr:rowOff>
    </xdr:from>
    <xdr:to>
      <xdr:col>23</xdr:col>
      <xdr:colOff>184150</xdr:colOff>
      <xdr:row>86</xdr:row>
      <xdr:rowOff>66739</xdr:rowOff>
    </xdr:to>
    <xdr:sp macro="" textlink="">
      <xdr:nvSpPr>
        <xdr:cNvPr id="214" name="楕円 213"/>
        <xdr:cNvSpPr/>
      </xdr:nvSpPr>
      <xdr:spPr>
        <a:xfrm>
          <a:off x="4902200" y="147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108666</xdr:rowOff>
    </xdr:from>
    <xdr:ext cx="762000" cy="259045"/>
    <xdr:sp macro="" textlink="">
      <xdr:nvSpPr>
        <xdr:cNvPr id="215" name="人件費・物件費等の状況該当値テキスト"/>
        <xdr:cNvSpPr txBox="1"/>
      </xdr:nvSpPr>
      <xdr:spPr>
        <a:xfrm>
          <a:off x="5041900" y="1468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11998</xdr:rowOff>
    </xdr:from>
    <xdr:to>
      <xdr:col>19</xdr:col>
      <xdr:colOff>184150</xdr:colOff>
      <xdr:row>85</xdr:row>
      <xdr:rowOff>113598</xdr:rowOff>
    </xdr:to>
    <xdr:sp macro="" textlink="">
      <xdr:nvSpPr>
        <xdr:cNvPr id="216" name="楕円 215"/>
        <xdr:cNvSpPr/>
      </xdr:nvSpPr>
      <xdr:spPr>
        <a:xfrm>
          <a:off x="4064000" y="14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98375</xdr:rowOff>
    </xdr:from>
    <xdr:ext cx="736600" cy="259045"/>
    <xdr:sp macro="" textlink="">
      <xdr:nvSpPr>
        <xdr:cNvPr id="217" name="テキスト ボックス 216"/>
        <xdr:cNvSpPr txBox="1"/>
      </xdr:nvSpPr>
      <xdr:spPr>
        <a:xfrm>
          <a:off x="3733800" y="1467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135727</xdr:rowOff>
    </xdr:from>
    <xdr:to>
      <xdr:col>15</xdr:col>
      <xdr:colOff>133350</xdr:colOff>
      <xdr:row>85</xdr:row>
      <xdr:rowOff>65877</xdr:rowOff>
    </xdr:to>
    <xdr:sp macro="" textlink="">
      <xdr:nvSpPr>
        <xdr:cNvPr id="218" name="楕円 217"/>
        <xdr:cNvSpPr/>
      </xdr:nvSpPr>
      <xdr:spPr>
        <a:xfrm>
          <a:off x="3175000" y="14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50654</xdr:rowOff>
    </xdr:from>
    <xdr:ext cx="762000" cy="259045"/>
    <xdr:sp macro="" textlink="">
      <xdr:nvSpPr>
        <xdr:cNvPr id="219" name="テキスト ボックス 218"/>
        <xdr:cNvSpPr txBox="1"/>
      </xdr:nvSpPr>
      <xdr:spPr>
        <a:xfrm>
          <a:off x="2844800" y="1462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136136</xdr:rowOff>
    </xdr:from>
    <xdr:to>
      <xdr:col>11</xdr:col>
      <xdr:colOff>82550</xdr:colOff>
      <xdr:row>85</xdr:row>
      <xdr:rowOff>66286</xdr:rowOff>
    </xdr:to>
    <xdr:sp macro="" textlink="">
      <xdr:nvSpPr>
        <xdr:cNvPr id="220" name="楕円 219"/>
        <xdr:cNvSpPr/>
      </xdr:nvSpPr>
      <xdr:spPr>
        <a:xfrm>
          <a:off x="2286000" y="145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51063</xdr:rowOff>
    </xdr:from>
    <xdr:ext cx="762000" cy="259045"/>
    <xdr:sp macro="" textlink="">
      <xdr:nvSpPr>
        <xdr:cNvPr id="221" name="テキスト ボックス 220"/>
        <xdr:cNvSpPr txBox="1"/>
      </xdr:nvSpPr>
      <xdr:spPr>
        <a:xfrm>
          <a:off x="1955800" y="146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144661</xdr:rowOff>
    </xdr:from>
    <xdr:to>
      <xdr:col>7</xdr:col>
      <xdr:colOff>31750</xdr:colOff>
      <xdr:row>84</xdr:row>
      <xdr:rowOff>74811</xdr:rowOff>
    </xdr:to>
    <xdr:sp macro="" textlink="">
      <xdr:nvSpPr>
        <xdr:cNvPr id="222" name="楕円 221"/>
        <xdr:cNvSpPr/>
      </xdr:nvSpPr>
      <xdr:spPr>
        <a:xfrm>
          <a:off x="1397000" y="14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59588</xdr:rowOff>
    </xdr:from>
    <xdr:ext cx="762000" cy="259045"/>
    <xdr:sp macro="" textlink="">
      <xdr:nvSpPr>
        <xdr:cNvPr id="223" name="テキスト ボックス 222"/>
        <xdr:cNvSpPr txBox="1"/>
      </xdr:nvSpPr>
      <xdr:spPr>
        <a:xfrm>
          <a:off x="1066800" y="14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年調査が未公表であるため前年度数値が引用されているが、今後も特段の変化する要因がないため、しばらく横ばいの見込み。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7" name="直線コネクタ 256"/>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104139</xdr:rowOff>
    </xdr:to>
    <xdr:cxnSp macro="">
      <xdr:nvCxnSpPr>
        <xdr:cNvPr id="260" name="直線コネクタ 259"/>
        <xdr:cNvCxnSpPr/>
      </xdr:nvCxnSpPr>
      <xdr:spPr>
        <a:xfrm flipV="1">
          <a:off x="15290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104139</xdr:rowOff>
    </xdr:to>
    <xdr:cxnSp macro="">
      <xdr:nvCxnSpPr>
        <xdr:cNvPr id="263" name="直線コネクタ 262"/>
        <xdr:cNvCxnSpPr/>
      </xdr:nvCxnSpPr>
      <xdr:spPr>
        <a:xfrm>
          <a:off x="14401800" y="145969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23707</xdr:rowOff>
    </xdr:to>
    <xdr:cxnSp macro="">
      <xdr:nvCxnSpPr>
        <xdr:cNvPr id="266" name="直線コネクタ 265"/>
        <xdr:cNvCxnSpPr/>
      </xdr:nvCxnSpPr>
      <xdr:spPr>
        <a:xfrm>
          <a:off x="13512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6" name="楕円 275"/>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7"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8" name="楕円 277"/>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9" name="テキスト ボックス 27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82" name="楕円 281"/>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83" name="テキスト ボックス 282"/>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4" name="楕円 283"/>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5" name="テキスト ボックス 284"/>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155424</xdr:rowOff>
    </xdr:from>
    <xdr:to>
      <xdr:col>81</xdr:col>
      <xdr:colOff>44450</xdr:colOff>
      <xdr:row>64</xdr:row>
      <xdr:rowOff>169212</xdr:rowOff>
    </xdr:to>
    <xdr:cxnSp macro="">
      <xdr:nvCxnSpPr>
        <xdr:cNvPr id="322" name="直線コネクタ 321"/>
        <xdr:cNvCxnSpPr/>
      </xdr:nvCxnSpPr>
      <xdr:spPr>
        <a:xfrm>
          <a:off x="16179800" y="11128224"/>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155424</xdr:rowOff>
    </xdr:from>
    <xdr:to>
      <xdr:col>77</xdr:col>
      <xdr:colOff>44450</xdr:colOff>
      <xdr:row>64</xdr:row>
      <xdr:rowOff>156573</xdr:rowOff>
    </xdr:to>
    <xdr:cxnSp macro="">
      <xdr:nvCxnSpPr>
        <xdr:cNvPr id="325" name="直線コネクタ 324"/>
        <xdr:cNvCxnSpPr/>
      </xdr:nvCxnSpPr>
      <xdr:spPr>
        <a:xfrm flipV="1">
          <a:off x="15290800" y="1112822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130145</xdr:rowOff>
    </xdr:from>
    <xdr:to>
      <xdr:col>72</xdr:col>
      <xdr:colOff>203200</xdr:colOff>
      <xdr:row>64</xdr:row>
      <xdr:rowOff>156573</xdr:rowOff>
    </xdr:to>
    <xdr:cxnSp macro="">
      <xdr:nvCxnSpPr>
        <xdr:cNvPr id="328" name="直線コネクタ 327"/>
        <xdr:cNvCxnSpPr/>
      </xdr:nvCxnSpPr>
      <xdr:spPr>
        <a:xfrm>
          <a:off x="14401800" y="1110294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118654</xdr:rowOff>
    </xdr:from>
    <xdr:to>
      <xdr:col>68</xdr:col>
      <xdr:colOff>152400</xdr:colOff>
      <xdr:row>64</xdr:row>
      <xdr:rowOff>130145</xdr:rowOff>
    </xdr:to>
    <xdr:cxnSp macro="">
      <xdr:nvCxnSpPr>
        <xdr:cNvPr id="331" name="直線コネクタ 330"/>
        <xdr:cNvCxnSpPr/>
      </xdr:nvCxnSpPr>
      <xdr:spPr>
        <a:xfrm>
          <a:off x="13512800" y="1109145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118412</xdr:rowOff>
    </xdr:from>
    <xdr:to>
      <xdr:col>81</xdr:col>
      <xdr:colOff>95250</xdr:colOff>
      <xdr:row>65</xdr:row>
      <xdr:rowOff>48562</xdr:rowOff>
    </xdr:to>
    <xdr:sp macro="" textlink="">
      <xdr:nvSpPr>
        <xdr:cNvPr id="341" name="楕円 340"/>
        <xdr:cNvSpPr/>
      </xdr:nvSpPr>
      <xdr:spPr>
        <a:xfrm>
          <a:off x="16967200" y="110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90489</xdr:rowOff>
    </xdr:from>
    <xdr:ext cx="762000" cy="259045"/>
    <xdr:sp macro="" textlink="">
      <xdr:nvSpPr>
        <xdr:cNvPr id="342" name="定員管理の状況該当値テキスト"/>
        <xdr:cNvSpPr txBox="1"/>
      </xdr:nvSpPr>
      <xdr:spPr>
        <a:xfrm>
          <a:off x="17106900" y="1106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104624</xdr:rowOff>
    </xdr:from>
    <xdr:to>
      <xdr:col>77</xdr:col>
      <xdr:colOff>95250</xdr:colOff>
      <xdr:row>65</xdr:row>
      <xdr:rowOff>34774</xdr:rowOff>
    </xdr:to>
    <xdr:sp macro="" textlink="">
      <xdr:nvSpPr>
        <xdr:cNvPr id="343" name="楕円 342"/>
        <xdr:cNvSpPr/>
      </xdr:nvSpPr>
      <xdr:spPr>
        <a:xfrm>
          <a:off x="16129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19551</xdr:rowOff>
    </xdr:from>
    <xdr:ext cx="736600" cy="259045"/>
    <xdr:sp macro="" textlink="">
      <xdr:nvSpPr>
        <xdr:cNvPr id="344" name="テキスト ボックス 343"/>
        <xdr:cNvSpPr txBox="1"/>
      </xdr:nvSpPr>
      <xdr:spPr>
        <a:xfrm>
          <a:off x="15798800" y="111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105773</xdr:rowOff>
    </xdr:from>
    <xdr:to>
      <xdr:col>73</xdr:col>
      <xdr:colOff>44450</xdr:colOff>
      <xdr:row>65</xdr:row>
      <xdr:rowOff>35923</xdr:rowOff>
    </xdr:to>
    <xdr:sp macro="" textlink="">
      <xdr:nvSpPr>
        <xdr:cNvPr id="345" name="楕円 344"/>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20700</xdr:rowOff>
    </xdr:from>
    <xdr:ext cx="762000" cy="259045"/>
    <xdr:sp macro="" textlink="">
      <xdr:nvSpPr>
        <xdr:cNvPr id="346" name="テキスト ボックス 345"/>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79345</xdr:rowOff>
    </xdr:from>
    <xdr:to>
      <xdr:col>68</xdr:col>
      <xdr:colOff>203200</xdr:colOff>
      <xdr:row>65</xdr:row>
      <xdr:rowOff>9495</xdr:rowOff>
    </xdr:to>
    <xdr:sp macro="" textlink="">
      <xdr:nvSpPr>
        <xdr:cNvPr id="347" name="楕円 346"/>
        <xdr:cNvSpPr/>
      </xdr:nvSpPr>
      <xdr:spPr>
        <a:xfrm>
          <a:off x="14351000" y="11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165722</xdr:rowOff>
    </xdr:from>
    <xdr:ext cx="762000" cy="259045"/>
    <xdr:sp macro="" textlink="">
      <xdr:nvSpPr>
        <xdr:cNvPr id="348" name="テキスト ボックス 347"/>
        <xdr:cNvSpPr txBox="1"/>
      </xdr:nvSpPr>
      <xdr:spPr>
        <a:xfrm>
          <a:off x="14020800" y="111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67854</xdr:rowOff>
    </xdr:from>
    <xdr:to>
      <xdr:col>64</xdr:col>
      <xdr:colOff>152400</xdr:colOff>
      <xdr:row>64</xdr:row>
      <xdr:rowOff>169454</xdr:rowOff>
    </xdr:to>
    <xdr:sp macro="" textlink="">
      <xdr:nvSpPr>
        <xdr:cNvPr id="349" name="楕円 348"/>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154231</xdr:rowOff>
    </xdr:from>
    <xdr:ext cx="762000" cy="259045"/>
    <xdr:sp macro="" textlink="">
      <xdr:nvSpPr>
        <xdr:cNvPr id="350" name="テキスト ボックス 349"/>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類似団体平均を下回っているが、単年度実質公債比率は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と３年平均よりも高い。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平成１８年）以降続いている大型建設事業の借入元金償還がほぼピークになっていること、今後も新図書館、消防署香北分署等の建設事業を予定していることから、今後数年は公債費比率が高止まり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mn-lt"/>
              <a:ea typeface="+mn-ea"/>
              <a:cs typeface="+mn-cs"/>
            </a:rPr>
            <a:t>地方債の発行抑制や計画的な施設整備等により将来負担比率の維持に努める。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5927</xdr:rowOff>
    </xdr:to>
    <xdr:cxnSp macro="">
      <xdr:nvCxnSpPr>
        <xdr:cNvPr id="384" name="直線コネクタ 383"/>
        <xdr:cNvCxnSpPr/>
      </xdr:nvCxnSpPr>
      <xdr:spPr>
        <a:xfrm>
          <a:off x="16179800" y="63475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162153</xdr:rowOff>
    </xdr:from>
    <xdr:ext cx="762000" cy="259045"/>
    <xdr:sp macro="" textlink="">
      <xdr:nvSpPr>
        <xdr:cNvPr id="385" name="公債費負担の状況平均値テキスト"/>
        <xdr:cNvSpPr txBox="1"/>
      </xdr:nvSpPr>
      <xdr:spPr>
        <a:xfrm>
          <a:off x="17106900" y="633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15981</xdr:rowOff>
    </xdr:to>
    <xdr:cxnSp macro="">
      <xdr:nvCxnSpPr>
        <xdr:cNvPr id="387" name="直線コネクタ 386"/>
        <xdr:cNvCxnSpPr/>
      </xdr:nvCxnSpPr>
      <xdr:spPr>
        <a:xfrm flipV="1">
          <a:off x="15290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15981</xdr:rowOff>
    </xdr:from>
    <xdr:to>
      <xdr:col>72</xdr:col>
      <xdr:colOff>203200</xdr:colOff>
      <xdr:row>37</xdr:row>
      <xdr:rowOff>44133</xdr:rowOff>
    </xdr:to>
    <xdr:cxnSp macro="">
      <xdr:nvCxnSpPr>
        <xdr:cNvPr id="390" name="直線コネクタ 389"/>
        <xdr:cNvCxnSpPr/>
      </xdr:nvCxnSpPr>
      <xdr:spPr>
        <a:xfrm flipV="1">
          <a:off x="14401800" y="6359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60219</xdr:rowOff>
    </xdr:to>
    <xdr:cxnSp macro="">
      <xdr:nvCxnSpPr>
        <xdr:cNvPr id="393" name="直線コネクタ 392"/>
        <xdr:cNvCxnSpPr/>
      </xdr:nvCxnSpPr>
      <xdr:spPr>
        <a:xfrm flipV="1">
          <a:off x="13512800" y="638778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3" name="楕円 402"/>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47854</xdr:rowOff>
    </xdr:from>
    <xdr:ext cx="762000" cy="259045"/>
    <xdr:sp macro="" textlink="">
      <xdr:nvSpPr>
        <xdr:cNvPr id="404" name="公債費負担の状況該当値テキスト"/>
        <xdr:cNvSpPr txBox="1"/>
      </xdr:nvSpPr>
      <xdr:spPr>
        <a:xfrm>
          <a:off x="17106900" y="62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136631</xdr:rowOff>
    </xdr:from>
    <xdr:to>
      <xdr:col>73</xdr:col>
      <xdr:colOff>44450</xdr:colOff>
      <xdr:row>37</xdr:row>
      <xdr:rowOff>66781</xdr:rowOff>
    </xdr:to>
    <xdr:sp macro="" textlink="">
      <xdr:nvSpPr>
        <xdr:cNvPr id="407" name="楕円 406"/>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76958</xdr:rowOff>
    </xdr:from>
    <xdr:ext cx="762000" cy="259045"/>
    <xdr:sp macro="" textlink="">
      <xdr:nvSpPr>
        <xdr:cNvPr id="408" name="テキスト ボックス 407"/>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09" name="楕円 408"/>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105110</xdr:rowOff>
    </xdr:from>
    <xdr:ext cx="762000" cy="259045"/>
    <xdr:sp macro="" textlink="">
      <xdr:nvSpPr>
        <xdr:cNvPr id="410" name="テキスト ボックス 409"/>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11" name="楕円 410"/>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412" name="テキスト ボックス 411"/>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基金の積立があるため、充当可能財源等が将来負担額を上回っている。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ただし、平成２９年度は財源不足により、財政調整基金を取り崩している。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また地方債についても、今後も新図書館や消防署香北分署などの建設事業費等にかかる借入額も考慮しなくてはならない。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地方債の発行抑制や計画的な施設整備等により将来負担比率の維持に努める。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経常収支にかかる人件費については、前年度より増額しているうえ、普通交付税の減額等により歳入経常一般財源額等が減額しているため、前年度比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ポイント高くなり類似団体平均との差も広がった。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ラスパイレス指数は類似団体平均よりも低いため、広い行政面積に対応する職員配置や保育所の運営を直営で行っていることによる職員数の多さも要因となっている。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12700</xdr:rowOff>
    </xdr:to>
    <xdr:cxnSp macro="">
      <xdr:nvCxnSpPr>
        <xdr:cNvPr id="64" name="直線コネクタ 63"/>
        <xdr:cNvCxnSpPr/>
      </xdr:nvCxnSpPr>
      <xdr:spPr>
        <a:xfrm>
          <a:off x="3987800" y="6491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147574</xdr:rowOff>
    </xdr:to>
    <xdr:cxnSp macro="">
      <xdr:nvCxnSpPr>
        <xdr:cNvPr id="67" name="直線コネクタ 66"/>
        <xdr:cNvCxnSpPr/>
      </xdr:nvCxnSpPr>
      <xdr:spPr>
        <a:xfrm>
          <a:off x="3098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133858</xdr:rowOff>
    </xdr:to>
    <xdr:cxnSp macro="">
      <xdr:nvCxnSpPr>
        <xdr:cNvPr id="70" name="直線コネクタ 69"/>
        <xdr:cNvCxnSpPr/>
      </xdr:nvCxnSpPr>
      <xdr:spPr>
        <a:xfrm flipV="1">
          <a:off x="2209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17272</xdr:rowOff>
    </xdr:to>
    <xdr:cxnSp macro="">
      <xdr:nvCxnSpPr>
        <xdr:cNvPr id="73" name="直線コネクタ 72"/>
        <xdr:cNvCxnSpPr/>
      </xdr:nvCxnSpPr>
      <xdr:spPr>
        <a:xfrm flipV="1">
          <a:off x="1320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前年度と比べ</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ポイント高くなり、類似団体平均との差が拡大している。公共施設等の管理料や臨時職員賃金等の増額が主な要因となっている。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今後は、事務事業の見直しや施設の整理・統廃合などの検討を行う必要がある。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140607</xdr:rowOff>
    </xdr:to>
    <xdr:cxnSp macro="">
      <xdr:nvCxnSpPr>
        <xdr:cNvPr id="127" name="直線コネクタ 126"/>
        <xdr:cNvCxnSpPr/>
      </xdr:nvCxnSpPr>
      <xdr:spPr>
        <a:xfrm>
          <a:off x="15671800" y="3267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19</xdr:row>
      <xdr:rowOff>9978</xdr:rowOff>
    </xdr:to>
    <xdr:cxnSp macro="">
      <xdr:nvCxnSpPr>
        <xdr:cNvPr id="130" name="直線コネクタ 129"/>
        <xdr:cNvCxnSpPr/>
      </xdr:nvCxnSpPr>
      <xdr:spPr>
        <a:xfrm>
          <a:off x="14782800" y="3071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17</xdr:row>
      <xdr:rowOff>156936</xdr:rowOff>
    </xdr:to>
    <xdr:cxnSp macro="">
      <xdr:nvCxnSpPr>
        <xdr:cNvPr id="133" name="直線コネクタ 132"/>
        <xdr:cNvCxnSpPr/>
      </xdr:nvCxnSpPr>
      <xdr:spPr>
        <a:xfrm>
          <a:off x="13893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135164</xdr:rowOff>
    </xdr:to>
    <xdr:cxnSp macro="">
      <xdr:nvCxnSpPr>
        <xdr:cNvPr id="136" name="直線コネクタ 135"/>
        <xdr:cNvCxnSpPr/>
      </xdr:nvCxnSpPr>
      <xdr:spPr>
        <a:xfrm>
          <a:off x="13004800" y="28865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6" name="楕円 145"/>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7"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48" name="楕円 147"/>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49" name="テキスト ボックス 148"/>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0" name="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1" name="テキスト ボックス 150"/>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臨時福祉給付金等の増額が要因となっている。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18143</xdr:rowOff>
    </xdr:to>
    <xdr:cxnSp macro="">
      <xdr:nvCxnSpPr>
        <xdr:cNvPr id="189" name="直線コネクタ 188"/>
        <xdr:cNvCxnSpPr/>
      </xdr:nvCxnSpPr>
      <xdr:spPr>
        <a:xfrm>
          <a:off x="3987800" y="9929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156935</xdr:rowOff>
    </xdr:to>
    <xdr:cxnSp macro="">
      <xdr:nvCxnSpPr>
        <xdr:cNvPr id="192" name="直線コネクタ 191"/>
        <xdr:cNvCxnSpPr/>
      </xdr:nvCxnSpPr>
      <xdr:spPr>
        <a:xfrm>
          <a:off x="3098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135165</xdr:rowOff>
    </xdr:to>
    <xdr:cxnSp macro="">
      <xdr:nvCxnSpPr>
        <xdr:cNvPr id="195" name="直線コネクタ 194"/>
        <xdr:cNvCxnSpPr/>
      </xdr:nvCxnSpPr>
      <xdr:spPr>
        <a:xfrm>
          <a:off x="2209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80735</xdr:rowOff>
    </xdr:to>
    <xdr:cxnSp macro="">
      <xdr:nvCxnSpPr>
        <xdr:cNvPr id="198" name="直線コネクタ 197"/>
        <xdr:cNvCxnSpPr/>
      </xdr:nvCxnSpPr>
      <xdr:spPr>
        <a:xfrm>
          <a:off x="1320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8" name="楕円 207"/>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155320</xdr:rowOff>
    </xdr:from>
    <xdr:ext cx="762000" cy="259045"/>
    <xdr:sp macro="" textlink="">
      <xdr:nvSpPr>
        <xdr:cNvPr id="209" name="扶助費該当値テキスト"/>
        <xdr:cNvSpPr txBox="1"/>
      </xdr:nvSpPr>
      <xdr:spPr>
        <a:xfrm>
          <a:off x="49149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10" name="楕円 209"/>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46462</xdr:rowOff>
    </xdr:from>
    <xdr:ext cx="736600" cy="259045"/>
    <xdr:sp macro="" textlink="">
      <xdr:nvSpPr>
        <xdr:cNvPr id="211" name="テキスト ボックス 210"/>
        <xdr:cNvSpPr txBox="1"/>
      </xdr:nvSpPr>
      <xdr:spPr>
        <a:xfrm>
          <a:off x="3606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2" name="楕円 211"/>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13" name="テキスト ボックス 212"/>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4" name="楕円 213"/>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141712</xdr:rowOff>
    </xdr:from>
    <xdr:ext cx="762000" cy="259045"/>
    <xdr:sp macro="" textlink="">
      <xdr:nvSpPr>
        <xdr:cNvPr id="215" name="テキスト ボックス 214"/>
        <xdr:cNvSpPr txBox="1"/>
      </xdr:nvSpPr>
      <xdr:spPr>
        <a:xfrm>
          <a:off x="1828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6" name="楕円 215"/>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7" name="テキスト ボックス 216"/>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前年度と変化なしとなり、類似団体平均を上回っている。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水道事業や下水道事業については、経費を節減するとともに、料金の値上げ等により独立採算を確保する必要がある。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95976</xdr:rowOff>
    </xdr:to>
    <xdr:cxnSp macro="">
      <xdr:nvCxnSpPr>
        <xdr:cNvPr id="252" name="直線コネクタ 251"/>
        <xdr:cNvCxnSpPr/>
      </xdr:nvCxnSpPr>
      <xdr:spPr>
        <a:xfrm>
          <a:off x="15671800" y="9868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135165</xdr:rowOff>
    </xdr:to>
    <xdr:cxnSp macro="">
      <xdr:nvCxnSpPr>
        <xdr:cNvPr id="255" name="直線コネクタ 254"/>
        <xdr:cNvCxnSpPr/>
      </xdr:nvCxnSpPr>
      <xdr:spPr>
        <a:xfrm flipV="1">
          <a:off x="14782800" y="98686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135165</xdr:rowOff>
    </xdr:to>
    <xdr:cxnSp macro="">
      <xdr:nvCxnSpPr>
        <xdr:cNvPr id="258" name="直線コネクタ 257"/>
        <xdr:cNvCxnSpPr/>
      </xdr:nvCxnSpPr>
      <xdr:spPr>
        <a:xfrm>
          <a:off x="13893800" y="98555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82913</xdr:rowOff>
    </xdr:to>
    <xdr:cxnSp macro="">
      <xdr:nvCxnSpPr>
        <xdr:cNvPr id="261" name="直線コネクタ 260"/>
        <xdr:cNvCxnSpPr/>
      </xdr:nvCxnSpPr>
      <xdr:spPr>
        <a:xfrm>
          <a:off x="13004800" y="9842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1" name="楕円 270"/>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17253</xdr:rowOff>
    </xdr:from>
    <xdr:ext cx="762000" cy="259045"/>
    <xdr:sp macro="" textlink="">
      <xdr:nvSpPr>
        <xdr:cNvPr id="272" name="その他該当値テキスト"/>
        <xdr:cNvSpPr txBox="1"/>
      </xdr:nvSpPr>
      <xdr:spPr>
        <a:xfrm>
          <a:off x="16598900" y="978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3" name="楕円 272"/>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4" name="テキスト ボックス 273"/>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5" name="楕円 274"/>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6" name="テキスト ボックス 275"/>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7" name="楕円 276"/>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118490</xdr:rowOff>
    </xdr:from>
    <xdr:ext cx="762000" cy="259045"/>
    <xdr:sp macro="" textlink="">
      <xdr:nvSpPr>
        <xdr:cNvPr id="278" name="テキスト ボックス 277"/>
        <xdr:cNvSpPr txBox="1"/>
      </xdr:nvSpPr>
      <xdr:spPr>
        <a:xfrm>
          <a:off x="13512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9" name="楕円 27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0" name="テキスト ボックス 27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ポイント増加している。生活保護費国庫負担金過年度精算金の増額等が要因となっている。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各種団体等への補助交付金については、緊急性や必要性が低い補助金等については見直しや廃止を含め検討する必要がある。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51562</xdr:rowOff>
    </xdr:to>
    <xdr:cxnSp macro="">
      <xdr:nvCxnSpPr>
        <xdr:cNvPr id="310" name="直線コネクタ 309"/>
        <xdr:cNvCxnSpPr/>
      </xdr:nvCxnSpPr>
      <xdr:spPr>
        <a:xfrm>
          <a:off x="15671800" y="6043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42418</xdr:rowOff>
    </xdr:to>
    <xdr:cxnSp macro="">
      <xdr:nvCxnSpPr>
        <xdr:cNvPr id="313" name="直線コネクタ 312"/>
        <xdr:cNvCxnSpPr/>
      </xdr:nvCxnSpPr>
      <xdr:spPr>
        <a:xfrm>
          <a:off x="14782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24130</xdr:rowOff>
    </xdr:to>
    <xdr:cxnSp macro="">
      <xdr:nvCxnSpPr>
        <xdr:cNvPr id="316" name="直線コネクタ 315"/>
        <xdr:cNvCxnSpPr/>
      </xdr:nvCxnSpPr>
      <xdr:spPr>
        <a:xfrm>
          <a:off x="13893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14986</xdr:rowOff>
    </xdr:to>
    <xdr:cxnSp macro="">
      <xdr:nvCxnSpPr>
        <xdr:cNvPr id="319" name="直線コネクタ 318"/>
        <xdr:cNvCxnSpPr/>
      </xdr:nvCxnSpPr>
      <xdr:spPr>
        <a:xfrm flipV="1">
          <a:off x="13004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9" name="楕円 328"/>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30"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1" name="楕円 330"/>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2" name="テキスト ボックス 331"/>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3" name="楕円 332"/>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4" name="テキスト ボックス 333"/>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5" name="楕円 334"/>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6" name="テキスト ボックス 335"/>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7" name="楕円 336"/>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8" name="テキスト ボックス 337"/>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ここ数年に実施した大規模事業の元金償還が主な原因で、今後も新図書館や消防庁舎（分署）などの整備も控えているため、今後も増加の傾向が予想される。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71755</xdr:rowOff>
    </xdr:to>
    <xdr:cxnSp macro="">
      <xdr:nvCxnSpPr>
        <xdr:cNvPr id="370" name="直線コネクタ 369"/>
        <xdr:cNvCxnSpPr/>
      </xdr:nvCxnSpPr>
      <xdr:spPr>
        <a:xfrm>
          <a:off x="3987800" y="129152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56515</xdr:rowOff>
    </xdr:to>
    <xdr:cxnSp macro="">
      <xdr:nvCxnSpPr>
        <xdr:cNvPr id="373" name="直線コネクタ 372"/>
        <xdr:cNvCxnSpPr/>
      </xdr:nvCxnSpPr>
      <xdr:spPr>
        <a:xfrm>
          <a:off x="3098800" y="128752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41275</xdr:rowOff>
    </xdr:to>
    <xdr:cxnSp macro="">
      <xdr:nvCxnSpPr>
        <xdr:cNvPr id="376" name="直線コネクタ 375"/>
        <xdr:cNvCxnSpPr/>
      </xdr:nvCxnSpPr>
      <xdr:spPr>
        <a:xfrm flipV="1">
          <a:off x="2209800" y="12875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67945</xdr:rowOff>
    </xdr:to>
    <xdr:cxnSp macro="">
      <xdr:nvCxnSpPr>
        <xdr:cNvPr id="379" name="直線コネクタ 378"/>
        <xdr:cNvCxnSpPr/>
      </xdr:nvCxnSpPr>
      <xdr:spPr>
        <a:xfrm flipV="1">
          <a:off x="1320800" y="12900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89" name="楕円 388"/>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0"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1" name="楕円 390"/>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2" name="テキスト ボックス 391"/>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5" name="楕円 394"/>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76852</xdr:rowOff>
    </xdr:from>
    <xdr:ext cx="762000" cy="259045"/>
    <xdr:sp macro="" textlink="">
      <xdr:nvSpPr>
        <xdr:cNvPr id="396" name="テキスト ボックス 395"/>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17145</xdr:rowOff>
    </xdr:from>
    <xdr:to>
      <xdr:col>6</xdr:col>
      <xdr:colOff>171450</xdr:colOff>
      <xdr:row>75</xdr:row>
      <xdr:rowOff>118745</xdr:rowOff>
    </xdr:to>
    <xdr:sp macro="" textlink="">
      <xdr:nvSpPr>
        <xdr:cNvPr id="397" name="楕円 396"/>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103522</xdr:rowOff>
    </xdr:from>
    <xdr:ext cx="762000" cy="259045"/>
    <xdr:sp macro="" textlink="">
      <xdr:nvSpPr>
        <xdr:cNvPr id="398" name="テキスト ボックス 397"/>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人件費、物件費で経常収支比率が類似団体平均値を上回っており、この項目でも平均値を上回る結果となっている。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各分析欄に記載した取組を実施し、改善を目指す。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79</xdr:row>
      <xdr:rowOff>46989</xdr:rowOff>
    </xdr:to>
    <xdr:cxnSp macro="">
      <xdr:nvCxnSpPr>
        <xdr:cNvPr id="431" name="直線コネクタ 430"/>
        <xdr:cNvCxnSpPr/>
      </xdr:nvCxnSpPr>
      <xdr:spPr>
        <a:xfrm>
          <a:off x="15671800" y="134962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123189</xdr:rowOff>
    </xdr:to>
    <xdr:cxnSp macro="">
      <xdr:nvCxnSpPr>
        <xdr:cNvPr id="434" name="直線コネクタ 433"/>
        <xdr:cNvCxnSpPr/>
      </xdr:nvCxnSpPr>
      <xdr:spPr>
        <a:xfrm>
          <a:off x="14782800" y="134010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27939</xdr:rowOff>
    </xdr:to>
    <xdr:cxnSp macro="">
      <xdr:nvCxnSpPr>
        <xdr:cNvPr id="437" name="直線コネクタ 436"/>
        <xdr:cNvCxnSpPr/>
      </xdr:nvCxnSpPr>
      <xdr:spPr>
        <a:xfrm>
          <a:off x="13893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146050</xdr:rowOff>
    </xdr:to>
    <xdr:cxnSp macro="">
      <xdr:nvCxnSpPr>
        <xdr:cNvPr id="440" name="直線コネクタ 439"/>
        <xdr:cNvCxnSpPr/>
      </xdr:nvCxnSpPr>
      <xdr:spPr>
        <a:xfrm>
          <a:off x="13004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0" name="楕円 449"/>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1"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2" name="楕円 451"/>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3" name="テキスト ボックス 452"/>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4" name="楕円 453"/>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5" name="テキスト ボックス 454"/>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6" name="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7" name="テキスト ボックス 45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8" name="楕円 45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9" name="テキスト ボックス 45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2578</xdr:rowOff>
    </xdr:from>
    <xdr:to>
      <xdr:col>29</xdr:col>
      <xdr:colOff>127000</xdr:colOff>
      <xdr:row>16</xdr:row>
      <xdr:rowOff>47460</xdr:rowOff>
    </xdr:to>
    <xdr:cxnSp macro="">
      <xdr:nvCxnSpPr>
        <xdr:cNvPr id="50" name="直線コネクタ 49"/>
        <xdr:cNvCxnSpPr/>
      </xdr:nvCxnSpPr>
      <xdr:spPr bwMode="auto">
        <a:xfrm flipV="1">
          <a:off x="5003800" y="2793403"/>
          <a:ext cx="6477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47460</xdr:rowOff>
    </xdr:from>
    <xdr:to>
      <xdr:col>26</xdr:col>
      <xdr:colOff>50800</xdr:colOff>
      <xdr:row>16</xdr:row>
      <xdr:rowOff>62662</xdr:rowOff>
    </xdr:to>
    <xdr:cxnSp macro="">
      <xdr:nvCxnSpPr>
        <xdr:cNvPr id="53" name="直線コネクタ 52"/>
        <xdr:cNvCxnSpPr/>
      </xdr:nvCxnSpPr>
      <xdr:spPr bwMode="auto">
        <a:xfrm flipV="1">
          <a:off x="4305300" y="2838285"/>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62662</xdr:rowOff>
    </xdr:from>
    <xdr:to>
      <xdr:col>22</xdr:col>
      <xdr:colOff>114300</xdr:colOff>
      <xdr:row>16</xdr:row>
      <xdr:rowOff>78943</xdr:rowOff>
    </xdr:to>
    <xdr:cxnSp macro="">
      <xdr:nvCxnSpPr>
        <xdr:cNvPr id="56" name="直線コネクタ 55"/>
        <xdr:cNvCxnSpPr/>
      </xdr:nvCxnSpPr>
      <xdr:spPr bwMode="auto">
        <a:xfrm flipV="1">
          <a:off x="3606800" y="2853487"/>
          <a:ext cx="698500" cy="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78943</xdr:rowOff>
    </xdr:from>
    <xdr:to>
      <xdr:col>18</xdr:col>
      <xdr:colOff>177800</xdr:colOff>
      <xdr:row>16</xdr:row>
      <xdr:rowOff>114236</xdr:rowOff>
    </xdr:to>
    <xdr:cxnSp macro="">
      <xdr:nvCxnSpPr>
        <xdr:cNvPr id="59" name="直線コネクタ 58"/>
        <xdr:cNvCxnSpPr/>
      </xdr:nvCxnSpPr>
      <xdr:spPr bwMode="auto">
        <a:xfrm flipV="1">
          <a:off x="2908300" y="2869768"/>
          <a:ext cx="698500" cy="3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123228</xdr:rowOff>
    </xdr:from>
    <xdr:to>
      <xdr:col>29</xdr:col>
      <xdr:colOff>177800</xdr:colOff>
      <xdr:row>16</xdr:row>
      <xdr:rowOff>53378</xdr:rowOff>
    </xdr:to>
    <xdr:sp macro="" textlink="">
      <xdr:nvSpPr>
        <xdr:cNvPr id="69" name="楕円 68"/>
        <xdr:cNvSpPr/>
      </xdr:nvSpPr>
      <xdr:spPr bwMode="auto">
        <a:xfrm>
          <a:off x="5600700" y="274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139755</xdr:rowOff>
    </xdr:from>
    <xdr:ext cx="762000" cy="259045"/>
    <xdr:sp macro="" textlink="">
      <xdr:nvSpPr>
        <xdr:cNvPr id="70" name="人口1人当たり決算額の推移該当値テキスト130"/>
        <xdr:cNvSpPr txBox="1"/>
      </xdr:nvSpPr>
      <xdr:spPr>
        <a:xfrm>
          <a:off x="5740400" y="258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168110</xdr:rowOff>
    </xdr:from>
    <xdr:to>
      <xdr:col>26</xdr:col>
      <xdr:colOff>101600</xdr:colOff>
      <xdr:row>16</xdr:row>
      <xdr:rowOff>98260</xdr:rowOff>
    </xdr:to>
    <xdr:sp macro="" textlink="">
      <xdr:nvSpPr>
        <xdr:cNvPr id="71" name="楕円 70"/>
        <xdr:cNvSpPr/>
      </xdr:nvSpPr>
      <xdr:spPr bwMode="auto">
        <a:xfrm>
          <a:off x="4953000" y="27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108437</xdr:rowOff>
    </xdr:from>
    <xdr:ext cx="736600" cy="259045"/>
    <xdr:sp macro="" textlink="">
      <xdr:nvSpPr>
        <xdr:cNvPr id="72" name="テキスト ボックス 71"/>
        <xdr:cNvSpPr txBox="1"/>
      </xdr:nvSpPr>
      <xdr:spPr>
        <a:xfrm>
          <a:off x="4622800" y="255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11862</xdr:rowOff>
    </xdr:from>
    <xdr:to>
      <xdr:col>22</xdr:col>
      <xdr:colOff>165100</xdr:colOff>
      <xdr:row>16</xdr:row>
      <xdr:rowOff>113462</xdr:rowOff>
    </xdr:to>
    <xdr:sp macro="" textlink="">
      <xdr:nvSpPr>
        <xdr:cNvPr id="73" name="楕円 72"/>
        <xdr:cNvSpPr/>
      </xdr:nvSpPr>
      <xdr:spPr bwMode="auto">
        <a:xfrm>
          <a:off x="4254500" y="280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123639</xdr:rowOff>
    </xdr:from>
    <xdr:ext cx="762000" cy="259045"/>
    <xdr:sp macro="" textlink="">
      <xdr:nvSpPr>
        <xdr:cNvPr id="74" name="テキスト ボックス 73"/>
        <xdr:cNvSpPr txBox="1"/>
      </xdr:nvSpPr>
      <xdr:spPr>
        <a:xfrm>
          <a:off x="3924300" y="257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28143</xdr:rowOff>
    </xdr:from>
    <xdr:to>
      <xdr:col>19</xdr:col>
      <xdr:colOff>38100</xdr:colOff>
      <xdr:row>16</xdr:row>
      <xdr:rowOff>129743</xdr:rowOff>
    </xdr:to>
    <xdr:sp macro="" textlink="">
      <xdr:nvSpPr>
        <xdr:cNvPr id="75" name="楕円 74"/>
        <xdr:cNvSpPr/>
      </xdr:nvSpPr>
      <xdr:spPr bwMode="auto">
        <a:xfrm>
          <a:off x="3556000" y="281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139920</xdr:rowOff>
    </xdr:from>
    <xdr:ext cx="762000" cy="259045"/>
    <xdr:sp macro="" textlink="">
      <xdr:nvSpPr>
        <xdr:cNvPr id="76" name="テキスト ボックス 75"/>
        <xdr:cNvSpPr txBox="1"/>
      </xdr:nvSpPr>
      <xdr:spPr>
        <a:xfrm>
          <a:off x="3225800" y="258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63436</xdr:rowOff>
    </xdr:from>
    <xdr:to>
      <xdr:col>15</xdr:col>
      <xdr:colOff>101600</xdr:colOff>
      <xdr:row>16</xdr:row>
      <xdr:rowOff>165036</xdr:rowOff>
    </xdr:to>
    <xdr:sp macro="" textlink="">
      <xdr:nvSpPr>
        <xdr:cNvPr id="77" name="楕円 76"/>
        <xdr:cNvSpPr/>
      </xdr:nvSpPr>
      <xdr:spPr bwMode="auto">
        <a:xfrm>
          <a:off x="2857500" y="285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3763</xdr:rowOff>
    </xdr:from>
    <xdr:ext cx="762000" cy="259045"/>
    <xdr:sp macro="" textlink="">
      <xdr:nvSpPr>
        <xdr:cNvPr id="78" name="テキスト ボックス 77"/>
        <xdr:cNvSpPr txBox="1"/>
      </xdr:nvSpPr>
      <xdr:spPr>
        <a:xfrm>
          <a:off x="2527300" y="26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232549</xdr:rowOff>
    </xdr:from>
    <xdr:to>
      <xdr:col>29</xdr:col>
      <xdr:colOff>127000</xdr:colOff>
      <xdr:row>37</xdr:row>
      <xdr:rowOff>239009</xdr:rowOff>
    </xdr:to>
    <xdr:cxnSp macro="">
      <xdr:nvCxnSpPr>
        <xdr:cNvPr id="110" name="直線コネクタ 109"/>
        <xdr:cNvCxnSpPr/>
      </xdr:nvCxnSpPr>
      <xdr:spPr bwMode="auto">
        <a:xfrm flipV="1">
          <a:off x="5003800" y="7357249"/>
          <a:ext cx="647700" cy="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239009</xdr:rowOff>
    </xdr:from>
    <xdr:to>
      <xdr:col>26</xdr:col>
      <xdr:colOff>50800</xdr:colOff>
      <xdr:row>37</xdr:row>
      <xdr:rowOff>246476</xdr:rowOff>
    </xdr:to>
    <xdr:cxnSp macro="">
      <xdr:nvCxnSpPr>
        <xdr:cNvPr id="113" name="直線コネクタ 112"/>
        <xdr:cNvCxnSpPr/>
      </xdr:nvCxnSpPr>
      <xdr:spPr bwMode="auto">
        <a:xfrm flipV="1">
          <a:off x="4305300" y="7363709"/>
          <a:ext cx="698500" cy="7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232979</xdr:rowOff>
    </xdr:from>
    <xdr:to>
      <xdr:col>22</xdr:col>
      <xdr:colOff>114300</xdr:colOff>
      <xdr:row>37</xdr:row>
      <xdr:rowOff>246476</xdr:rowOff>
    </xdr:to>
    <xdr:cxnSp macro="">
      <xdr:nvCxnSpPr>
        <xdr:cNvPr id="116" name="直線コネクタ 115"/>
        <xdr:cNvCxnSpPr/>
      </xdr:nvCxnSpPr>
      <xdr:spPr bwMode="auto">
        <a:xfrm>
          <a:off x="3606800" y="7357679"/>
          <a:ext cx="698500" cy="1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211381</xdr:rowOff>
    </xdr:from>
    <xdr:to>
      <xdr:col>18</xdr:col>
      <xdr:colOff>177800</xdr:colOff>
      <xdr:row>37</xdr:row>
      <xdr:rowOff>232979</xdr:rowOff>
    </xdr:to>
    <xdr:cxnSp macro="">
      <xdr:nvCxnSpPr>
        <xdr:cNvPr id="119" name="直線コネクタ 118"/>
        <xdr:cNvCxnSpPr/>
      </xdr:nvCxnSpPr>
      <xdr:spPr bwMode="auto">
        <a:xfrm>
          <a:off x="2908300" y="7336081"/>
          <a:ext cx="698500" cy="2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181749</xdr:rowOff>
    </xdr:from>
    <xdr:to>
      <xdr:col>29</xdr:col>
      <xdr:colOff>177800</xdr:colOff>
      <xdr:row>37</xdr:row>
      <xdr:rowOff>283349</xdr:rowOff>
    </xdr:to>
    <xdr:sp macro="" textlink="">
      <xdr:nvSpPr>
        <xdr:cNvPr id="129" name="楕円 128"/>
        <xdr:cNvSpPr/>
      </xdr:nvSpPr>
      <xdr:spPr bwMode="auto">
        <a:xfrm>
          <a:off x="5600700" y="730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134776</xdr:rowOff>
    </xdr:from>
    <xdr:ext cx="762000" cy="259045"/>
    <xdr:sp macro="" textlink="">
      <xdr:nvSpPr>
        <xdr:cNvPr id="130" name="人口1人当たり決算額の推移該当値テキスト445"/>
        <xdr:cNvSpPr txBox="1"/>
      </xdr:nvSpPr>
      <xdr:spPr>
        <a:xfrm>
          <a:off x="5740400" y="708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188209</xdr:rowOff>
    </xdr:from>
    <xdr:to>
      <xdr:col>26</xdr:col>
      <xdr:colOff>101600</xdr:colOff>
      <xdr:row>37</xdr:row>
      <xdr:rowOff>289809</xdr:rowOff>
    </xdr:to>
    <xdr:sp macro="" textlink="">
      <xdr:nvSpPr>
        <xdr:cNvPr id="131" name="楕円 130"/>
        <xdr:cNvSpPr/>
      </xdr:nvSpPr>
      <xdr:spPr bwMode="auto">
        <a:xfrm>
          <a:off x="4953000" y="731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274586</xdr:rowOff>
    </xdr:from>
    <xdr:ext cx="736600" cy="259045"/>
    <xdr:sp macro="" textlink="">
      <xdr:nvSpPr>
        <xdr:cNvPr id="132" name="テキスト ボックス 131"/>
        <xdr:cNvSpPr txBox="1"/>
      </xdr:nvSpPr>
      <xdr:spPr>
        <a:xfrm>
          <a:off x="4622800" y="739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195676</xdr:rowOff>
    </xdr:from>
    <xdr:to>
      <xdr:col>22</xdr:col>
      <xdr:colOff>165100</xdr:colOff>
      <xdr:row>37</xdr:row>
      <xdr:rowOff>297276</xdr:rowOff>
    </xdr:to>
    <xdr:sp macro="" textlink="">
      <xdr:nvSpPr>
        <xdr:cNvPr id="133" name="楕円 132"/>
        <xdr:cNvSpPr/>
      </xdr:nvSpPr>
      <xdr:spPr bwMode="auto">
        <a:xfrm>
          <a:off x="4254500" y="732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282053</xdr:rowOff>
    </xdr:from>
    <xdr:ext cx="762000" cy="259045"/>
    <xdr:sp macro="" textlink="">
      <xdr:nvSpPr>
        <xdr:cNvPr id="134" name="テキスト ボックス 133"/>
        <xdr:cNvSpPr txBox="1"/>
      </xdr:nvSpPr>
      <xdr:spPr>
        <a:xfrm>
          <a:off x="3924300" y="74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182179</xdr:rowOff>
    </xdr:from>
    <xdr:to>
      <xdr:col>19</xdr:col>
      <xdr:colOff>38100</xdr:colOff>
      <xdr:row>37</xdr:row>
      <xdr:rowOff>283779</xdr:rowOff>
    </xdr:to>
    <xdr:sp macro="" textlink="">
      <xdr:nvSpPr>
        <xdr:cNvPr id="135" name="楕円 134"/>
        <xdr:cNvSpPr/>
      </xdr:nvSpPr>
      <xdr:spPr bwMode="auto">
        <a:xfrm>
          <a:off x="3556000" y="73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122506</xdr:rowOff>
    </xdr:from>
    <xdr:ext cx="762000" cy="259045"/>
    <xdr:sp macro="" textlink="">
      <xdr:nvSpPr>
        <xdr:cNvPr id="136" name="テキスト ボックス 135"/>
        <xdr:cNvSpPr txBox="1"/>
      </xdr:nvSpPr>
      <xdr:spPr>
        <a:xfrm>
          <a:off x="3225800" y="707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160581</xdr:rowOff>
    </xdr:from>
    <xdr:to>
      <xdr:col>15</xdr:col>
      <xdr:colOff>101600</xdr:colOff>
      <xdr:row>37</xdr:row>
      <xdr:rowOff>262181</xdr:rowOff>
    </xdr:to>
    <xdr:sp macro="" textlink="">
      <xdr:nvSpPr>
        <xdr:cNvPr id="137" name="楕円 136"/>
        <xdr:cNvSpPr/>
      </xdr:nvSpPr>
      <xdr:spPr bwMode="auto">
        <a:xfrm>
          <a:off x="2857500" y="728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100908</xdr:rowOff>
    </xdr:from>
    <xdr:ext cx="762000" cy="259045"/>
    <xdr:sp macro="" textlink="">
      <xdr:nvSpPr>
        <xdr:cNvPr id="138" name="テキスト ボックス 137"/>
        <xdr:cNvSpPr txBox="1"/>
      </xdr:nvSpPr>
      <xdr:spPr>
        <a:xfrm>
          <a:off x="2527300" y="705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165379</xdr:rowOff>
    </xdr:from>
    <xdr:to>
      <xdr:col>24</xdr:col>
      <xdr:colOff>63500</xdr:colOff>
      <xdr:row>33</xdr:row>
      <xdr:rowOff>31559</xdr:rowOff>
    </xdr:to>
    <xdr:cxnSp macro="">
      <xdr:nvCxnSpPr>
        <xdr:cNvPr id="61" name="直線コネクタ 60"/>
        <xdr:cNvCxnSpPr/>
      </xdr:nvCxnSpPr>
      <xdr:spPr>
        <a:xfrm>
          <a:off x="3797300" y="5651779"/>
          <a:ext cx="8382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165379</xdr:rowOff>
    </xdr:from>
    <xdr:to>
      <xdr:col>19</xdr:col>
      <xdr:colOff>177800</xdr:colOff>
      <xdr:row>33</xdr:row>
      <xdr:rowOff>7823</xdr:rowOff>
    </xdr:to>
    <xdr:cxnSp macro="">
      <xdr:nvCxnSpPr>
        <xdr:cNvPr id="64" name="直線コネクタ 63"/>
        <xdr:cNvCxnSpPr/>
      </xdr:nvCxnSpPr>
      <xdr:spPr>
        <a:xfrm flipV="1">
          <a:off x="2908300" y="5651779"/>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7823</xdr:rowOff>
    </xdr:from>
    <xdr:to>
      <xdr:col>15</xdr:col>
      <xdr:colOff>50800</xdr:colOff>
      <xdr:row>33</xdr:row>
      <xdr:rowOff>10008</xdr:rowOff>
    </xdr:to>
    <xdr:cxnSp macro="">
      <xdr:nvCxnSpPr>
        <xdr:cNvPr id="67" name="直線コネクタ 66"/>
        <xdr:cNvCxnSpPr/>
      </xdr:nvCxnSpPr>
      <xdr:spPr>
        <a:xfrm flipV="1">
          <a:off x="2019300" y="5665673"/>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10008</xdr:rowOff>
    </xdr:from>
    <xdr:to>
      <xdr:col>10</xdr:col>
      <xdr:colOff>114300</xdr:colOff>
      <xdr:row>33</xdr:row>
      <xdr:rowOff>36182</xdr:rowOff>
    </xdr:to>
    <xdr:cxnSp macro="">
      <xdr:nvCxnSpPr>
        <xdr:cNvPr id="70" name="直線コネクタ 69"/>
        <xdr:cNvCxnSpPr/>
      </xdr:nvCxnSpPr>
      <xdr:spPr>
        <a:xfrm flipV="1">
          <a:off x="1130300" y="5667858"/>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152209</xdr:rowOff>
    </xdr:from>
    <xdr:to>
      <xdr:col>24</xdr:col>
      <xdr:colOff>114300</xdr:colOff>
      <xdr:row>33</xdr:row>
      <xdr:rowOff>82359</xdr:rowOff>
    </xdr:to>
    <xdr:sp macro="" textlink="">
      <xdr:nvSpPr>
        <xdr:cNvPr id="80" name="楕円 79"/>
        <xdr:cNvSpPr/>
      </xdr:nvSpPr>
      <xdr:spPr>
        <a:xfrm>
          <a:off x="4584700" y="56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3636</xdr:rowOff>
    </xdr:from>
    <xdr:ext cx="599010" cy="259045"/>
    <xdr:sp macro="" textlink="">
      <xdr:nvSpPr>
        <xdr:cNvPr id="81" name="人件費該当値テキスト"/>
        <xdr:cNvSpPr txBox="1"/>
      </xdr:nvSpPr>
      <xdr:spPr>
        <a:xfrm>
          <a:off x="4686300" y="549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114579</xdr:rowOff>
    </xdr:from>
    <xdr:to>
      <xdr:col>20</xdr:col>
      <xdr:colOff>38100</xdr:colOff>
      <xdr:row>33</xdr:row>
      <xdr:rowOff>44729</xdr:rowOff>
    </xdr:to>
    <xdr:sp macro="" textlink="">
      <xdr:nvSpPr>
        <xdr:cNvPr id="82" name="楕円 81"/>
        <xdr:cNvSpPr/>
      </xdr:nvSpPr>
      <xdr:spPr>
        <a:xfrm>
          <a:off x="3746500" y="56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61256</xdr:rowOff>
    </xdr:from>
    <xdr:ext cx="599010" cy="259045"/>
    <xdr:sp macro="" textlink="">
      <xdr:nvSpPr>
        <xdr:cNvPr id="83" name="テキスト ボックス 82"/>
        <xdr:cNvSpPr txBox="1"/>
      </xdr:nvSpPr>
      <xdr:spPr>
        <a:xfrm>
          <a:off x="3497795" y="537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128473</xdr:rowOff>
    </xdr:from>
    <xdr:to>
      <xdr:col>15</xdr:col>
      <xdr:colOff>101600</xdr:colOff>
      <xdr:row>33</xdr:row>
      <xdr:rowOff>58623</xdr:rowOff>
    </xdr:to>
    <xdr:sp macro="" textlink="">
      <xdr:nvSpPr>
        <xdr:cNvPr id="84" name="楕円 83"/>
        <xdr:cNvSpPr/>
      </xdr:nvSpPr>
      <xdr:spPr>
        <a:xfrm>
          <a:off x="2857500" y="56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75150</xdr:rowOff>
    </xdr:from>
    <xdr:ext cx="599010" cy="259045"/>
    <xdr:sp macro="" textlink="">
      <xdr:nvSpPr>
        <xdr:cNvPr id="85" name="テキスト ボックス 84"/>
        <xdr:cNvSpPr txBox="1"/>
      </xdr:nvSpPr>
      <xdr:spPr>
        <a:xfrm>
          <a:off x="2608795" y="53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130658</xdr:rowOff>
    </xdr:from>
    <xdr:to>
      <xdr:col>10</xdr:col>
      <xdr:colOff>165100</xdr:colOff>
      <xdr:row>33</xdr:row>
      <xdr:rowOff>60808</xdr:rowOff>
    </xdr:to>
    <xdr:sp macro="" textlink="">
      <xdr:nvSpPr>
        <xdr:cNvPr id="86" name="楕円 85"/>
        <xdr:cNvSpPr/>
      </xdr:nvSpPr>
      <xdr:spPr>
        <a:xfrm>
          <a:off x="1968500" y="56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77335</xdr:rowOff>
    </xdr:from>
    <xdr:ext cx="599010" cy="259045"/>
    <xdr:sp macro="" textlink="">
      <xdr:nvSpPr>
        <xdr:cNvPr id="87" name="テキスト ボックス 86"/>
        <xdr:cNvSpPr txBox="1"/>
      </xdr:nvSpPr>
      <xdr:spPr>
        <a:xfrm>
          <a:off x="1719795" y="539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156832</xdr:rowOff>
    </xdr:from>
    <xdr:to>
      <xdr:col>6</xdr:col>
      <xdr:colOff>38100</xdr:colOff>
      <xdr:row>33</xdr:row>
      <xdr:rowOff>86982</xdr:rowOff>
    </xdr:to>
    <xdr:sp macro="" textlink="">
      <xdr:nvSpPr>
        <xdr:cNvPr id="88" name="楕円 87"/>
        <xdr:cNvSpPr/>
      </xdr:nvSpPr>
      <xdr:spPr>
        <a:xfrm>
          <a:off x="1079500" y="56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103509</xdr:rowOff>
    </xdr:from>
    <xdr:ext cx="599010" cy="259045"/>
    <xdr:sp macro="" textlink="">
      <xdr:nvSpPr>
        <xdr:cNvPr id="89" name="テキスト ボックス 88"/>
        <xdr:cNvSpPr txBox="1"/>
      </xdr:nvSpPr>
      <xdr:spPr>
        <a:xfrm>
          <a:off x="830795" y="54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26975</xdr:rowOff>
    </xdr:from>
    <xdr:to>
      <xdr:col>24</xdr:col>
      <xdr:colOff>63500</xdr:colOff>
      <xdr:row>54</xdr:row>
      <xdr:rowOff>130340</xdr:rowOff>
    </xdr:to>
    <xdr:cxnSp macro="">
      <xdr:nvCxnSpPr>
        <xdr:cNvPr id="119" name="直線コネクタ 118"/>
        <xdr:cNvCxnSpPr/>
      </xdr:nvCxnSpPr>
      <xdr:spPr>
        <a:xfrm flipV="1">
          <a:off x="3797300" y="9285275"/>
          <a:ext cx="838200" cy="10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130340</xdr:rowOff>
    </xdr:from>
    <xdr:to>
      <xdr:col>19</xdr:col>
      <xdr:colOff>177800</xdr:colOff>
      <xdr:row>55</xdr:row>
      <xdr:rowOff>21742</xdr:rowOff>
    </xdr:to>
    <xdr:cxnSp macro="">
      <xdr:nvCxnSpPr>
        <xdr:cNvPr id="122" name="直線コネクタ 121"/>
        <xdr:cNvCxnSpPr/>
      </xdr:nvCxnSpPr>
      <xdr:spPr>
        <a:xfrm flipV="1">
          <a:off x="2908300" y="9388640"/>
          <a:ext cx="889000" cy="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5004</xdr:rowOff>
    </xdr:from>
    <xdr:to>
      <xdr:col>15</xdr:col>
      <xdr:colOff>50800</xdr:colOff>
      <xdr:row>55</xdr:row>
      <xdr:rowOff>21742</xdr:rowOff>
    </xdr:to>
    <xdr:cxnSp macro="">
      <xdr:nvCxnSpPr>
        <xdr:cNvPr id="125" name="直線コネクタ 124"/>
        <xdr:cNvCxnSpPr/>
      </xdr:nvCxnSpPr>
      <xdr:spPr>
        <a:xfrm>
          <a:off x="2019300" y="9434754"/>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5004</xdr:rowOff>
    </xdr:from>
    <xdr:to>
      <xdr:col>10</xdr:col>
      <xdr:colOff>114300</xdr:colOff>
      <xdr:row>56</xdr:row>
      <xdr:rowOff>26238</xdr:rowOff>
    </xdr:to>
    <xdr:cxnSp macro="">
      <xdr:nvCxnSpPr>
        <xdr:cNvPr id="128" name="直線コネクタ 127"/>
        <xdr:cNvCxnSpPr/>
      </xdr:nvCxnSpPr>
      <xdr:spPr>
        <a:xfrm flipV="1">
          <a:off x="1130300" y="9434754"/>
          <a:ext cx="889000" cy="1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147625</xdr:rowOff>
    </xdr:from>
    <xdr:to>
      <xdr:col>24</xdr:col>
      <xdr:colOff>114300</xdr:colOff>
      <xdr:row>54</xdr:row>
      <xdr:rowOff>77775</xdr:rowOff>
    </xdr:to>
    <xdr:sp macro="" textlink="">
      <xdr:nvSpPr>
        <xdr:cNvPr id="138" name="楕円 137"/>
        <xdr:cNvSpPr/>
      </xdr:nvSpPr>
      <xdr:spPr>
        <a:xfrm>
          <a:off x="4584700" y="92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170502</xdr:rowOff>
    </xdr:from>
    <xdr:ext cx="534377" cy="259045"/>
    <xdr:sp macro="" textlink="">
      <xdr:nvSpPr>
        <xdr:cNvPr id="139" name="物件費該当値テキスト"/>
        <xdr:cNvSpPr txBox="1"/>
      </xdr:nvSpPr>
      <xdr:spPr>
        <a:xfrm>
          <a:off x="4686300" y="90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79540</xdr:rowOff>
    </xdr:from>
    <xdr:to>
      <xdr:col>20</xdr:col>
      <xdr:colOff>38100</xdr:colOff>
      <xdr:row>55</xdr:row>
      <xdr:rowOff>9690</xdr:rowOff>
    </xdr:to>
    <xdr:sp macro="" textlink="">
      <xdr:nvSpPr>
        <xdr:cNvPr id="140" name="楕円 139"/>
        <xdr:cNvSpPr/>
      </xdr:nvSpPr>
      <xdr:spPr>
        <a:xfrm>
          <a:off x="3746500" y="93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26217</xdr:rowOff>
    </xdr:from>
    <xdr:ext cx="534377" cy="259045"/>
    <xdr:sp macro="" textlink="">
      <xdr:nvSpPr>
        <xdr:cNvPr id="141" name="テキスト ボックス 140"/>
        <xdr:cNvSpPr txBox="1"/>
      </xdr:nvSpPr>
      <xdr:spPr>
        <a:xfrm>
          <a:off x="3530111" y="91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142392</xdr:rowOff>
    </xdr:from>
    <xdr:to>
      <xdr:col>15</xdr:col>
      <xdr:colOff>101600</xdr:colOff>
      <xdr:row>55</xdr:row>
      <xdr:rowOff>72542</xdr:rowOff>
    </xdr:to>
    <xdr:sp macro="" textlink="">
      <xdr:nvSpPr>
        <xdr:cNvPr id="142" name="楕円 141"/>
        <xdr:cNvSpPr/>
      </xdr:nvSpPr>
      <xdr:spPr>
        <a:xfrm>
          <a:off x="2857500" y="94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89069</xdr:rowOff>
    </xdr:from>
    <xdr:ext cx="534377" cy="259045"/>
    <xdr:sp macro="" textlink="">
      <xdr:nvSpPr>
        <xdr:cNvPr id="143" name="テキスト ボックス 142"/>
        <xdr:cNvSpPr txBox="1"/>
      </xdr:nvSpPr>
      <xdr:spPr>
        <a:xfrm>
          <a:off x="2641111" y="91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125654</xdr:rowOff>
    </xdr:from>
    <xdr:to>
      <xdr:col>10</xdr:col>
      <xdr:colOff>165100</xdr:colOff>
      <xdr:row>55</xdr:row>
      <xdr:rowOff>55804</xdr:rowOff>
    </xdr:to>
    <xdr:sp macro="" textlink="">
      <xdr:nvSpPr>
        <xdr:cNvPr id="144" name="楕円 143"/>
        <xdr:cNvSpPr/>
      </xdr:nvSpPr>
      <xdr:spPr>
        <a:xfrm>
          <a:off x="1968500" y="93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72331</xdr:rowOff>
    </xdr:from>
    <xdr:ext cx="534377" cy="259045"/>
    <xdr:sp macro="" textlink="">
      <xdr:nvSpPr>
        <xdr:cNvPr id="145" name="テキスト ボックス 144"/>
        <xdr:cNvSpPr txBox="1"/>
      </xdr:nvSpPr>
      <xdr:spPr>
        <a:xfrm>
          <a:off x="1752111" y="91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146888</xdr:rowOff>
    </xdr:from>
    <xdr:to>
      <xdr:col>6</xdr:col>
      <xdr:colOff>38100</xdr:colOff>
      <xdr:row>56</xdr:row>
      <xdr:rowOff>77038</xdr:rowOff>
    </xdr:to>
    <xdr:sp macro="" textlink="">
      <xdr:nvSpPr>
        <xdr:cNvPr id="146" name="楕円 145"/>
        <xdr:cNvSpPr/>
      </xdr:nvSpPr>
      <xdr:spPr>
        <a:xfrm>
          <a:off x="1079500" y="9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93565</xdr:rowOff>
    </xdr:from>
    <xdr:ext cx="534377" cy="259045"/>
    <xdr:sp macro="" textlink="">
      <xdr:nvSpPr>
        <xdr:cNvPr id="147" name="テキスト ボックス 146"/>
        <xdr:cNvSpPr txBox="1"/>
      </xdr:nvSpPr>
      <xdr:spPr>
        <a:xfrm>
          <a:off x="86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54660</xdr:rowOff>
    </xdr:from>
    <xdr:to>
      <xdr:col>24</xdr:col>
      <xdr:colOff>63500</xdr:colOff>
      <xdr:row>77</xdr:row>
      <xdr:rowOff>158198</xdr:rowOff>
    </xdr:to>
    <xdr:cxnSp macro="">
      <xdr:nvCxnSpPr>
        <xdr:cNvPr id="176" name="直線コネクタ 175"/>
        <xdr:cNvCxnSpPr/>
      </xdr:nvCxnSpPr>
      <xdr:spPr>
        <a:xfrm flipV="1">
          <a:off x="3797300" y="13256310"/>
          <a:ext cx="838200" cy="1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158198</xdr:rowOff>
    </xdr:from>
    <xdr:to>
      <xdr:col>19</xdr:col>
      <xdr:colOff>177800</xdr:colOff>
      <xdr:row>77</xdr:row>
      <xdr:rowOff>163931</xdr:rowOff>
    </xdr:to>
    <xdr:cxnSp macro="">
      <xdr:nvCxnSpPr>
        <xdr:cNvPr id="179" name="直線コネクタ 178"/>
        <xdr:cNvCxnSpPr/>
      </xdr:nvCxnSpPr>
      <xdr:spPr>
        <a:xfrm flipV="1">
          <a:off x="2908300" y="13359848"/>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163931</xdr:rowOff>
    </xdr:from>
    <xdr:to>
      <xdr:col>15</xdr:col>
      <xdr:colOff>50800</xdr:colOff>
      <xdr:row>78</xdr:row>
      <xdr:rowOff>3454</xdr:rowOff>
    </xdr:to>
    <xdr:cxnSp macro="">
      <xdr:nvCxnSpPr>
        <xdr:cNvPr id="182" name="直線コネクタ 181"/>
        <xdr:cNvCxnSpPr/>
      </xdr:nvCxnSpPr>
      <xdr:spPr>
        <a:xfrm flipV="1">
          <a:off x="2019300" y="133655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3454</xdr:rowOff>
    </xdr:from>
    <xdr:to>
      <xdr:col>10</xdr:col>
      <xdr:colOff>114300</xdr:colOff>
      <xdr:row>78</xdr:row>
      <xdr:rowOff>53651</xdr:rowOff>
    </xdr:to>
    <xdr:cxnSp macro="">
      <xdr:nvCxnSpPr>
        <xdr:cNvPr id="185" name="直線コネクタ 184"/>
        <xdr:cNvCxnSpPr/>
      </xdr:nvCxnSpPr>
      <xdr:spPr>
        <a:xfrm flipV="1">
          <a:off x="1130300" y="13376554"/>
          <a:ext cx="8890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3860</xdr:rowOff>
    </xdr:from>
    <xdr:to>
      <xdr:col>24</xdr:col>
      <xdr:colOff>114300</xdr:colOff>
      <xdr:row>77</xdr:row>
      <xdr:rowOff>105460</xdr:rowOff>
    </xdr:to>
    <xdr:sp macro="" textlink="">
      <xdr:nvSpPr>
        <xdr:cNvPr id="195" name="楕円 194"/>
        <xdr:cNvSpPr/>
      </xdr:nvSpPr>
      <xdr:spPr>
        <a:xfrm>
          <a:off x="45847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26737</xdr:rowOff>
    </xdr:from>
    <xdr:ext cx="534377" cy="259045"/>
    <xdr:sp macro="" textlink="">
      <xdr:nvSpPr>
        <xdr:cNvPr id="196" name="維持補修費該当値テキスト"/>
        <xdr:cNvSpPr txBox="1"/>
      </xdr:nvSpPr>
      <xdr:spPr>
        <a:xfrm>
          <a:off x="4686300" y="130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107398</xdr:rowOff>
    </xdr:from>
    <xdr:to>
      <xdr:col>20</xdr:col>
      <xdr:colOff>38100</xdr:colOff>
      <xdr:row>78</xdr:row>
      <xdr:rowOff>37548</xdr:rowOff>
    </xdr:to>
    <xdr:sp macro="" textlink="">
      <xdr:nvSpPr>
        <xdr:cNvPr id="197" name="楕円 196"/>
        <xdr:cNvSpPr/>
      </xdr:nvSpPr>
      <xdr:spPr>
        <a:xfrm>
          <a:off x="37465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54075</xdr:rowOff>
    </xdr:from>
    <xdr:ext cx="534377" cy="259045"/>
    <xdr:sp macro="" textlink="">
      <xdr:nvSpPr>
        <xdr:cNvPr id="198" name="テキスト ボックス 197"/>
        <xdr:cNvSpPr txBox="1"/>
      </xdr:nvSpPr>
      <xdr:spPr>
        <a:xfrm>
          <a:off x="3530111" y="130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113131</xdr:rowOff>
    </xdr:from>
    <xdr:to>
      <xdr:col>15</xdr:col>
      <xdr:colOff>101600</xdr:colOff>
      <xdr:row>78</xdr:row>
      <xdr:rowOff>43281</xdr:rowOff>
    </xdr:to>
    <xdr:sp macro="" textlink="">
      <xdr:nvSpPr>
        <xdr:cNvPr id="199" name="楕円 198"/>
        <xdr:cNvSpPr/>
      </xdr:nvSpPr>
      <xdr:spPr>
        <a:xfrm>
          <a:off x="2857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59808</xdr:rowOff>
    </xdr:from>
    <xdr:ext cx="534377" cy="259045"/>
    <xdr:sp macro="" textlink="">
      <xdr:nvSpPr>
        <xdr:cNvPr id="200" name="テキスト ボックス 199"/>
        <xdr:cNvSpPr txBox="1"/>
      </xdr:nvSpPr>
      <xdr:spPr>
        <a:xfrm>
          <a:off x="2641111" y="130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124104</xdr:rowOff>
    </xdr:from>
    <xdr:to>
      <xdr:col>10</xdr:col>
      <xdr:colOff>165100</xdr:colOff>
      <xdr:row>78</xdr:row>
      <xdr:rowOff>54254</xdr:rowOff>
    </xdr:to>
    <xdr:sp macro="" textlink="">
      <xdr:nvSpPr>
        <xdr:cNvPr id="201" name="楕円 200"/>
        <xdr:cNvSpPr/>
      </xdr:nvSpPr>
      <xdr:spPr>
        <a:xfrm>
          <a:off x="1968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70781</xdr:rowOff>
    </xdr:from>
    <xdr:ext cx="534377" cy="259045"/>
    <xdr:sp macro="" textlink="">
      <xdr:nvSpPr>
        <xdr:cNvPr id="202" name="テキスト ボックス 201"/>
        <xdr:cNvSpPr txBox="1"/>
      </xdr:nvSpPr>
      <xdr:spPr>
        <a:xfrm>
          <a:off x="1752111" y="131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2851</xdr:rowOff>
    </xdr:from>
    <xdr:to>
      <xdr:col>6</xdr:col>
      <xdr:colOff>38100</xdr:colOff>
      <xdr:row>78</xdr:row>
      <xdr:rowOff>104451</xdr:rowOff>
    </xdr:to>
    <xdr:sp macro="" textlink="">
      <xdr:nvSpPr>
        <xdr:cNvPr id="203" name="楕円 202"/>
        <xdr:cNvSpPr/>
      </xdr:nvSpPr>
      <xdr:spPr>
        <a:xfrm>
          <a:off x="1079500" y="133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120978</xdr:rowOff>
    </xdr:from>
    <xdr:ext cx="469744" cy="259045"/>
    <xdr:sp macro="" textlink="">
      <xdr:nvSpPr>
        <xdr:cNvPr id="204" name="テキスト ボックス 203"/>
        <xdr:cNvSpPr txBox="1"/>
      </xdr:nvSpPr>
      <xdr:spPr>
        <a:xfrm>
          <a:off x="895428" y="131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136373</xdr:rowOff>
    </xdr:from>
    <xdr:to>
      <xdr:col>24</xdr:col>
      <xdr:colOff>63500</xdr:colOff>
      <xdr:row>97</xdr:row>
      <xdr:rowOff>43828</xdr:rowOff>
    </xdr:to>
    <xdr:cxnSp macro="">
      <xdr:nvCxnSpPr>
        <xdr:cNvPr id="234" name="直線コネクタ 233"/>
        <xdr:cNvCxnSpPr/>
      </xdr:nvCxnSpPr>
      <xdr:spPr>
        <a:xfrm>
          <a:off x="3797300" y="16595573"/>
          <a:ext cx="8382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136373</xdr:rowOff>
    </xdr:from>
    <xdr:to>
      <xdr:col>19</xdr:col>
      <xdr:colOff>177800</xdr:colOff>
      <xdr:row>97</xdr:row>
      <xdr:rowOff>15430</xdr:rowOff>
    </xdr:to>
    <xdr:cxnSp macro="">
      <xdr:nvCxnSpPr>
        <xdr:cNvPr id="237" name="直線コネクタ 236"/>
        <xdr:cNvCxnSpPr/>
      </xdr:nvCxnSpPr>
      <xdr:spPr>
        <a:xfrm flipV="1">
          <a:off x="2908300" y="16595573"/>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15430</xdr:rowOff>
    </xdr:from>
    <xdr:to>
      <xdr:col>15</xdr:col>
      <xdr:colOff>50800</xdr:colOff>
      <xdr:row>97</xdr:row>
      <xdr:rowOff>28778</xdr:rowOff>
    </xdr:to>
    <xdr:cxnSp macro="">
      <xdr:nvCxnSpPr>
        <xdr:cNvPr id="240" name="直線コネクタ 239"/>
        <xdr:cNvCxnSpPr/>
      </xdr:nvCxnSpPr>
      <xdr:spPr>
        <a:xfrm flipV="1">
          <a:off x="2019300" y="16646080"/>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28778</xdr:rowOff>
    </xdr:from>
    <xdr:to>
      <xdr:col>10</xdr:col>
      <xdr:colOff>114300</xdr:colOff>
      <xdr:row>97</xdr:row>
      <xdr:rowOff>116560</xdr:rowOff>
    </xdr:to>
    <xdr:cxnSp macro="">
      <xdr:nvCxnSpPr>
        <xdr:cNvPr id="243" name="直線コネクタ 242"/>
        <xdr:cNvCxnSpPr/>
      </xdr:nvCxnSpPr>
      <xdr:spPr>
        <a:xfrm flipV="1">
          <a:off x="1130300" y="1665942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164478</xdr:rowOff>
    </xdr:from>
    <xdr:to>
      <xdr:col>24</xdr:col>
      <xdr:colOff>114300</xdr:colOff>
      <xdr:row>97</xdr:row>
      <xdr:rowOff>94628</xdr:rowOff>
    </xdr:to>
    <xdr:sp macro="" textlink="">
      <xdr:nvSpPr>
        <xdr:cNvPr id="253" name="楕円 252"/>
        <xdr:cNvSpPr/>
      </xdr:nvSpPr>
      <xdr:spPr>
        <a:xfrm>
          <a:off x="4584700" y="166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142905</xdr:rowOff>
    </xdr:from>
    <xdr:ext cx="534377" cy="259045"/>
    <xdr:sp macro="" textlink="">
      <xdr:nvSpPr>
        <xdr:cNvPr id="254" name="扶助費該当値テキスト"/>
        <xdr:cNvSpPr txBox="1"/>
      </xdr:nvSpPr>
      <xdr:spPr>
        <a:xfrm>
          <a:off x="4686300" y="166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85573</xdr:rowOff>
    </xdr:from>
    <xdr:to>
      <xdr:col>20</xdr:col>
      <xdr:colOff>38100</xdr:colOff>
      <xdr:row>97</xdr:row>
      <xdr:rowOff>15723</xdr:rowOff>
    </xdr:to>
    <xdr:sp macro="" textlink="">
      <xdr:nvSpPr>
        <xdr:cNvPr id="255" name="楕円 254"/>
        <xdr:cNvSpPr/>
      </xdr:nvSpPr>
      <xdr:spPr>
        <a:xfrm>
          <a:off x="3746500" y="165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6850</xdr:rowOff>
    </xdr:from>
    <xdr:ext cx="534377" cy="259045"/>
    <xdr:sp macro="" textlink="">
      <xdr:nvSpPr>
        <xdr:cNvPr id="256" name="テキスト ボックス 255"/>
        <xdr:cNvSpPr txBox="1"/>
      </xdr:nvSpPr>
      <xdr:spPr>
        <a:xfrm>
          <a:off x="3530111" y="166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136080</xdr:rowOff>
    </xdr:from>
    <xdr:to>
      <xdr:col>15</xdr:col>
      <xdr:colOff>101600</xdr:colOff>
      <xdr:row>97</xdr:row>
      <xdr:rowOff>66230</xdr:rowOff>
    </xdr:to>
    <xdr:sp macro="" textlink="">
      <xdr:nvSpPr>
        <xdr:cNvPr id="257" name="楕円 256"/>
        <xdr:cNvSpPr/>
      </xdr:nvSpPr>
      <xdr:spPr>
        <a:xfrm>
          <a:off x="2857500" y="165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57357</xdr:rowOff>
    </xdr:from>
    <xdr:ext cx="534377" cy="259045"/>
    <xdr:sp macro="" textlink="">
      <xdr:nvSpPr>
        <xdr:cNvPr id="258" name="テキスト ボックス 257"/>
        <xdr:cNvSpPr txBox="1"/>
      </xdr:nvSpPr>
      <xdr:spPr>
        <a:xfrm>
          <a:off x="2641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149428</xdr:rowOff>
    </xdr:from>
    <xdr:to>
      <xdr:col>10</xdr:col>
      <xdr:colOff>165100</xdr:colOff>
      <xdr:row>97</xdr:row>
      <xdr:rowOff>79578</xdr:rowOff>
    </xdr:to>
    <xdr:sp macro="" textlink="">
      <xdr:nvSpPr>
        <xdr:cNvPr id="259" name="楕円 258"/>
        <xdr:cNvSpPr/>
      </xdr:nvSpPr>
      <xdr:spPr>
        <a:xfrm>
          <a:off x="1968500" y="1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96105</xdr:rowOff>
    </xdr:from>
    <xdr:ext cx="534377" cy="259045"/>
    <xdr:sp macro="" textlink="">
      <xdr:nvSpPr>
        <xdr:cNvPr id="260" name="テキスト ボックス 259"/>
        <xdr:cNvSpPr txBox="1"/>
      </xdr:nvSpPr>
      <xdr:spPr>
        <a:xfrm>
          <a:off x="1752111" y="163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65760</xdr:rowOff>
    </xdr:from>
    <xdr:to>
      <xdr:col>6</xdr:col>
      <xdr:colOff>38100</xdr:colOff>
      <xdr:row>97</xdr:row>
      <xdr:rowOff>167360</xdr:rowOff>
    </xdr:to>
    <xdr:sp macro="" textlink="">
      <xdr:nvSpPr>
        <xdr:cNvPr id="261" name="楕円 260"/>
        <xdr:cNvSpPr/>
      </xdr:nvSpPr>
      <xdr:spPr>
        <a:xfrm>
          <a:off x="1079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12437</xdr:rowOff>
    </xdr:from>
    <xdr:ext cx="534377" cy="259045"/>
    <xdr:sp macro="" textlink="">
      <xdr:nvSpPr>
        <xdr:cNvPr id="262" name="テキスト ボックス 261"/>
        <xdr:cNvSpPr txBox="1"/>
      </xdr:nvSpPr>
      <xdr:spPr>
        <a:xfrm>
          <a:off x="863111" y="164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28494</xdr:rowOff>
    </xdr:from>
    <xdr:to>
      <xdr:col>55</xdr:col>
      <xdr:colOff>0</xdr:colOff>
      <xdr:row>37</xdr:row>
      <xdr:rowOff>43482</xdr:rowOff>
    </xdr:to>
    <xdr:cxnSp macro="">
      <xdr:nvCxnSpPr>
        <xdr:cNvPr id="291" name="直線コネクタ 290"/>
        <xdr:cNvCxnSpPr/>
      </xdr:nvCxnSpPr>
      <xdr:spPr>
        <a:xfrm flipV="1">
          <a:off x="9639300" y="6372144"/>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43482</xdr:rowOff>
    </xdr:from>
    <xdr:to>
      <xdr:col>50</xdr:col>
      <xdr:colOff>114300</xdr:colOff>
      <xdr:row>37</xdr:row>
      <xdr:rowOff>45585</xdr:rowOff>
    </xdr:to>
    <xdr:cxnSp macro="">
      <xdr:nvCxnSpPr>
        <xdr:cNvPr id="294" name="直線コネクタ 293"/>
        <xdr:cNvCxnSpPr/>
      </xdr:nvCxnSpPr>
      <xdr:spPr>
        <a:xfrm flipV="1">
          <a:off x="8750300" y="638713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45585</xdr:rowOff>
    </xdr:from>
    <xdr:to>
      <xdr:col>45</xdr:col>
      <xdr:colOff>177800</xdr:colOff>
      <xdr:row>37</xdr:row>
      <xdr:rowOff>64353</xdr:rowOff>
    </xdr:to>
    <xdr:cxnSp macro="">
      <xdr:nvCxnSpPr>
        <xdr:cNvPr id="297" name="直線コネクタ 296"/>
        <xdr:cNvCxnSpPr/>
      </xdr:nvCxnSpPr>
      <xdr:spPr>
        <a:xfrm flipV="1">
          <a:off x="7861300" y="638923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64353</xdr:rowOff>
    </xdr:from>
    <xdr:to>
      <xdr:col>41</xdr:col>
      <xdr:colOff>50800</xdr:colOff>
      <xdr:row>37</xdr:row>
      <xdr:rowOff>83967</xdr:rowOff>
    </xdr:to>
    <xdr:cxnSp macro="">
      <xdr:nvCxnSpPr>
        <xdr:cNvPr id="300" name="直線コネクタ 299"/>
        <xdr:cNvCxnSpPr/>
      </xdr:nvCxnSpPr>
      <xdr:spPr>
        <a:xfrm flipV="1">
          <a:off x="6972300" y="6408003"/>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149144</xdr:rowOff>
    </xdr:from>
    <xdr:to>
      <xdr:col>55</xdr:col>
      <xdr:colOff>50800</xdr:colOff>
      <xdr:row>37</xdr:row>
      <xdr:rowOff>79294</xdr:rowOff>
    </xdr:to>
    <xdr:sp macro="" textlink="">
      <xdr:nvSpPr>
        <xdr:cNvPr id="310" name="楕円 309"/>
        <xdr:cNvSpPr/>
      </xdr:nvSpPr>
      <xdr:spPr>
        <a:xfrm>
          <a:off x="10426700" y="63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127571</xdr:rowOff>
    </xdr:from>
    <xdr:ext cx="534377" cy="259045"/>
    <xdr:sp macro="" textlink="">
      <xdr:nvSpPr>
        <xdr:cNvPr id="311" name="補助費等該当値テキスト"/>
        <xdr:cNvSpPr txBox="1"/>
      </xdr:nvSpPr>
      <xdr:spPr>
        <a:xfrm>
          <a:off x="10528300" y="629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164132</xdr:rowOff>
    </xdr:from>
    <xdr:to>
      <xdr:col>50</xdr:col>
      <xdr:colOff>165100</xdr:colOff>
      <xdr:row>37</xdr:row>
      <xdr:rowOff>94282</xdr:rowOff>
    </xdr:to>
    <xdr:sp macro="" textlink="">
      <xdr:nvSpPr>
        <xdr:cNvPr id="312" name="楕円 311"/>
        <xdr:cNvSpPr/>
      </xdr:nvSpPr>
      <xdr:spPr>
        <a:xfrm>
          <a:off x="9588500" y="63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85409</xdr:rowOff>
    </xdr:from>
    <xdr:ext cx="534377" cy="259045"/>
    <xdr:sp macro="" textlink="">
      <xdr:nvSpPr>
        <xdr:cNvPr id="313" name="テキスト ボックス 312"/>
        <xdr:cNvSpPr txBox="1"/>
      </xdr:nvSpPr>
      <xdr:spPr>
        <a:xfrm>
          <a:off x="9372111" y="64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166235</xdr:rowOff>
    </xdr:from>
    <xdr:to>
      <xdr:col>46</xdr:col>
      <xdr:colOff>38100</xdr:colOff>
      <xdr:row>37</xdr:row>
      <xdr:rowOff>96385</xdr:rowOff>
    </xdr:to>
    <xdr:sp macro="" textlink="">
      <xdr:nvSpPr>
        <xdr:cNvPr id="314" name="楕円 313"/>
        <xdr:cNvSpPr/>
      </xdr:nvSpPr>
      <xdr:spPr>
        <a:xfrm>
          <a:off x="8699500" y="63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87512</xdr:rowOff>
    </xdr:from>
    <xdr:ext cx="534377" cy="259045"/>
    <xdr:sp macro="" textlink="">
      <xdr:nvSpPr>
        <xdr:cNvPr id="315" name="テキスト ボックス 314"/>
        <xdr:cNvSpPr txBox="1"/>
      </xdr:nvSpPr>
      <xdr:spPr>
        <a:xfrm>
          <a:off x="8483111" y="64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xdr:rowOff>
    </xdr:from>
    <xdr:to>
      <xdr:col>41</xdr:col>
      <xdr:colOff>101600</xdr:colOff>
      <xdr:row>37</xdr:row>
      <xdr:rowOff>115153</xdr:rowOff>
    </xdr:to>
    <xdr:sp macro="" textlink="">
      <xdr:nvSpPr>
        <xdr:cNvPr id="316" name="楕円 315"/>
        <xdr:cNvSpPr/>
      </xdr:nvSpPr>
      <xdr:spPr>
        <a:xfrm>
          <a:off x="78105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106280</xdr:rowOff>
    </xdr:from>
    <xdr:ext cx="534377" cy="259045"/>
    <xdr:sp macro="" textlink="">
      <xdr:nvSpPr>
        <xdr:cNvPr id="317" name="テキスト ボックス 316"/>
        <xdr:cNvSpPr txBox="1"/>
      </xdr:nvSpPr>
      <xdr:spPr>
        <a:xfrm>
          <a:off x="7594111" y="64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33167</xdr:rowOff>
    </xdr:from>
    <xdr:to>
      <xdr:col>36</xdr:col>
      <xdr:colOff>165100</xdr:colOff>
      <xdr:row>37</xdr:row>
      <xdr:rowOff>134767</xdr:rowOff>
    </xdr:to>
    <xdr:sp macro="" textlink="">
      <xdr:nvSpPr>
        <xdr:cNvPr id="318" name="楕円 317"/>
        <xdr:cNvSpPr/>
      </xdr:nvSpPr>
      <xdr:spPr>
        <a:xfrm>
          <a:off x="6921500" y="637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125894</xdr:rowOff>
    </xdr:from>
    <xdr:ext cx="534377" cy="259045"/>
    <xdr:sp macro="" textlink="">
      <xdr:nvSpPr>
        <xdr:cNvPr id="319" name="テキスト ボックス 318"/>
        <xdr:cNvSpPr txBox="1"/>
      </xdr:nvSpPr>
      <xdr:spPr>
        <a:xfrm>
          <a:off x="6705111" y="64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68893</xdr:rowOff>
    </xdr:from>
    <xdr:to>
      <xdr:col>55</xdr:col>
      <xdr:colOff>0</xdr:colOff>
      <xdr:row>56</xdr:row>
      <xdr:rowOff>91059</xdr:rowOff>
    </xdr:to>
    <xdr:cxnSp macro="">
      <xdr:nvCxnSpPr>
        <xdr:cNvPr id="346" name="直線コネクタ 345"/>
        <xdr:cNvCxnSpPr/>
      </xdr:nvCxnSpPr>
      <xdr:spPr>
        <a:xfrm>
          <a:off x="9639300" y="9670093"/>
          <a:ext cx="8382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68893</xdr:rowOff>
    </xdr:from>
    <xdr:to>
      <xdr:col>50</xdr:col>
      <xdr:colOff>114300</xdr:colOff>
      <xdr:row>56</xdr:row>
      <xdr:rowOff>74430</xdr:rowOff>
    </xdr:to>
    <xdr:cxnSp macro="">
      <xdr:nvCxnSpPr>
        <xdr:cNvPr id="349" name="直線コネクタ 348"/>
        <xdr:cNvCxnSpPr/>
      </xdr:nvCxnSpPr>
      <xdr:spPr>
        <a:xfrm flipV="1">
          <a:off x="8750300" y="967009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103613</xdr:rowOff>
    </xdr:from>
    <xdr:to>
      <xdr:col>45</xdr:col>
      <xdr:colOff>177800</xdr:colOff>
      <xdr:row>56</xdr:row>
      <xdr:rowOff>74430</xdr:rowOff>
    </xdr:to>
    <xdr:cxnSp macro="">
      <xdr:nvCxnSpPr>
        <xdr:cNvPr id="352" name="直線コネクタ 351"/>
        <xdr:cNvCxnSpPr/>
      </xdr:nvCxnSpPr>
      <xdr:spPr>
        <a:xfrm>
          <a:off x="7861300" y="9533363"/>
          <a:ext cx="889000" cy="1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103613</xdr:rowOff>
    </xdr:from>
    <xdr:to>
      <xdr:col>41</xdr:col>
      <xdr:colOff>50800</xdr:colOff>
      <xdr:row>57</xdr:row>
      <xdr:rowOff>96440</xdr:rowOff>
    </xdr:to>
    <xdr:cxnSp macro="">
      <xdr:nvCxnSpPr>
        <xdr:cNvPr id="355" name="直線コネクタ 354"/>
        <xdr:cNvCxnSpPr/>
      </xdr:nvCxnSpPr>
      <xdr:spPr>
        <a:xfrm flipV="1">
          <a:off x="6972300" y="9533363"/>
          <a:ext cx="889000" cy="3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40259</xdr:rowOff>
    </xdr:from>
    <xdr:to>
      <xdr:col>55</xdr:col>
      <xdr:colOff>50800</xdr:colOff>
      <xdr:row>56</xdr:row>
      <xdr:rowOff>141859</xdr:rowOff>
    </xdr:to>
    <xdr:sp macro="" textlink="">
      <xdr:nvSpPr>
        <xdr:cNvPr id="365" name="楕円 364"/>
        <xdr:cNvSpPr/>
      </xdr:nvSpPr>
      <xdr:spPr>
        <a:xfrm>
          <a:off x="104267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18686</xdr:rowOff>
    </xdr:from>
    <xdr:ext cx="534377" cy="259045"/>
    <xdr:sp macro="" textlink="">
      <xdr:nvSpPr>
        <xdr:cNvPr id="366" name="普通建設事業費該当値テキスト"/>
        <xdr:cNvSpPr txBox="1"/>
      </xdr:nvSpPr>
      <xdr:spPr>
        <a:xfrm>
          <a:off x="10528300" y="96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18093</xdr:rowOff>
    </xdr:from>
    <xdr:to>
      <xdr:col>50</xdr:col>
      <xdr:colOff>165100</xdr:colOff>
      <xdr:row>56</xdr:row>
      <xdr:rowOff>119693</xdr:rowOff>
    </xdr:to>
    <xdr:sp macro="" textlink="">
      <xdr:nvSpPr>
        <xdr:cNvPr id="367" name="楕円 366"/>
        <xdr:cNvSpPr/>
      </xdr:nvSpPr>
      <xdr:spPr>
        <a:xfrm>
          <a:off x="9588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136220</xdr:rowOff>
    </xdr:from>
    <xdr:ext cx="534377" cy="259045"/>
    <xdr:sp macro="" textlink="">
      <xdr:nvSpPr>
        <xdr:cNvPr id="368" name="テキスト ボックス 367"/>
        <xdr:cNvSpPr txBox="1"/>
      </xdr:nvSpPr>
      <xdr:spPr>
        <a:xfrm>
          <a:off x="9372111" y="93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23630</xdr:rowOff>
    </xdr:from>
    <xdr:to>
      <xdr:col>46</xdr:col>
      <xdr:colOff>38100</xdr:colOff>
      <xdr:row>56</xdr:row>
      <xdr:rowOff>125230</xdr:rowOff>
    </xdr:to>
    <xdr:sp macro="" textlink="">
      <xdr:nvSpPr>
        <xdr:cNvPr id="369" name="楕円 368"/>
        <xdr:cNvSpPr/>
      </xdr:nvSpPr>
      <xdr:spPr>
        <a:xfrm>
          <a:off x="8699500" y="9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141757</xdr:rowOff>
    </xdr:from>
    <xdr:ext cx="534377" cy="259045"/>
    <xdr:sp macro="" textlink="">
      <xdr:nvSpPr>
        <xdr:cNvPr id="370" name="テキスト ボックス 369"/>
        <xdr:cNvSpPr txBox="1"/>
      </xdr:nvSpPr>
      <xdr:spPr>
        <a:xfrm>
          <a:off x="8483111" y="94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52813</xdr:rowOff>
    </xdr:from>
    <xdr:to>
      <xdr:col>41</xdr:col>
      <xdr:colOff>101600</xdr:colOff>
      <xdr:row>55</xdr:row>
      <xdr:rowOff>154413</xdr:rowOff>
    </xdr:to>
    <xdr:sp macro="" textlink="">
      <xdr:nvSpPr>
        <xdr:cNvPr id="371" name="楕円 370"/>
        <xdr:cNvSpPr/>
      </xdr:nvSpPr>
      <xdr:spPr>
        <a:xfrm>
          <a:off x="7810500" y="9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170940</xdr:rowOff>
    </xdr:from>
    <xdr:ext cx="599010" cy="259045"/>
    <xdr:sp macro="" textlink="">
      <xdr:nvSpPr>
        <xdr:cNvPr id="372" name="テキスト ボックス 371"/>
        <xdr:cNvSpPr txBox="1"/>
      </xdr:nvSpPr>
      <xdr:spPr>
        <a:xfrm>
          <a:off x="7561795" y="925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45640</xdr:rowOff>
    </xdr:from>
    <xdr:to>
      <xdr:col>36</xdr:col>
      <xdr:colOff>165100</xdr:colOff>
      <xdr:row>57</xdr:row>
      <xdr:rowOff>147240</xdr:rowOff>
    </xdr:to>
    <xdr:sp macro="" textlink="">
      <xdr:nvSpPr>
        <xdr:cNvPr id="373" name="楕円 372"/>
        <xdr:cNvSpPr/>
      </xdr:nvSpPr>
      <xdr:spPr>
        <a:xfrm>
          <a:off x="6921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138367</xdr:rowOff>
    </xdr:from>
    <xdr:ext cx="534377" cy="259045"/>
    <xdr:sp macro="" textlink="">
      <xdr:nvSpPr>
        <xdr:cNvPr id="374" name="テキスト ボックス 373"/>
        <xdr:cNvSpPr txBox="1"/>
      </xdr:nvSpPr>
      <xdr:spPr>
        <a:xfrm>
          <a:off x="6705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36733</xdr:rowOff>
    </xdr:from>
    <xdr:to>
      <xdr:col>55</xdr:col>
      <xdr:colOff>0</xdr:colOff>
      <xdr:row>79</xdr:row>
      <xdr:rowOff>40934</xdr:rowOff>
    </xdr:to>
    <xdr:cxnSp macro="">
      <xdr:nvCxnSpPr>
        <xdr:cNvPr id="405" name="直線コネクタ 404"/>
        <xdr:cNvCxnSpPr/>
      </xdr:nvCxnSpPr>
      <xdr:spPr>
        <a:xfrm flipV="1">
          <a:off x="9639300" y="13581283"/>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40934</xdr:rowOff>
    </xdr:from>
    <xdr:to>
      <xdr:col>50</xdr:col>
      <xdr:colOff>114300</xdr:colOff>
      <xdr:row>79</xdr:row>
      <xdr:rowOff>93718</xdr:rowOff>
    </xdr:to>
    <xdr:cxnSp macro="">
      <xdr:nvCxnSpPr>
        <xdr:cNvPr id="408" name="直線コネクタ 407"/>
        <xdr:cNvCxnSpPr/>
      </xdr:nvCxnSpPr>
      <xdr:spPr>
        <a:xfrm flipV="1">
          <a:off x="8750300" y="13585484"/>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93718</xdr:rowOff>
    </xdr:from>
    <xdr:to>
      <xdr:col>45</xdr:col>
      <xdr:colOff>177800</xdr:colOff>
      <xdr:row>79</xdr:row>
      <xdr:rowOff>97017</xdr:rowOff>
    </xdr:to>
    <xdr:cxnSp macro="">
      <xdr:nvCxnSpPr>
        <xdr:cNvPr id="411" name="直線コネクタ 410"/>
        <xdr:cNvCxnSpPr/>
      </xdr:nvCxnSpPr>
      <xdr:spPr>
        <a:xfrm flipV="1">
          <a:off x="7861300" y="13638268"/>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157383</xdr:rowOff>
    </xdr:from>
    <xdr:to>
      <xdr:col>55</xdr:col>
      <xdr:colOff>50800</xdr:colOff>
      <xdr:row>79</xdr:row>
      <xdr:rowOff>87533</xdr:rowOff>
    </xdr:to>
    <xdr:sp macro="" textlink="">
      <xdr:nvSpPr>
        <xdr:cNvPr id="421" name="楕円 420"/>
        <xdr:cNvSpPr/>
      </xdr:nvSpPr>
      <xdr:spPr>
        <a:xfrm>
          <a:off x="10426700" y="135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72310</xdr:rowOff>
    </xdr:from>
    <xdr:ext cx="469744" cy="259045"/>
    <xdr:sp macro="" textlink="">
      <xdr:nvSpPr>
        <xdr:cNvPr id="422" name="普通建設事業費 （ うち新規整備　）該当値テキスト"/>
        <xdr:cNvSpPr txBox="1"/>
      </xdr:nvSpPr>
      <xdr:spPr>
        <a:xfrm>
          <a:off x="10528300" y="1344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161584</xdr:rowOff>
    </xdr:from>
    <xdr:to>
      <xdr:col>50</xdr:col>
      <xdr:colOff>165100</xdr:colOff>
      <xdr:row>79</xdr:row>
      <xdr:rowOff>91734</xdr:rowOff>
    </xdr:to>
    <xdr:sp macro="" textlink="">
      <xdr:nvSpPr>
        <xdr:cNvPr id="423" name="楕円 422"/>
        <xdr:cNvSpPr/>
      </xdr:nvSpPr>
      <xdr:spPr>
        <a:xfrm>
          <a:off x="9588500" y="13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82861</xdr:rowOff>
    </xdr:from>
    <xdr:ext cx="469744" cy="259045"/>
    <xdr:sp macro="" textlink="">
      <xdr:nvSpPr>
        <xdr:cNvPr id="424" name="テキスト ボックス 423"/>
        <xdr:cNvSpPr txBox="1"/>
      </xdr:nvSpPr>
      <xdr:spPr>
        <a:xfrm>
          <a:off x="9404428" y="136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42918</xdr:rowOff>
    </xdr:from>
    <xdr:to>
      <xdr:col>46</xdr:col>
      <xdr:colOff>38100</xdr:colOff>
      <xdr:row>79</xdr:row>
      <xdr:rowOff>144518</xdr:rowOff>
    </xdr:to>
    <xdr:sp macro="" textlink="">
      <xdr:nvSpPr>
        <xdr:cNvPr id="425" name="楕円 424"/>
        <xdr:cNvSpPr/>
      </xdr:nvSpPr>
      <xdr:spPr>
        <a:xfrm>
          <a:off x="8699500" y="135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135645</xdr:rowOff>
    </xdr:from>
    <xdr:ext cx="378565" cy="259045"/>
    <xdr:sp macro="" textlink="">
      <xdr:nvSpPr>
        <xdr:cNvPr id="426" name="テキスト ボックス 425"/>
        <xdr:cNvSpPr txBox="1"/>
      </xdr:nvSpPr>
      <xdr:spPr>
        <a:xfrm>
          <a:off x="8561017" y="136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46217</xdr:rowOff>
    </xdr:from>
    <xdr:to>
      <xdr:col>41</xdr:col>
      <xdr:colOff>101600</xdr:colOff>
      <xdr:row>79</xdr:row>
      <xdr:rowOff>147817</xdr:rowOff>
    </xdr:to>
    <xdr:sp macro="" textlink="">
      <xdr:nvSpPr>
        <xdr:cNvPr id="427" name="楕円 426"/>
        <xdr:cNvSpPr/>
      </xdr:nvSpPr>
      <xdr:spPr>
        <a:xfrm>
          <a:off x="78105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138944</xdr:rowOff>
    </xdr:from>
    <xdr:ext cx="378565" cy="259045"/>
    <xdr:sp macro="" textlink="">
      <xdr:nvSpPr>
        <xdr:cNvPr id="428" name="テキスト ボックス 427"/>
        <xdr:cNvSpPr txBox="1"/>
      </xdr:nvSpPr>
      <xdr:spPr>
        <a:xfrm>
          <a:off x="7672017" y="136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14474</xdr:rowOff>
    </xdr:from>
    <xdr:to>
      <xdr:col>55</xdr:col>
      <xdr:colOff>0</xdr:colOff>
      <xdr:row>96</xdr:row>
      <xdr:rowOff>87054</xdr:rowOff>
    </xdr:to>
    <xdr:cxnSp macro="">
      <xdr:nvCxnSpPr>
        <xdr:cNvPr id="457" name="直線コネクタ 456"/>
        <xdr:cNvCxnSpPr/>
      </xdr:nvCxnSpPr>
      <xdr:spPr>
        <a:xfrm>
          <a:off x="9639300" y="16473674"/>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165334</xdr:rowOff>
    </xdr:from>
    <xdr:to>
      <xdr:col>50</xdr:col>
      <xdr:colOff>114300</xdr:colOff>
      <xdr:row>96</xdr:row>
      <xdr:rowOff>14474</xdr:rowOff>
    </xdr:to>
    <xdr:cxnSp macro="">
      <xdr:nvCxnSpPr>
        <xdr:cNvPr id="460" name="直線コネクタ 459"/>
        <xdr:cNvCxnSpPr/>
      </xdr:nvCxnSpPr>
      <xdr:spPr>
        <a:xfrm>
          <a:off x="8750300" y="16453084"/>
          <a:ext cx="8890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94459</xdr:rowOff>
    </xdr:from>
    <xdr:to>
      <xdr:col>45</xdr:col>
      <xdr:colOff>177800</xdr:colOff>
      <xdr:row>95</xdr:row>
      <xdr:rowOff>165334</xdr:rowOff>
    </xdr:to>
    <xdr:cxnSp macro="">
      <xdr:nvCxnSpPr>
        <xdr:cNvPr id="463" name="直線コネクタ 462"/>
        <xdr:cNvCxnSpPr/>
      </xdr:nvCxnSpPr>
      <xdr:spPr>
        <a:xfrm>
          <a:off x="7861300" y="16210759"/>
          <a:ext cx="889000" cy="2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36254</xdr:rowOff>
    </xdr:from>
    <xdr:to>
      <xdr:col>55</xdr:col>
      <xdr:colOff>50800</xdr:colOff>
      <xdr:row>96</xdr:row>
      <xdr:rowOff>137854</xdr:rowOff>
    </xdr:to>
    <xdr:sp macro="" textlink="">
      <xdr:nvSpPr>
        <xdr:cNvPr id="473" name="楕円 472"/>
        <xdr:cNvSpPr/>
      </xdr:nvSpPr>
      <xdr:spPr>
        <a:xfrm>
          <a:off x="10426700" y="164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59131</xdr:rowOff>
    </xdr:from>
    <xdr:ext cx="534377" cy="259045"/>
    <xdr:sp macro="" textlink="">
      <xdr:nvSpPr>
        <xdr:cNvPr id="474" name="普通建設事業費 （ うち更新整備　）該当値テキスト"/>
        <xdr:cNvSpPr txBox="1"/>
      </xdr:nvSpPr>
      <xdr:spPr>
        <a:xfrm>
          <a:off x="10528300" y="163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135124</xdr:rowOff>
    </xdr:from>
    <xdr:to>
      <xdr:col>50</xdr:col>
      <xdr:colOff>165100</xdr:colOff>
      <xdr:row>96</xdr:row>
      <xdr:rowOff>65274</xdr:rowOff>
    </xdr:to>
    <xdr:sp macro="" textlink="">
      <xdr:nvSpPr>
        <xdr:cNvPr id="475" name="楕円 474"/>
        <xdr:cNvSpPr/>
      </xdr:nvSpPr>
      <xdr:spPr>
        <a:xfrm>
          <a:off x="9588500" y="164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81801</xdr:rowOff>
    </xdr:from>
    <xdr:ext cx="534377" cy="259045"/>
    <xdr:sp macro="" textlink="">
      <xdr:nvSpPr>
        <xdr:cNvPr id="476" name="テキスト ボックス 475"/>
        <xdr:cNvSpPr txBox="1"/>
      </xdr:nvSpPr>
      <xdr:spPr>
        <a:xfrm>
          <a:off x="9372111" y="161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114534</xdr:rowOff>
    </xdr:from>
    <xdr:to>
      <xdr:col>46</xdr:col>
      <xdr:colOff>38100</xdr:colOff>
      <xdr:row>96</xdr:row>
      <xdr:rowOff>44684</xdr:rowOff>
    </xdr:to>
    <xdr:sp macro="" textlink="">
      <xdr:nvSpPr>
        <xdr:cNvPr id="477" name="楕円 476"/>
        <xdr:cNvSpPr/>
      </xdr:nvSpPr>
      <xdr:spPr>
        <a:xfrm>
          <a:off x="8699500" y="164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61211</xdr:rowOff>
    </xdr:from>
    <xdr:ext cx="534377" cy="259045"/>
    <xdr:sp macro="" textlink="">
      <xdr:nvSpPr>
        <xdr:cNvPr id="478" name="テキスト ボックス 477"/>
        <xdr:cNvSpPr txBox="1"/>
      </xdr:nvSpPr>
      <xdr:spPr>
        <a:xfrm>
          <a:off x="8483111" y="161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43659</xdr:rowOff>
    </xdr:from>
    <xdr:to>
      <xdr:col>41</xdr:col>
      <xdr:colOff>101600</xdr:colOff>
      <xdr:row>94</xdr:row>
      <xdr:rowOff>145259</xdr:rowOff>
    </xdr:to>
    <xdr:sp macro="" textlink="">
      <xdr:nvSpPr>
        <xdr:cNvPr id="479" name="楕円 478"/>
        <xdr:cNvSpPr/>
      </xdr:nvSpPr>
      <xdr:spPr>
        <a:xfrm>
          <a:off x="7810500" y="161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161786</xdr:rowOff>
    </xdr:from>
    <xdr:ext cx="599010" cy="259045"/>
    <xdr:sp macro="" textlink="">
      <xdr:nvSpPr>
        <xdr:cNvPr id="480" name="テキスト ボックス 479"/>
        <xdr:cNvSpPr txBox="1"/>
      </xdr:nvSpPr>
      <xdr:spPr>
        <a:xfrm>
          <a:off x="7561795" y="159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59233</xdr:rowOff>
    </xdr:from>
    <xdr:to>
      <xdr:col>85</xdr:col>
      <xdr:colOff>127000</xdr:colOff>
      <xdr:row>38</xdr:row>
      <xdr:rowOff>89751</xdr:rowOff>
    </xdr:to>
    <xdr:cxnSp macro="">
      <xdr:nvCxnSpPr>
        <xdr:cNvPr id="509" name="直線コネクタ 508"/>
        <xdr:cNvCxnSpPr/>
      </xdr:nvCxnSpPr>
      <xdr:spPr>
        <a:xfrm flipV="1">
          <a:off x="15481300" y="6574333"/>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150571</xdr:rowOff>
    </xdr:from>
    <xdr:to>
      <xdr:col>81</xdr:col>
      <xdr:colOff>50800</xdr:colOff>
      <xdr:row>38</xdr:row>
      <xdr:rowOff>89751</xdr:rowOff>
    </xdr:to>
    <xdr:cxnSp macro="">
      <xdr:nvCxnSpPr>
        <xdr:cNvPr id="512" name="直線コネクタ 511"/>
        <xdr:cNvCxnSpPr/>
      </xdr:nvCxnSpPr>
      <xdr:spPr>
        <a:xfrm>
          <a:off x="14592300" y="6494221"/>
          <a:ext cx="889000" cy="1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150571</xdr:rowOff>
    </xdr:from>
    <xdr:to>
      <xdr:col>76</xdr:col>
      <xdr:colOff>114300</xdr:colOff>
      <xdr:row>38</xdr:row>
      <xdr:rowOff>154801</xdr:rowOff>
    </xdr:to>
    <xdr:cxnSp macro="">
      <xdr:nvCxnSpPr>
        <xdr:cNvPr id="515" name="直線コネクタ 514"/>
        <xdr:cNvCxnSpPr/>
      </xdr:nvCxnSpPr>
      <xdr:spPr>
        <a:xfrm flipV="1">
          <a:off x="13703300" y="6494221"/>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126009</xdr:rowOff>
    </xdr:from>
    <xdr:to>
      <xdr:col>71</xdr:col>
      <xdr:colOff>177800</xdr:colOff>
      <xdr:row>38</xdr:row>
      <xdr:rowOff>154801</xdr:rowOff>
    </xdr:to>
    <xdr:cxnSp macro="">
      <xdr:nvCxnSpPr>
        <xdr:cNvPr id="518" name="直線コネクタ 517"/>
        <xdr:cNvCxnSpPr/>
      </xdr:nvCxnSpPr>
      <xdr:spPr>
        <a:xfrm>
          <a:off x="12814300" y="6641109"/>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8433</xdr:rowOff>
    </xdr:from>
    <xdr:to>
      <xdr:col>85</xdr:col>
      <xdr:colOff>177800</xdr:colOff>
      <xdr:row>38</xdr:row>
      <xdr:rowOff>110033</xdr:rowOff>
    </xdr:to>
    <xdr:sp macro="" textlink="">
      <xdr:nvSpPr>
        <xdr:cNvPr id="528" name="楕円 527"/>
        <xdr:cNvSpPr/>
      </xdr:nvSpPr>
      <xdr:spPr>
        <a:xfrm>
          <a:off x="16268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31310</xdr:rowOff>
    </xdr:from>
    <xdr:ext cx="534377" cy="259045"/>
    <xdr:sp macro="" textlink="">
      <xdr:nvSpPr>
        <xdr:cNvPr id="529" name="災害復旧事業費該当値テキスト"/>
        <xdr:cNvSpPr txBox="1"/>
      </xdr:nvSpPr>
      <xdr:spPr>
        <a:xfrm>
          <a:off x="16370300" y="63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38951</xdr:rowOff>
    </xdr:from>
    <xdr:to>
      <xdr:col>81</xdr:col>
      <xdr:colOff>101600</xdr:colOff>
      <xdr:row>38</xdr:row>
      <xdr:rowOff>140551</xdr:rowOff>
    </xdr:to>
    <xdr:sp macro="" textlink="">
      <xdr:nvSpPr>
        <xdr:cNvPr id="530" name="楕円 529"/>
        <xdr:cNvSpPr/>
      </xdr:nvSpPr>
      <xdr:spPr>
        <a:xfrm>
          <a:off x="15430500" y="65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157078</xdr:rowOff>
    </xdr:from>
    <xdr:ext cx="469744" cy="259045"/>
    <xdr:sp macro="" textlink="">
      <xdr:nvSpPr>
        <xdr:cNvPr id="531" name="テキスト ボックス 530"/>
        <xdr:cNvSpPr txBox="1"/>
      </xdr:nvSpPr>
      <xdr:spPr>
        <a:xfrm>
          <a:off x="15246428" y="63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99771</xdr:rowOff>
    </xdr:from>
    <xdr:to>
      <xdr:col>76</xdr:col>
      <xdr:colOff>165100</xdr:colOff>
      <xdr:row>38</xdr:row>
      <xdr:rowOff>29921</xdr:rowOff>
    </xdr:to>
    <xdr:sp macro="" textlink="">
      <xdr:nvSpPr>
        <xdr:cNvPr id="532" name="楕円 531"/>
        <xdr:cNvSpPr/>
      </xdr:nvSpPr>
      <xdr:spPr>
        <a:xfrm>
          <a:off x="14541500" y="64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46448</xdr:rowOff>
    </xdr:from>
    <xdr:ext cx="534377" cy="259045"/>
    <xdr:sp macro="" textlink="">
      <xdr:nvSpPr>
        <xdr:cNvPr id="533" name="テキスト ボックス 532"/>
        <xdr:cNvSpPr txBox="1"/>
      </xdr:nvSpPr>
      <xdr:spPr>
        <a:xfrm>
          <a:off x="14325111" y="62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104001</xdr:rowOff>
    </xdr:from>
    <xdr:to>
      <xdr:col>72</xdr:col>
      <xdr:colOff>38100</xdr:colOff>
      <xdr:row>39</xdr:row>
      <xdr:rowOff>34151</xdr:rowOff>
    </xdr:to>
    <xdr:sp macro="" textlink="">
      <xdr:nvSpPr>
        <xdr:cNvPr id="534" name="楕円 533"/>
        <xdr:cNvSpPr/>
      </xdr:nvSpPr>
      <xdr:spPr>
        <a:xfrm>
          <a:off x="13652500" y="66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25278</xdr:rowOff>
    </xdr:from>
    <xdr:ext cx="469744" cy="259045"/>
    <xdr:sp macro="" textlink="">
      <xdr:nvSpPr>
        <xdr:cNvPr id="535" name="テキスト ボックス 534"/>
        <xdr:cNvSpPr txBox="1"/>
      </xdr:nvSpPr>
      <xdr:spPr>
        <a:xfrm>
          <a:off x="13468428" y="671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75209</xdr:rowOff>
    </xdr:from>
    <xdr:to>
      <xdr:col>67</xdr:col>
      <xdr:colOff>101600</xdr:colOff>
      <xdr:row>39</xdr:row>
      <xdr:rowOff>5359</xdr:rowOff>
    </xdr:to>
    <xdr:sp macro="" textlink="">
      <xdr:nvSpPr>
        <xdr:cNvPr id="536" name="楕円 535"/>
        <xdr:cNvSpPr/>
      </xdr:nvSpPr>
      <xdr:spPr>
        <a:xfrm>
          <a:off x="12763500" y="65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167936</xdr:rowOff>
    </xdr:from>
    <xdr:ext cx="469744" cy="259045"/>
    <xdr:sp macro="" textlink="">
      <xdr:nvSpPr>
        <xdr:cNvPr id="537" name="テキスト ボックス 536"/>
        <xdr:cNvSpPr txBox="1"/>
      </xdr:nvSpPr>
      <xdr:spPr>
        <a:xfrm>
          <a:off x="12579428" y="668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65332</xdr:rowOff>
    </xdr:from>
    <xdr:to>
      <xdr:col>85</xdr:col>
      <xdr:colOff>127000</xdr:colOff>
      <xdr:row>77</xdr:row>
      <xdr:rowOff>75798</xdr:rowOff>
    </xdr:to>
    <xdr:cxnSp macro="">
      <xdr:nvCxnSpPr>
        <xdr:cNvPr id="623" name="直線コネクタ 622"/>
        <xdr:cNvCxnSpPr/>
      </xdr:nvCxnSpPr>
      <xdr:spPr>
        <a:xfrm flipV="1">
          <a:off x="15481300" y="1326698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75798</xdr:rowOff>
    </xdr:from>
    <xdr:to>
      <xdr:col>81</xdr:col>
      <xdr:colOff>50800</xdr:colOff>
      <xdr:row>77</xdr:row>
      <xdr:rowOff>97943</xdr:rowOff>
    </xdr:to>
    <xdr:cxnSp macro="">
      <xdr:nvCxnSpPr>
        <xdr:cNvPr id="626" name="直線コネクタ 625"/>
        <xdr:cNvCxnSpPr/>
      </xdr:nvCxnSpPr>
      <xdr:spPr>
        <a:xfrm flipV="1">
          <a:off x="14592300" y="13277448"/>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85632</xdr:rowOff>
    </xdr:from>
    <xdr:to>
      <xdr:col>76</xdr:col>
      <xdr:colOff>114300</xdr:colOff>
      <xdr:row>77</xdr:row>
      <xdr:rowOff>97943</xdr:rowOff>
    </xdr:to>
    <xdr:cxnSp macro="">
      <xdr:nvCxnSpPr>
        <xdr:cNvPr id="629" name="直線コネクタ 628"/>
        <xdr:cNvCxnSpPr/>
      </xdr:nvCxnSpPr>
      <xdr:spPr>
        <a:xfrm>
          <a:off x="13703300" y="13287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81811</xdr:rowOff>
    </xdr:from>
    <xdr:to>
      <xdr:col>71</xdr:col>
      <xdr:colOff>177800</xdr:colOff>
      <xdr:row>77</xdr:row>
      <xdr:rowOff>85632</xdr:rowOff>
    </xdr:to>
    <xdr:cxnSp macro="">
      <xdr:nvCxnSpPr>
        <xdr:cNvPr id="632" name="直線コネクタ 631"/>
        <xdr:cNvCxnSpPr/>
      </xdr:nvCxnSpPr>
      <xdr:spPr>
        <a:xfrm>
          <a:off x="12814300" y="13283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14532</xdr:rowOff>
    </xdr:from>
    <xdr:to>
      <xdr:col>85</xdr:col>
      <xdr:colOff>177800</xdr:colOff>
      <xdr:row>77</xdr:row>
      <xdr:rowOff>116132</xdr:rowOff>
    </xdr:to>
    <xdr:sp macro="" textlink="">
      <xdr:nvSpPr>
        <xdr:cNvPr id="642" name="楕円 641"/>
        <xdr:cNvSpPr/>
      </xdr:nvSpPr>
      <xdr:spPr>
        <a:xfrm>
          <a:off x="16268700" y="13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37409</xdr:rowOff>
    </xdr:from>
    <xdr:ext cx="534377" cy="259045"/>
    <xdr:sp macro="" textlink="">
      <xdr:nvSpPr>
        <xdr:cNvPr id="643" name="公債費該当値テキスト"/>
        <xdr:cNvSpPr txBox="1"/>
      </xdr:nvSpPr>
      <xdr:spPr>
        <a:xfrm>
          <a:off x="16370300" y="1306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24998</xdr:rowOff>
    </xdr:from>
    <xdr:to>
      <xdr:col>81</xdr:col>
      <xdr:colOff>101600</xdr:colOff>
      <xdr:row>77</xdr:row>
      <xdr:rowOff>126598</xdr:rowOff>
    </xdr:to>
    <xdr:sp macro="" textlink="">
      <xdr:nvSpPr>
        <xdr:cNvPr id="644" name="楕円 643"/>
        <xdr:cNvSpPr/>
      </xdr:nvSpPr>
      <xdr:spPr>
        <a:xfrm>
          <a:off x="15430500" y="132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143125</xdr:rowOff>
    </xdr:from>
    <xdr:ext cx="534377" cy="259045"/>
    <xdr:sp macro="" textlink="">
      <xdr:nvSpPr>
        <xdr:cNvPr id="645" name="テキスト ボックス 644"/>
        <xdr:cNvSpPr txBox="1"/>
      </xdr:nvSpPr>
      <xdr:spPr>
        <a:xfrm>
          <a:off x="15214111" y="130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47143</xdr:rowOff>
    </xdr:from>
    <xdr:to>
      <xdr:col>76</xdr:col>
      <xdr:colOff>165100</xdr:colOff>
      <xdr:row>77</xdr:row>
      <xdr:rowOff>148743</xdr:rowOff>
    </xdr:to>
    <xdr:sp macro="" textlink="">
      <xdr:nvSpPr>
        <xdr:cNvPr id="646" name="楕円 645"/>
        <xdr:cNvSpPr/>
      </xdr:nvSpPr>
      <xdr:spPr>
        <a:xfrm>
          <a:off x="14541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165270</xdr:rowOff>
    </xdr:from>
    <xdr:ext cx="534377" cy="259045"/>
    <xdr:sp macro="" textlink="">
      <xdr:nvSpPr>
        <xdr:cNvPr id="647" name="テキスト ボックス 646"/>
        <xdr:cNvSpPr txBox="1"/>
      </xdr:nvSpPr>
      <xdr:spPr>
        <a:xfrm>
          <a:off x="14325111" y="130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34832</xdr:rowOff>
    </xdr:from>
    <xdr:to>
      <xdr:col>72</xdr:col>
      <xdr:colOff>38100</xdr:colOff>
      <xdr:row>77</xdr:row>
      <xdr:rowOff>136432</xdr:rowOff>
    </xdr:to>
    <xdr:sp macro="" textlink="">
      <xdr:nvSpPr>
        <xdr:cNvPr id="648" name="楕円 647"/>
        <xdr:cNvSpPr/>
      </xdr:nvSpPr>
      <xdr:spPr>
        <a:xfrm>
          <a:off x="13652500" y="132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152959</xdr:rowOff>
    </xdr:from>
    <xdr:ext cx="534377" cy="259045"/>
    <xdr:sp macro="" textlink="">
      <xdr:nvSpPr>
        <xdr:cNvPr id="649" name="テキスト ボックス 648"/>
        <xdr:cNvSpPr txBox="1"/>
      </xdr:nvSpPr>
      <xdr:spPr>
        <a:xfrm>
          <a:off x="13436111" y="130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31011</xdr:rowOff>
    </xdr:from>
    <xdr:to>
      <xdr:col>67</xdr:col>
      <xdr:colOff>101600</xdr:colOff>
      <xdr:row>77</xdr:row>
      <xdr:rowOff>132611</xdr:rowOff>
    </xdr:to>
    <xdr:sp macro="" textlink="">
      <xdr:nvSpPr>
        <xdr:cNvPr id="650" name="楕円 649"/>
        <xdr:cNvSpPr/>
      </xdr:nvSpPr>
      <xdr:spPr>
        <a:xfrm>
          <a:off x="12763500" y="132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149138</xdr:rowOff>
    </xdr:from>
    <xdr:ext cx="534377" cy="259045"/>
    <xdr:sp macro="" textlink="">
      <xdr:nvSpPr>
        <xdr:cNvPr id="651" name="テキスト ボックス 650"/>
        <xdr:cNvSpPr txBox="1"/>
      </xdr:nvSpPr>
      <xdr:spPr>
        <a:xfrm>
          <a:off x="12547111" y="130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5916</xdr:rowOff>
    </xdr:from>
    <xdr:to>
      <xdr:col>85</xdr:col>
      <xdr:colOff>127000</xdr:colOff>
      <xdr:row>99</xdr:row>
      <xdr:rowOff>27716</xdr:rowOff>
    </xdr:to>
    <xdr:cxnSp macro="">
      <xdr:nvCxnSpPr>
        <xdr:cNvPr id="680" name="直線コネクタ 679"/>
        <xdr:cNvCxnSpPr/>
      </xdr:nvCxnSpPr>
      <xdr:spPr>
        <a:xfrm>
          <a:off x="15481300" y="16808016"/>
          <a:ext cx="838200" cy="19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5916</xdr:rowOff>
    </xdr:from>
    <xdr:to>
      <xdr:col>81</xdr:col>
      <xdr:colOff>50800</xdr:colOff>
      <xdr:row>98</xdr:row>
      <xdr:rowOff>155161</xdr:rowOff>
    </xdr:to>
    <xdr:cxnSp macro="">
      <xdr:nvCxnSpPr>
        <xdr:cNvPr id="683" name="直線コネクタ 682"/>
        <xdr:cNvCxnSpPr/>
      </xdr:nvCxnSpPr>
      <xdr:spPr>
        <a:xfrm flipV="1">
          <a:off x="14592300" y="16808016"/>
          <a:ext cx="889000" cy="1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155161</xdr:rowOff>
    </xdr:from>
    <xdr:to>
      <xdr:col>76</xdr:col>
      <xdr:colOff>114300</xdr:colOff>
      <xdr:row>98</xdr:row>
      <xdr:rowOff>161348</xdr:rowOff>
    </xdr:to>
    <xdr:cxnSp macro="">
      <xdr:nvCxnSpPr>
        <xdr:cNvPr id="686" name="直線コネクタ 685"/>
        <xdr:cNvCxnSpPr/>
      </xdr:nvCxnSpPr>
      <xdr:spPr>
        <a:xfrm flipV="1">
          <a:off x="13703300" y="16957261"/>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119453</xdr:rowOff>
    </xdr:from>
    <xdr:to>
      <xdr:col>71</xdr:col>
      <xdr:colOff>177800</xdr:colOff>
      <xdr:row>98</xdr:row>
      <xdr:rowOff>161348</xdr:rowOff>
    </xdr:to>
    <xdr:cxnSp macro="">
      <xdr:nvCxnSpPr>
        <xdr:cNvPr id="689" name="直線コネクタ 688"/>
        <xdr:cNvCxnSpPr/>
      </xdr:nvCxnSpPr>
      <xdr:spPr>
        <a:xfrm>
          <a:off x="12814300" y="16921553"/>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148366</xdr:rowOff>
    </xdr:from>
    <xdr:to>
      <xdr:col>85</xdr:col>
      <xdr:colOff>177800</xdr:colOff>
      <xdr:row>99</xdr:row>
      <xdr:rowOff>78516</xdr:rowOff>
    </xdr:to>
    <xdr:sp macro="" textlink="">
      <xdr:nvSpPr>
        <xdr:cNvPr id="699" name="楕円 698"/>
        <xdr:cNvSpPr/>
      </xdr:nvSpPr>
      <xdr:spPr>
        <a:xfrm>
          <a:off x="16268700" y="169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63293</xdr:rowOff>
    </xdr:from>
    <xdr:ext cx="469744" cy="259045"/>
    <xdr:sp macro="" textlink="">
      <xdr:nvSpPr>
        <xdr:cNvPr id="700" name="積立金該当値テキスト"/>
        <xdr:cNvSpPr txBox="1"/>
      </xdr:nvSpPr>
      <xdr:spPr>
        <a:xfrm>
          <a:off x="16370300" y="168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126566</xdr:rowOff>
    </xdr:from>
    <xdr:to>
      <xdr:col>81</xdr:col>
      <xdr:colOff>101600</xdr:colOff>
      <xdr:row>98</xdr:row>
      <xdr:rowOff>56716</xdr:rowOff>
    </xdr:to>
    <xdr:sp macro="" textlink="">
      <xdr:nvSpPr>
        <xdr:cNvPr id="701" name="楕円 700"/>
        <xdr:cNvSpPr/>
      </xdr:nvSpPr>
      <xdr:spPr>
        <a:xfrm>
          <a:off x="15430500" y="167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73243</xdr:rowOff>
    </xdr:from>
    <xdr:ext cx="534377" cy="259045"/>
    <xdr:sp macro="" textlink="">
      <xdr:nvSpPr>
        <xdr:cNvPr id="702" name="テキスト ボックス 701"/>
        <xdr:cNvSpPr txBox="1"/>
      </xdr:nvSpPr>
      <xdr:spPr>
        <a:xfrm>
          <a:off x="15214111" y="165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104361</xdr:rowOff>
    </xdr:from>
    <xdr:to>
      <xdr:col>76</xdr:col>
      <xdr:colOff>165100</xdr:colOff>
      <xdr:row>99</xdr:row>
      <xdr:rowOff>34511</xdr:rowOff>
    </xdr:to>
    <xdr:sp macro="" textlink="">
      <xdr:nvSpPr>
        <xdr:cNvPr id="703" name="楕円 702"/>
        <xdr:cNvSpPr/>
      </xdr:nvSpPr>
      <xdr:spPr>
        <a:xfrm>
          <a:off x="14541500" y="169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25638</xdr:rowOff>
    </xdr:from>
    <xdr:ext cx="469744" cy="259045"/>
    <xdr:sp macro="" textlink="">
      <xdr:nvSpPr>
        <xdr:cNvPr id="704" name="テキスト ボックス 703"/>
        <xdr:cNvSpPr txBox="1"/>
      </xdr:nvSpPr>
      <xdr:spPr>
        <a:xfrm>
          <a:off x="14357428" y="169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110548</xdr:rowOff>
    </xdr:from>
    <xdr:to>
      <xdr:col>72</xdr:col>
      <xdr:colOff>38100</xdr:colOff>
      <xdr:row>99</xdr:row>
      <xdr:rowOff>40698</xdr:rowOff>
    </xdr:to>
    <xdr:sp macro="" textlink="">
      <xdr:nvSpPr>
        <xdr:cNvPr id="705" name="楕円 704"/>
        <xdr:cNvSpPr/>
      </xdr:nvSpPr>
      <xdr:spPr>
        <a:xfrm>
          <a:off x="13652500" y="169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31825</xdr:rowOff>
    </xdr:from>
    <xdr:ext cx="469744" cy="259045"/>
    <xdr:sp macro="" textlink="">
      <xdr:nvSpPr>
        <xdr:cNvPr id="706" name="テキスト ボックス 705"/>
        <xdr:cNvSpPr txBox="1"/>
      </xdr:nvSpPr>
      <xdr:spPr>
        <a:xfrm>
          <a:off x="13468428"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68653</xdr:rowOff>
    </xdr:from>
    <xdr:to>
      <xdr:col>67</xdr:col>
      <xdr:colOff>101600</xdr:colOff>
      <xdr:row>98</xdr:row>
      <xdr:rowOff>170253</xdr:rowOff>
    </xdr:to>
    <xdr:sp macro="" textlink="">
      <xdr:nvSpPr>
        <xdr:cNvPr id="707" name="楕円 706"/>
        <xdr:cNvSpPr/>
      </xdr:nvSpPr>
      <xdr:spPr>
        <a:xfrm>
          <a:off x="12763500" y="168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161380</xdr:rowOff>
    </xdr:from>
    <xdr:ext cx="534377" cy="259045"/>
    <xdr:sp macro="" textlink="">
      <xdr:nvSpPr>
        <xdr:cNvPr id="708" name="テキスト ボックス 707"/>
        <xdr:cNvSpPr txBox="1"/>
      </xdr:nvSpPr>
      <xdr:spPr>
        <a:xfrm>
          <a:off x="12547111" y="169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36944</xdr:rowOff>
    </xdr:from>
    <xdr:to>
      <xdr:col>116</xdr:col>
      <xdr:colOff>63500</xdr:colOff>
      <xdr:row>39</xdr:row>
      <xdr:rowOff>37097</xdr:rowOff>
    </xdr:to>
    <xdr:cxnSp macro="">
      <xdr:nvCxnSpPr>
        <xdr:cNvPr id="737" name="直線コネクタ 736"/>
        <xdr:cNvCxnSpPr/>
      </xdr:nvCxnSpPr>
      <xdr:spPr>
        <a:xfrm>
          <a:off x="21323300" y="672349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36944</xdr:rowOff>
    </xdr:from>
    <xdr:to>
      <xdr:col>111</xdr:col>
      <xdr:colOff>177800</xdr:colOff>
      <xdr:row>39</xdr:row>
      <xdr:rowOff>37592</xdr:rowOff>
    </xdr:to>
    <xdr:cxnSp macro="">
      <xdr:nvCxnSpPr>
        <xdr:cNvPr id="740" name="直線コネクタ 739"/>
        <xdr:cNvCxnSpPr/>
      </xdr:nvCxnSpPr>
      <xdr:spPr>
        <a:xfrm flipV="1">
          <a:off x="20434300" y="672349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32410</xdr:rowOff>
    </xdr:from>
    <xdr:to>
      <xdr:col>107</xdr:col>
      <xdr:colOff>50800</xdr:colOff>
      <xdr:row>39</xdr:row>
      <xdr:rowOff>37592</xdr:rowOff>
    </xdr:to>
    <xdr:cxnSp macro="">
      <xdr:nvCxnSpPr>
        <xdr:cNvPr id="743" name="直線コネクタ 742"/>
        <xdr:cNvCxnSpPr/>
      </xdr:nvCxnSpPr>
      <xdr:spPr>
        <a:xfrm>
          <a:off x="19545300" y="671896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32410</xdr:rowOff>
    </xdr:from>
    <xdr:to>
      <xdr:col>102</xdr:col>
      <xdr:colOff>114300</xdr:colOff>
      <xdr:row>39</xdr:row>
      <xdr:rowOff>43421</xdr:rowOff>
    </xdr:to>
    <xdr:cxnSp macro="">
      <xdr:nvCxnSpPr>
        <xdr:cNvPr id="746" name="直線コネクタ 745"/>
        <xdr:cNvCxnSpPr/>
      </xdr:nvCxnSpPr>
      <xdr:spPr>
        <a:xfrm flipV="1">
          <a:off x="18656300" y="671896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157747</xdr:rowOff>
    </xdr:from>
    <xdr:to>
      <xdr:col>116</xdr:col>
      <xdr:colOff>114300</xdr:colOff>
      <xdr:row>39</xdr:row>
      <xdr:rowOff>87897</xdr:rowOff>
    </xdr:to>
    <xdr:sp macro="" textlink="">
      <xdr:nvSpPr>
        <xdr:cNvPr id="756" name="楕円 755"/>
        <xdr:cNvSpPr/>
      </xdr:nvSpPr>
      <xdr:spPr>
        <a:xfrm>
          <a:off x="221107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72674</xdr:rowOff>
    </xdr:from>
    <xdr:ext cx="378565" cy="259045"/>
    <xdr:sp macro="" textlink="">
      <xdr:nvSpPr>
        <xdr:cNvPr id="757" name="投資及び出資金該当値テキスト"/>
        <xdr:cNvSpPr txBox="1"/>
      </xdr:nvSpPr>
      <xdr:spPr>
        <a:xfrm>
          <a:off x="22212300" y="658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157594</xdr:rowOff>
    </xdr:from>
    <xdr:to>
      <xdr:col>112</xdr:col>
      <xdr:colOff>38100</xdr:colOff>
      <xdr:row>39</xdr:row>
      <xdr:rowOff>87744</xdr:rowOff>
    </xdr:to>
    <xdr:sp macro="" textlink="">
      <xdr:nvSpPr>
        <xdr:cNvPr id="758" name="楕円 757"/>
        <xdr:cNvSpPr/>
      </xdr:nvSpPr>
      <xdr:spPr>
        <a:xfrm>
          <a:off x="21272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78871</xdr:rowOff>
    </xdr:from>
    <xdr:ext cx="378565" cy="259045"/>
    <xdr:sp macro="" textlink="">
      <xdr:nvSpPr>
        <xdr:cNvPr id="759" name="テキスト ボックス 758"/>
        <xdr:cNvSpPr txBox="1"/>
      </xdr:nvSpPr>
      <xdr:spPr>
        <a:xfrm>
          <a:off x="21134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60" name="楕円 759"/>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79519</xdr:rowOff>
    </xdr:from>
    <xdr:ext cx="378565" cy="259045"/>
    <xdr:sp macro="" textlink="">
      <xdr:nvSpPr>
        <xdr:cNvPr id="761" name="テキスト ボックス 760"/>
        <xdr:cNvSpPr txBox="1"/>
      </xdr:nvSpPr>
      <xdr:spPr>
        <a:xfrm>
          <a:off x="20245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153060</xdr:rowOff>
    </xdr:from>
    <xdr:to>
      <xdr:col>102</xdr:col>
      <xdr:colOff>165100</xdr:colOff>
      <xdr:row>39</xdr:row>
      <xdr:rowOff>83210</xdr:rowOff>
    </xdr:to>
    <xdr:sp macro="" textlink="">
      <xdr:nvSpPr>
        <xdr:cNvPr id="762" name="楕円 761"/>
        <xdr:cNvSpPr/>
      </xdr:nvSpPr>
      <xdr:spPr>
        <a:xfrm>
          <a:off x="19494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74337</xdr:rowOff>
    </xdr:from>
    <xdr:ext cx="378565" cy="259045"/>
    <xdr:sp macro="" textlink="">
      <xdr:nvSpPr>
        <xdr:cNvPr id="763" name="テキスト ボックス 762"/>
        <xdr:cNvSpPr txBox="1"/>
      </xdr:nvSpPr>
      <xdr:spPr>
        <a:xfrm>
          <a:off x="19356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164071</xdr:rowOff>
    </xdr:from>
    <xdr:to>
      <xdr:col>98</xdr:col>
      <xdr:colOff>38100</xdr:colOff>
      <xdr:row>39</xdr:row>
      <xdr:rowOff>94221</xdr:rowOff>
    </xdr:to>
    <xdr:sp macro="" textlink="">
      <xdr:nvSpPr>
        <xdr:cNvPr id="764" name="楕円 763"/>
        <xdr:cNvSpPr/>
      </xdr:nvSpPr>
      <xdr:spPr>
        <a:xfrm>
          <a:off x="18605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85348</xdr:rowOff>
    </xdr:from>
    <xdr:ext cx="313932" cy="259045"/>
    <xdr:sp macro="" textlink="">
      <xdr:nvSpPr>
        <xdr:cNvPr id="765" name="テキスト ボックス 764"/>
        <xdr:cNvSpPr txBox="1"/>
      </xdr:nvSpPr>
      <xdr:spPr>
        <a:xfrm>
          <a:off x="18499333" y="67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135677</xdr:rowOff>
    </xdr:from>
    <xdr:to>
      <xdr:col>116</xdr:col>
      <xdr:colOff>63500</xdr:colOff>
      <xdr:row>58</xdr:row>
      <xdr:rowOff>139495</xdr:rowOff>
    </xdr:to>
    <xdr:cxnSp macro="">
      <xdr:nvCxnSpPr>
        <xdr:cNvPr id="792" name="直線コネクタ 791"/>
        <xdr:cNvCxnSpPr/>
      </xdr:nvCxnSpPr>
      <xdr:spPr>
        <a:xfrm>
          <a:off x="21323300" y="10079777"/>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134991</xdr:rowOff>
    </xdr:from>
    <xdr:to>
      <xdr:col>111</xdr:col>
      <xdr:colOff>177800</xdr:colOff>
      <xdr:row>58</xdr:row>
      <xdr:rowOff>135677</xdr:rowOff>
    </xdr:to>
    <xdr:cxnSp macro="">
      <xdr:nvCxnSpPr>
        <xdr:cNvPr id="795" name="直線コネクタ 794"/>
        <xdr:cNvCxnSpPr/>
      </xdr:nvCxnSpPr>
      <xdr:spPr>
        <a:xfrm>
          <a:off x="20434300" y="100790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134991</xdr:rowOff>
    </xdr:from>
    <xdr:to>
      <xdr:col>107</xdr:col>
      <xdr:colOff>50800</xdr:colOff>
      <xdr:row>58</xdr:row>
      <xdr:rowOff>136568</xdr:rowOff>
    </xdr:to>
    <xdr:cxnSp macro="">
      <xdr:nvCxnSpPr>
        <xdr:cNvPr id="798" name="直線コネクタ 797"/>
        <xdr:cNvCxnSpPr/>
      </xdr:nvCxnSpPr>
      <xdr:spPr>
        <a:xfrm flipV="1">
          <a:off x="19545300" y="1007909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136568</xdr:rowOff>
    </xdr:from>
    <xdr:to>
      <xdr:col>102</xdr:col>
      <xdr:colOff>114300</xdr:colOff>
      <xdr:row>58</xdr:row>
      <xdr:rowOff>136568</xdr:rowOff>
    </xdr:to>
    <xdr:cxnSp macro="">
      <xdr:nvCxnSpPr>
        <xdr:cNvPr id="801" name="直線コネクタ 800"/>
        <xdr:cNvCxnSpPr/>
      </xdr:nvCxnSpPr>
      <xdr:spPr>
        <a:xfrm>
          <a:off x="18656300" y="10080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88695</xdr:rowOff>
    </xdr:from>
    <xdr:to>
      <xdr:col>116</xdr:col>
      <xdr:colOff>114300</xdr:colOff>
      <xdr:row>59</xdr:row>
      <xdr:rowOff>18845</xdr:rowOff>
    </xdr:to>
    <xdr:sp macro="" textlink="">
      <xdr:nvSpPr>
        <xdr:cNvPr id="811" name="楕円 810"/>
        <xdr:cNvSpPr/>
      </xdr:nvSpPr>
      <xdr:spPr>
        <a:xfrm>
          <a:off x="22110700" y="100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3622</xdr:rowOff>
    </xdr:from>
    <xdr:ext cx="249299" cy="259045"/>
    <xdr:sp macro="" textlink="">
      <xdr:nvSpPr>
        <xdr:cNvPr id="812" name="貸付金該当値テキスト"/>
        <xdr:cNvSpPr txBox="1"/>
      </xdr:nvSpPr>
      <xdr:spPr>
        <a:xfrm>
          <a:off x="22212300" y="9947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84877</xdr:rowOff>
    </xdr:from>
    <xdr:to>
      <xdr:col>112</xdr:col>
      <xdr:colOff>38100</xdr:colOff>
      <xdr:row>59</xdr:row>
      <xdr:rowOff>15027</xdr:rowOff>
    </xdr:to>
    <xdr:sp macro="" textlink="">
      <xdr:nvSpPr>
        <xdr:cNvPr id="813" name="楕円 812"/>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6154</xdr:rowOff>
    </xdr:from>
    <xdr:ext cx="378565" cy="259045"/>
    <xdr:sp macro="" textlink="">
      <xdr:nvSpPr>
        <xdr:cNvPr id="814" name="テキスト ボックス 813"/>
        <xdr:cNvSpPr txBox="1"/>
      </xdr:nvSpPr>
      <xdr:spPr>
        <a:xfrm>
          <a:off x="21134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84191</xdr:rowOff>
    </xdr:from>
    <xdr:to>
      <xdr:col>107</xdr:col>
      <xdr:colOff>101600</xdr:colOff>
      <xdr:row>59</xdr:row>
      <xdr:rowOff>14341</xdr:rowOff>
    </xdr:to>
    <xdr:sp macro="" textlink="">
      <xdr:nvSpPr>
        <xdr:cNvPr id="815" name="楕円 814"/>
        <xdr:cNvSpPr/>
      </xdr:nvSpPr>
      <xdr:spPr>
        <a:xfrm>
          <a:off x="203835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5468</xdr:rowOff>
    </xdr:from>
    <xdr:ext cx="378565" cy="259045"/>
    <xdr:sp macro="" textlink="">
      <xdr:nvSpPr>
        <xdr:cNvPr id="816" name="テキスト ボックス 815"/>
        <xdr:cNvSpPr txBox="1"/>
      </xdr:nvSpPr>
      <xdr:spPr>
        <a:xfrm>
          <a:off x="20245017" y="1012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85768</xdr:rowOff>
    </xdr:from>
    <xdr:to>
      <xdr:col>102</xdr:col>
      <xdr:colOff>165100</xdr:colOff>
      <xdr:row>59</xdr:row>
      <xdr:rowOff>15918</xdr:rowOff>
    </xdr:to>
    <xdr:sp macro="" textlink="">
      <xdr:nvSpPr>
        <xdr:cNvPr id="817" name="楕円 816"/>
        <xdr:cNvSpPr/>
      </xdr:nvSpPr>
      <xdr:spPr>
        <a:xfrm>
          <a:off x="19494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7045</xdr:rowOff>
    </xdr:from>
    <xdr:ext cx="378565" cy="259045"/>
    <xdr:sp macro="" textlink="">
      <xdr:nvSpPr>
        <xdr:cNvPr id="818" name="テキスト ボックス 817"/>
        <xdr:cNvSpPr txBox="1"/>
      </xdr:nvSpPr>
      <xdr:spPr>
        <a:xfrm>
          <a:off x="19356017" y="101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85768</xdr:rowOff>
    </xdr:from>
    <xdr:to>
      <xdr:col>98</xdr:col>
      <xdr:colOff>38100</xdr:colOff>
      <xdr:row>59</xdr:row>
      <xdr:rowOff>15918</xdr:rowOff>
    </xdr:to>
    <xdr:sp macro="" textlink="">
      <xdr:nvSpPr>
        <xdr:cNvPr id="819" name="楕円 818"/>
        <xdr:cNvSpPr/>
      </xdr:nvSpPr>
      <xdr:spPr>
        <a:xfrm>
          <a:off x="186055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7045</xdr:rowOff>
    </xdr:from>
    <xdr:ext cx="378565" cy="259045"/>
    <xdr:sp macro="" textlink="">
      <xdr:nvSpPr>
        <xdr:cNvPr id="820" name="テキスト ボックス 819"/>
        <xdr:cNvSpPr txBox="1"/>
      </xdr:nvSpPr>
      <xdr:spPr>
        <a:xfrm>
          <a:off x="18467017" y="101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17105</xdr:rowOff>
    </xdr:from>
    <xdr:to>
      <xdr:col>116</xdr:col>
      <xdr:colOff>63500</xdr:colOff>
      <xdr:row>74</xdr:row>
      <xdr:rowOff>20322</xdr:rowOff>
    </xdr:to>
    <xdr:cxnSp macro="">
      <xdr:nvCxnSpPr>
        <xdr:cNvPr id="852" name="直線コネクタ 851"/>
        <xdr:cNvCxnSpPr/>
      </xdr:nvCxnSpPr>
      <xdr:spPr>
        <a:xfrm flipV="1">
          <a:off x="21323300" y="12704405"/>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164487</xdr:rowOff>
    </xdr:from>
    <xdr:to>
      <xdr:col>111</xdr:col>
      <xdr:colOff>177800</xdr:colOff>
      <xdr:row>74</xdr:row>
      <xdr:rowOff>20322</xdr:rowOff>
    </xdr:to>
    <xdr:cxnSp macro="">
      <xdr:nvCxnSpPr>
        <xdr:cNvPr id="855" name="直線コネクタ 854"/>
        <xdr:cNvCxnSpPr/>
      </xdr:nvCxnSpPr>
      <xdr:spPr>
        <a:xfrm>
          <a:off x="20434300" y="12680337"/>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164487</xdr:rowOff>
    </xdr:from>
    <xdr:to>
      <xdr:col>107</xdr:col>
      <xdr:colOff>50800</xdr:colOff>
      <xdr:row>74</xdr:row>
      <xdr:rowOff>82664</xdr:rowOff>
    </xdr:to>
    <xdr:cxnSp macro="">
      <xdr:nvCxnSpPr>
        <xdr:cNvPr id="858" name="直線コネクタ 857"/>
        <xdr:cNvCxnSpPr/>
      </xdr:nvCxnSpPr>
      <xdr:spPr>
        <a:xfrm flipV="1">
          <a:off x="19545300" y="12680337"/>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82664</xdr:rowOff>
    </xdr:from>
    <xdr:to>
      <xdr:col>102</xdr:col>
      <xdr:colOff>114300</xdr:colOff>
      <xdr:row>74</xdr:row>
      <xdr:rowOff>156339</xdr:rowOff>
    </xdr:to>
    <xdr:cxnSp macro="">
      <xdr:nvCxnSpPr>
        <xdr:cNvPr id="861" name="直線コネクタ 860"/>
        <xdr:cNvCxnSpPr/>
      </xdr:nvCxnSpPr>
      <xdr:spPr>
        <a:xfrm flipV="1">
          <a:off x="18656300" y="12769964"/>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137755</xdr:rowOff>
    </xdr:from>
    <xdr:to>
      <xdr:col>116</xdr:col>
      <xdr:colOff>114300</xdr:colOff>
      <xdr:row>74</xdr:row>
      <xdr:rowOff>67905</xdr:rowOff>
    </xdr:to>
    <xdr:sp macro="" textlink="">
      <xdr:nvSpPr>
        <xdr:cNvPr id="871" name="楕円 870"/>
        <xdr:cNvSpPr/>
      </xdr:nvSpPr>
      <xdr:spPr>
        <a:xfrm>
          <a:off x="22110700" y="126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160632</xdr:rowOff>
    </xdr:from>
    <xdr:ext cx="534377" cy="259045"/>
    <xdr:sp macro="" textlink="">
      <xdr:nvSpPr>
        <xdr:cNvPr id="872" name="繰出金該当値テキスト"/>
        <xdr:cNvSpPr txBox="1"/>
      </xdr:nvSpPr>
      <xdr:spPr>
        <a:xfrm>
          <a:off x="22212300" y="125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140972</xdr:rowOff>
    </xdr:from>
    <xdr:to>
      <xdr:col>112</xdr:col>
      <xdr:colOff>38100</xdr:colOff>
      <xdr:row>74</xdr:row>
      <xdr:rowOff>71122</xdr:rowOff>
    </xdr:to>
    <xdr:sp macro="" textlink="">
      <xdr:nvSpPr>
        <xdr:cNvPr id="873" name="楕円 872"/>
        <xdr:cNvSpPr/>
      </xdr:nvSpPr>
      <xdr:spPr>
        <a:xfrm>
          <a:off x="21272500" y="12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87649</xdr:rowOff>
    </xdr:from>
    <xdr:ext cx="534377" cy="259045"/>
    <xdr:sp macro="" textlink="">
      <xdr:nvSpPr>
        <xdr:cNvPr id="874" name="テキスト ボックス 873"/>
        <xdr:cNvSpPr txBox="1"/>
      </xdr:nvSpPr>
      <xdr:spPr>
        <a:xfrm>
          <a:off x="21056111" y="124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113687</xdr:rowOff>
    </xdr:from>
    <xdr:to>
      <xdr:col>107</xdr:col>
      <xdr:colOff>101600</xdr:colOff>
      <xdr:row>74</xdr:row>
      <xdr:rowOff>43837</xdr:rowOff>
    </xdr:to>
    <xdr:sp macro="" textlink="">
      <xdr:nvSpPr>
        <xdr:cNvPr id="875" name="楕円 874"/>
        <xdr:cNvSpPr/>
      </xdr:nvSpPr>
      <xdr:spPr>
        <a:xfrm>
          <a:off x="20383500" y="126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60364</xdr:rowOff>
    </xdr:from>
    <xdr:ext cx="534377" cy="259045"/>
    <xdr:sp macro="" textlink="">
      <xdr:nvSpPr>
        <xdr:cNvPr id="876" name="テキスト ボックス 875"/>
        <xdr:cNvSpPr txBox="1"/>
      </xdr:nvSpPr>
      <xdr:spPr>
        <a:xfrm>
          <a:off x="20167111" y="124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31864</xdr:rowOff>
    </xdr:from>
    <xdr:to>
      <xdr:col>102</xdr:col>
      <xdr:colOff>165100</xdr:colOff>
      <xdr:row>74</xdr:row>
      <xdr:rowOff>133464</xdr:rowOff>
    </xdr:to>
    <xdr:sp macro="" textlink="">
      <xdr:nvSpPr>
        <xdr:cNvPr id="877" name="楕円 876"/>
        <xdr:cNvSpPr/>
      </xdr:nvSpPr>
      <xdr:spPr>
        <a:xfrm>
          <a:off x="19494500" y="127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149991</xdr:rowOff>
    </xdr:from>
    <xdr:ext cx="534377" cy="259045"/>
    <xdr:sp macro="" textlink="">
      <xdr:nvSpPr>
        <xdr:cNvPr id="878" name="テキスト ボックス 877"/>
        <xdr:cNvSpPr txBox="1"/>
      </xdr:nvSpPr>
      <xdr:spPr>
        <a:xfrm>
          <a:off x="19278111" y="124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105539</xdr:rowOff>
    </xdr:from>
    <xdr:to>
      <xdr:col>98</xdr:col>
      <xdr:colOff>38100</xdr:colOff>
      <xdr:row>75</xdr:row>
      <xdr:rowOff>35689</xdr:rowOff>
    </xdr:to>
    <xdr:sp macro="" textlink="">
      <xdr:nvSpPr>
        <xdr:cNvPr id="879" name="楕円 878"/>
        <xdr:cNvSpPr/>
      </xdr:nvSpPr>
      <xdr:spPr>
        <a:xfrm>
          <a:off x="18605500" y="12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52216</xdr:rowOff>
    </xdr:from>
    <xdr:ext cx="534377" cy="259045"/>
    <xdr:sp macro="" textlink="">
      <xdr:nvSpPr>
        <xdr:cNvPr id="880" name="テキスト ボックス 879"/>
        <xdr:cNvSpPr txBox="1"/>
      </xdr:nvSpPr>
      <xdr:spPr>
        <a:xfrm>
          <a:off x="18389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624,900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112,015</a:t>
          </a:r>
          <a:r>
            <a:rPr kumimoji="1" lang="ja-JP" altLang="en-US" sz="1300">
              <a:latin typeface="ＭＳ Ｐゴシック" panose="020B0600070205080204" pitchFamily="50" charset="-128"/>
              <a:ea typeface="ＭＳ Ｐゴシック" panose="020B0600070205080204" pitchFamily="50" charset="-128"/>
            </a:rPr>
            <a:t>円となっており、業務量の増加や広い行政面積に対応する職員配置が必要であるため、人件費は横ばいが見込まれる。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また、物件費が前年度比で大幅に増加、住民一人あたり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98,876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円となっており、公共施設等の管理料や臨時職員賃金等の増額が主な要因となっている。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26,407
26,130
537.86
17,425,227
16,501,732
468,673
9,785,542
15,704,639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51308</xdr:rowOff>
    </xdr:from>
    <xdr:to>
      <xdr:col>24</xdr:col>
      <xdr:colOff>63500</xdr:colOff>
      <xdr:row>35</xdr:row>
      <xdr:rowOff>71691</xdr:rowOff>
    </xdr:to>
    <xdr:cxnSp macro="">
      <xdr:nvCxnSpPr>
        <xdr:cNvPr id="61" name="直線コネクタ 60"/>
        <xdr:cNvCxnSpPr/>
      </xdr:nvCxnSpPr>
      <xdr:spPr>
        <a:xfrm>
          <a:off x="3797300" y="6052058"/>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157988</xdr:rowOff>
    </xdr:from>
    <xdr:to>
      <xdr:col>19</xdr:col>
      <xdr:colOff>177800</xdr:colOff>
      <xdr:row>35</xdr:row>
      <xdr:rowOff>51308</xdr:rowOff>
    </xdr:to>
    <xdr:cxnSp macro="">
      <xdr:nvCxnSpPr>
        <xdr:cNvPr id="64" name="直線コネクタ 63"/>
        <xdr:cNvCxnSpPr/>
      </xdr:nvCxnSpPr>
      <xdr:spPr>
        <a:xfrm>
          <a:off x="2908300" y="5987288"/>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157988</xdr:rowOff>
    </xdr:from>
    <xdr:to>
      <xdr:col>15</xdr:col>
      <xdr:colOff>50800</xdr:colOff>
      <xdr:row>35</xdr:row>
      <xdr:rowOff>13970</xdr:rowOff>
    </xdr:to>
    <xdr:cxnSp macro="">
      <xdr:nvCxnSpPr>
        <xdr:cNvPr id="67" name="直線コネクタ 66"/>
        <xdr:cNvCxnSpPr/>
      </xdr:nvCxnSpPr>
      <xdr:spPr>
        <a:xfrm flipV="1">
          <a:off x="2019300" y="59872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149987</xdr:rowOff>
    </xdr:from>
    <xdr:to>
      <xdr:col>10</xdr:col>
      <xdr:colOff>114300</xdr:colOff>
      <xdr:row>35</xdr:row>
      <xdr:rowOff>13970</xdr:rowOff>
    </xdr:to>
    <xdr:cxnSp macro="">
      <xdr:nvCxnSpPr>
        <xdr:cNvPr id="70" name="直線コネクタ 69"/>
        <xdr:cNvCxnSpPr/>
      </xdr:nvCxnSpPr>
      <xdr:spPr>
        <a:xfrm>
          <a:off x="1130300" y="5979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20891</xdr:rowOff>
    </xdr:from>
    <xdr:to>
      <xdr:col>24</xdr:col>
      <xdr:colOff>114300</xdr:colOff>
      <xdr:row>35</xdr:row>
      <xdr:rowOff>122491</xdr:rowOff>
    </xdr:to>
    <xdr:sp macro="" textlink="">
      <xdr:nvSpPr>
        <xdr:cNvPr id="80" name="楕円 79"/>
        <xdr:cNvSpPr/>
      </xdr:nvSpPr>
      <xdr:spPr>
        <a:xfrm>
          <a:off x="45847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43768</xdr:rowOff>
    </xdr:from>
    <xdr:ext cx="469744" cy="259045"/>
    <xdr:sp macro="" textlink="">
      <xdr:nvSpPr>
        <xdr:cNvPr id="81" name="議会費該当値テキスト"/>
        <xdr:cNvSpPr txBox="1"/>
      </xdr:nvSpPr>
      <xdr:spPr>
        <a:xfrm>
          <a:off x="4686300" y="58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xdr:rowOff>
    </xdr:from>
    <xdr:to>
      <xdr:col>20</xdr:col>
      <xdr:colOff>38100</xdr:colOff>
      <xdr:row>35</xdr:row>
      <xdr:rowOff>102108</xdr:rowOff>
    </xdr:to>
    <xdr:sp macro="" textlink="">
      <xdr:nvSpPr>
        <xdr:cNvPr id="82" name="楕円 81"/>
        <xdr:cNvSpPr/>
      </xdr:nvSpPr>
      <xdr:spPr>
        <a:xfrm>
          <a:off x="3746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118635</xdr:rowOff>
    </xdr:from>
    <xdr:ext cx="469744" cy="259045"/>
    <xdr:sp macro="" textlink="">
      <xdr:nvSpPr>
        <xdr:cNvPr id="83" name="テキスト ボックス 82"/>
        <xdr:cNvSpPr txBox="1"/>
      </xdr:nvSpPr>
      <xdr:spPr>
        <a:xfrm>
          <a:off x="3562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107188</xdr:rowOff>
    </xdr:from>
    <xdr:to>
      <xdr:col>15</xdr:col>
      <xdr:colOff>101600</xdr:colOff>
      <xdr:row>35</xdr:row>
      <xdr:rowOff>37338</xdr:rowOff>
    </xdr:to>
    <xdr:sp macro="" textlink="">
      <xdr:nvSpPr>
        <xdr:cNvPr id="84" name="楕円 83"/>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53865</xdr:rowOff>
    </xdr:from>
    <xdr:ext cx="469744" cy="259045"/>
    <xdr:sp macro="" textlink="">
      <xdr:nvSpPr>
        <xdr:cNvPr id="85" name="テキスト ボックス 84"/>
        <xdr:cNvSpPr txBox="1"/>
      </xdr:nvSpPr>
      <xdr:spPr>
        <a:xfrm>
          <a:off x="2673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6" name="楕円 85"/>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81297</xdr:rowOff>
    </xdr:from>
    <xdr:ext cx="469744" cy="259045"/>
    <xdr:sp macro="" textlink="">
      <xdr:nvSpPr>
        <xdr:cNvPr id="87" name="テキスト ボックス 86"/>
        <xdr:cNvSpPr txBox="1"/>
      </xdr:nvSpPr>
      <xdr:spPr>
        <a:xfrm>
          <a:off x="1784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99187</xdr:rowOff>
    </xdr:from>
    <xdr:to>
      <xdr:col>6</xdr:col>
      <xdr:colOff>38100</xdr:colOff>
      <xdr:row>35</xdr:row>
      <xdr:rowOff>29337</xdr:rowOff>
    </xdr:to>
    <xdr:sp macro="" textlink="">
      <xdr:nvSpPr>
        <xdr:cNvPr id="88" name="楕円 87"/>
        <xdr:cNvSpPr/>
      </xdr:nvSpPr>
      <xdr:spPr>
        <a:xfrm>
          <a:off x="1079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45864</xdr:rowOff>
    </xdr:from>
    <xdr:ext cx="469744" cy="259045"/>
    <xdr:sp macro="" textlink="">
      <xdr:nvSpPr>
        <xdr:cNvPr id="89" name="テキスト ボックス 88"/>
        <xdr:cNvSpPr txBox="1"/>
      </xdr:nvSpPr>
      <xdr:spPr>
        <a:xfrm>
          <a:off x="895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99809</xdr:rowOff>
    </xdr:from>
    <xdr:to>
      <xdr:col>24</xdr:col>
      <xdr:colOff>63500</xdr:colOff>
      <xdr:row>56</xdr:row>
      <xdr:rowOff>107074</xdr:rowOff>
    </xdr:to>
    <xdr:cxnSp macro="">
      <xdr:nvCxnSpPr>
        <xdr:cNvPr id="116" name="直線コネクタ 115"/>
        <xdr:cNvCxnSpPr/>
      </xdr:nvCxnSpPr>
      <xdr:spPr>
        <a:xfrm>
          <a:off x="3797300" y="9529559"/>
          <a:ext cx="838200" cy="1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99809</xdr:rowOff>
    </xdr:from>
    <xdr:to>
      <xdr:col>19</xdr:col>
      <xdr:colOff>177800</xdr:colOff>
      <xdr:row>55</xdr:row>
      <xdr:rowOff>144661</xdr:rowOff>
    </xdr:to>
    <xdr:cxnSp macro="">
      <xdr:nvCxnSpPr>
        <xdr:cNvPr id="119" name="直線コネクタ 118"/>
        <xdr:cNvCxnSpPr/>
      </xdr:nvCxnSpPr>
      <xdr:spPr>
        <a:xfrm flipV="1">
          <a:off x="2908300" y="9529559"/>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144661</xdr:rowOff>
    </xdr:from>
    <xdr:to>
      <xdr:col>15</xdr:col>
      <xdr:colOff>50800</xdr:colOff>
      <xdr:row>56</xdr:row>
      <xdr:rowOff>54226</xdr:rowOff>
    </xdr:to>
    <xdr:cxnSp macro="">
      <xdr:nvCxnSpPr>
        <xdr:cNvPr id="122" name="直線コネクタ 121"/>
        <xdr:cNvCxnSpPr/>
      </xdr:nvCxnSpPr>
      <xdr:spPr>
        <a:xfrm flipV="1">
          <a:off x="2019300" y="9574411"/>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54226</xdr:rowOff>
    </xdr:from>
    <xdr:to>
      <xdr:col>10</xdr:col>
      <xdr:colOff>114300</xdr:colOff>
      <xdr:row>56</xdr:row>
      <xdr:rowOff>113900</xdr:rowOff>
    </xdr:to>
    <xdr:cxnSp macro="">
      <xdr:nvCxnSpPr>
        <xdr:cNvPr id="125" name="直線コネクタ 124"/>
        <xdr:cNvCxnSpPr/>
      </xdr:nvCxnSpPr>
      <xdr:spPr>
        <a:xfrm flipV="1">
          <a:off x="1130300" y="9655426"/>
          <a:ext cx="889000" cy="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56274</xdr:rowOff>
    </xdr:from>
    <xdr:to>
      <xdr:col>24</xdr:col>
      <xdr:colOff>114300</xdr:colOff>
      <xdr:row>56</xdr:row>
      <xdr:rowOff>157874</xdr:rowOff>
    </xdr:to>
    <xdr:sp macro="" textlink="">
      <xdr:nvSpPr>
        <xdr:cNvPr id="135" name="楕円 134"/>
        <xdr:cNvSpPr/>
      </xdr:nvSpPr>
      <xdr:spPr>
        <a:xfrm>
          <a:off x="4584700" y="96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34701</xdr:rowOff>
    </xdr:from>
    <xdr:ext cx="534377" cy="259045"/>
    <xdr:sp macro="" textlink="">
      <xdr:nvSpPr>
        <xdr:cNvPr id="136" name="総務費該当値テキスト"/>
        <xdr:cNvSpPr txBox="1"/>
      </xdr:nvSpPr>
      <xdr:spPr>
        <a:xfrm>
          <a:off x="4686300" y="96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49009</xdr:rowOff>
    </xdr:from>
    <xdr:to>
      <xdr:col>20</xdr:col>
      <xdr:colOff>38100</xdr:colOff>
      <xdr:row>55</xdr:row>
      <xdr:rowOff>150609</xdr:rowOff>
    </xdr:to>
    <xdr:sp macro="" textlink="">
      <xdr:nvSpPr>
        <xdr:cNvPr id="137" name="楕円 136"/>
        <xdr:cNvSpPr/>
      </xdr:nvSpPr>
      <xdr:spPr>
        <a:xfrm>
          <a:off x="37465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167136</xdr:rowOff>
    </xdr:from>
    <xdr:ext cx="599010" cy="259045"/>
    <xdr:sp macro="" textlink="">
      <xdr:nvSpPr>
        <xdr:cNvPr id="138" name="テキスト ボックス 137"/>
        <xdr:cNvSpPr txBox="1"/>
      </xdr:nvSpPr>
      <xdr:spPr>
        <a:xfrm>
          <a:off x="3497795" y="92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93861</xdr:rowOff>
    </xdr:from>
    <xdr:to>
      <xdr:col>15</xdr:col>
      <xdr:colOff>101600</xdr:colOff>
      <xdr:row>56</xdr:row>
      <xdr:rowOff>24011</xdr:rowOff>
    </xdr:to>
    <xdr:sp macro="" textlink="">
      <xdr:nvSpPr>
        <xdr:cNvPr id="139" name="楕円 138"/>
        <xdr:cNvSpPr/>
      </xdr:nvSpPr>
      <xdr:spPr>
        <a:xfrm>
          <a:off x="2857500" y="95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40538</xdr:rowOff>
    </xdr:from>
    <xdr:ext cx="599010" cy="259045"/>
    <xdr:sp macro="" textlink="">
      <xdr:nvSpPr>
        <xdr:cNvPr id="140" name="テキスト ボックス 139"/>
        <xdr:cNvSpPr txBox="1"/>
      </xdr:nvSpPr>
      <xdr:spPr>
        <a:xfrm>
          <a:off x="2608795" y="92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3426</xdr:rowOff>
    </xdr:from>
    <xdr:to>
      <xdr:col>10</xdr:col>
      <xdr:colOff>165100</xdr:colOff>
      <xdr:row>56</xdr:row>
      <xdr:rowOff>105026</xdr:rowOff>
    </xdr:to>
    <xdr:sp macro="" textlink="">
      <xdr:nvSpPr>
        <xdr:cNvPr id="141" name="楕円 140"/>
        <xdr:cNvSpPr/>
      </xdr:nvSpPr>
      <xdr:spPr>
        <a:xfrm>
          <a:off x="1968500" y="96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121553</xdr:rowOff>
    </xdr:from>
    <xdr:ext cx="534377" cy="259045"/>
    <xdr:sp macro="" textlink="">
      <xdr:nvSpPr>
        <xdr:cNvPr id="142" name="テキスト ボックス 141"/>
        <xdr:cNvSpPr txBox="1"/>
      </xdr:nvSpPr>
      <xdr:spPr>
        <a:xfrm>
          <a:off x="1752111" y="93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63100</xdr:rowOff>
    </xdr:from>
    <xdr:to>
      <xdr:col>6</xdr:col>
      <xdr:colOff>38100</xdr:colOff>
      <xdr:row>56</xdr:row>
      <xdr:rowOff>164700</xdr:rowOff>
    </xdr:to>
    <xdr:sp macro="" textlink="">
      <xdr:nvSpPr>
        <xdr:cNvPr id="143" name="楕円 142"/>
        <xdr:cNvSpPr/>
      </xdr:nvSpPr>
      <xdr:spPr>
        <a:xfrm>
          <a:off x="1079500" y="96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155827</xdr:rowOff>
    </xdr:from>
    <xdr:ext cx="534377" cy="259045"/>
    <xdr:sp macro="" textlink="">
      <xdr:nvSpPr>
        <xdr:cNvPr id="144" name="テキスト ボックス 143"/>
        <xdr:cNvSpPr txBox="1"/>
      </xdr:nvSpPr>
      <xdr:spPr>
        <a:xfrm>
          <a:off x="863111" y="97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156860</xdr:rowOff>
    </xdr:from>
    <xdr:to>
      <xdr:col>24</xdr:col>
      <xdr:colOff>63500</xdr:colOff>
      <xdr:row>75</xdr:row>
      <xdr:rowOff>16378</xdr:rowOff>
    </xdr:to>
    <xdr:cxnSp macro="">
      <xdr:nvCxnSpPr>
        <xdr:cNvPr id="174" name="直線コネクタ 173"/>
        <xdr:cNvCxnSpPr/>
      </xdr:nvCxnSpPr>
      <xdr:spPr>
        <a:xfrm>
          <a:off x="3797300" y="12844160"/>
          <a:ext cx="8382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156860</xdr:rowOff>
    </xdr:from>
    <xdr:to>
      <xdr:col>19</xdr:col>
      <xdr:colOff>177800</xdr:colOff>
      <xdr:row>74</xdr:row>
      <xdr:rowOff>164686</xdr:rowOff>
    </xdr:to>
    <xdr:cxnSp macro="">
      <xdr:nvCxnSpPr>
        <xdr:cNvPr id="177" name="直線コネクタ 176"/>
        <xdr:cNvCxnSpPr/>
      </xdr:nvCxnSpPr>
      <xdr:spPr>
        <a:xfrm flipV="1">
          <a:off x="2908300" y="12844160"/>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164686</xdr:rowOff>
    </xdr:from>
    <xdr:to>
      <xdr:col>15</xdr:col>
      <xdr:colOff>50800</xdr:colOff>
      <xdr:row>75</xdr:row>
      <xdr:rowOff>73863</xdr:rowOff>
    </xdr:to>
    <xdr:cxnSp macro="">
      <xdr:nvCxnSpPr>
        <xdr:cNvPr id="180" name="直線コネクタ 179"/>
        <xdr:cNvCxnSpPr/>
      </xdr:nvCxnSpPr>
      <xdr:spPr>
        <a:xfrm flipV="1">
          <a:off x="2019300" y="12851986"/>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73863</xdr:rowOff>
    </xdr:from>
    <xdr:to>
      <xdr:col>10</xdr:col>
      <xdr:colOff>114300</xdr:colOff>
      <xdr:row>76</xdr:row>
      <xdr:rowOff>2189</xdr:rowOff>
    </xdr:to>
    <xdr:cxnSp macro="">
      <xdr:nvCxnSpPr>
        <xdr:cNvPr id="183" name="直線コネクタ 182"/>
        <xdr:cNvCxnSpPr/>
      </xdr:nvCxnSpPr>
      <xdr:spPr>
        <a:xfrm flipV="1">
          <a:off x="1130300" y="12932613"/>
          <a:ext cx="889000" cy="9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137028</xdr:rowOff>
    </xdr:from>
    <xdr:to>
      <xdr:col>24</xdr:col>
      <xdr:colOff>114300</xdr:colOff>
      <xdr:row>75</xdr:row>
      <xdr:rowOff>67178</xdr:rowOff>
    </xdr:to>
    <xdr:sp macro="" textlink="">
      <xdr:nvSpPr>
        <xdr:cNvPr id="193" name="楕円 192"/>
        <xdr:cNvSpPr/>
      </xdr:nvSpPr>
      <xdr:spPr>
        <a:xfrm>
          <a:off x="4584700" y="128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159905</xdr:rowOff>
    </xdr:from>
    <xdr:ext cx="599010" cy="259045"/>
    <xdr:sp macro="" textlink="">
      <xdr:nvSpPr>
        <xdr:cNvPr id="194" name="民生費該当値テキスト"/>
        <xdr:cNvSpPr txBox="1"/>
      </xdr:nvSpPr>
      <xdr:spPr>
        <a:xfrm>
          <a:off x="4686300" y="1267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106060</xdr:rowOff>
    </xdr:from>
    <xdr:to>
      <xdr:col>20</xdr:col>
      <xdr:colOff>38100</xdr:colOff>
      <xdr:row>75</xdr:row>
      <xdr:rowOff>36210</xdr:rowOff>
    </xdr:to>
    <xdr:sp macro="" textlink="">
      <xdr:nvSpPr>
        <xdr:cNvPr id="195" name="楕円 194"/>
        <xdr:cNvSpPr/>
      </xdr:nvSpPr>
      <xdr:spPr>
        <a:xfrm>
          <a:off x="3746500" y="127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52737</xdr:rowOff>
    </xdr:from>
    <xdr:ext cx="599010" cy="259045"/>
    <xdr:sp macro="" textlink="">
      <xdr:nvSpPr>
        <xdr:cNvPr id="196" name="テキスト ボックス 195"/>
        <xdr:cNvSpPr txBox="1"/>
      </xdr:nvSpPr>
      <xdr:spPr>
        <a:xfrm>
          <a:off x="3497795" y="1256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113886</xdr:rowOff>
    </xdr:from>
    <xdr:to>
      <xdr:col>15</xdr:col>
      <xdr:colOff>101600</xdr:colOff>
      <xdr:row>75</xdr:row>
      <xdr:rowOff>44036</xdr:rowOff>
    </xdr:to>
    <xdr:sp macro="" textlink="">
      <xdr:nvSpPr>
        <xdr:cNvPr id="197" name="楕円 196"/>
        <xdr:cNvSpPr/>
      </xdr:nvSpPr>
      <xdr:spPr>
        <a:xfrm>
          <a:off x="2857500" y="128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60563</xdr:rowOff>
    </xdr:from>
    <xdr:ext cx="599010" cy="259045"/>
    <xdr:sp macro="" textlink="">
      <xdr:nvSpPr>
        <xdr:cNvPr id="198" name="テキスト ボックス 197"/>
        <xdr:cNvSpPr txBox="1"/>
      </xdr:nvSpPr>
      <xdr:spPr>
        <a:xfrm>
          <a:off x="2608795" y="1257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23063</xdr:rowOff>
    </xdr:from>
    <xdr:to>
      <xdr:col>10</xdr:col>
      <xdr:colOff>165100</xdr:colOff>
      <xdr:row>75</xdr:row>
      <xdr:rowOff>124663</xdr:rowOff>
    </xdr:to>
    <xdr:sp macro="" textlink="">
      <xdr:nvSpPr>
        <xdr:cNvPr id="199" name="楕円 198"/>
        <xdr:cNvSpPr/>
      </xdr:nvSpPr>
      <xdr:spPr>
        <a:xfrm>
          <a:off x="1968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141190</xdr:rowOff>
    </xdr:from>
    <xdr:ext cx="599010" cy="259045"/>
    <xdr:sp macro="" textlink="">
      <xdr:nvSpPr>
        <xdr:cNvPr id="200" name="テキスト ボックス 199"/>
        <xdr:cNvSpPr txBox="1"/>
      </xdr:nvSpPr>
      <xdr:spPr>
        <a:xfrm>
          <a:off x="1719795" y="126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122840</xdr:rowOff>
    </xdr:from>
    <xdr:to>
      <xdr:col>6</xdr:col>
      <xdr:colOff>38100</xdr:colOff>
      <xdr:row>76</xdr:row>
      <xdr:rowOff>52989</xdr:rowOff>
    </xdr:to>
    <xdr:sp macro="" textlink="">
      <xdr:nvSpPr>
        <xdr:cNvPr id="201" name="楕円 200"/>
        <xdr:cNvSpPr/>
      </xdr:nvSpPr>
      <xdr:spPr>
        <a:xfrm>
          <a:off x="1079500" y="12981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69517</xdr:rowOff>
    </xdr:from>
    <xdr:ext cx="599010" cy="259045"/>
    <xdr:sp macro="" textlink="">
      <xdr:nvSpPr>
        <xdr:cNvPr id="202" name="テキスト ボックス 201"/>
        <xdr:cNvSpPr txBox="1"/>
      </xdr:nvSpPr>
      <xdr:spPr>
        <a:xfrm>
          <a:off x="830795" y="1275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78786</xdr:rowOff>
    </xdr:from>
    <xdr:to>
      <xdr:col>24</xdr:col>
      <xdr:colOff>63500</xdr:colOff>
      <xdr:row>97</xdr:row>
      <xdr:rowOff>105738</xdr:rowOff>
    </xdr:to>
    <xdr:cxnSp macro="">
      <xdr:nvCxnSpPr>
        <xdr:cNvPr id="231" name="直線コネクタ 230"/>
        <xdr:cNvCxnSpPr/>
      </xdr:nvCxnSpPr>
      <xdr:spPr>
        <a:xfrm flipV="1">
          <a:off x="3797300" y="16709436"/>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105738</xdr:rowOff>
    </xdr:from>
    <xdr:to>
      <xdr:col>19</xdr:col>
      <xdr:colOff>177800</xdr:colOff>
      <xdr:row>97</xdr:row>
      <xdr:rowOff>111902</xdr:rowOff>
    </xdr:to>
    <xdr:cxnSp macro="">
      <xdr:nvCxnSpPr>
        <xdr:cNvPr id="234" name="直線コネクタ 233"/>
        <xdr:cNvCxnSpPr/>
      </xdr:nvCxnSpPr>
      <xdr:spPr>
        <a:xfrm flipV="1">
          <a:off x="2908300" y="16736388"/>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105852</xdr:rowOff>
    </xdr:from>
    <xdr:to>
      <xdr:col>15</xdr:col>
      <xdr:colOff>50800</xdr:colOff>
      <xdr:row>97</xdr:row>
      <xdr:rowOff>111902</xdr:rowOff>
    </xdr:to>
    <xdr:cxnSp macro="">
      <xdr:nvCxnSpPr>
        <xdr:cNvPr id="237" name="直線コネクタ 236"/>
        <xdr:cNvCxnSpPr/>
      </xdr:nvCxnSpPr>
      <xdr:spPr>
        <a:xfrm>
          <a:off x="2019300" y="16736502"/>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105852</xdr:rowOff>
    </xdr:from>
    <xdr:to>
      <xdr:col>10</xdr:col>
      <xdr:colOff>114300</xdr:colOff>
      <xdr:row>97</xdr:row>
      <xdr:rowOff>131181</xdr:rowOff>
    </xdr:to>
    <xdr:cxnSp macro="">
      <xdr:nvCxnSpPr>
        <xdr:cNvPr id="240" name="直線コネクタ 239"/>
        <xdr:cNvCxnSpPr/>
      </xdr:nvCxnSpPr>
      <xdr:spPr>
        <a:xfrm flipV="1">
          <a:off x="1130300" y="16736502"/>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27986</xdr:rowOff>
    </xdr:from>
    <xdr:to>
      <xdr:col>24</xdr:col>
      <xdr:colOff>114300</xdr:colOff>
      <xdr:row>97</xdr:row>
      <xdr:rowOff>129586</xdr:rowOff>
    </xdr:to>
    <xdr:sp macro="" textlink="">
      <xdr:nvSpPr>
        <xdr:cNvPr id="250" name="楕円 249"/>
        <xdr:cNvSpPr/>
      </xdr:nvSpPr>
      <xdr:spPr>
        <a:xfrm>
          <a:off x="4584700" y="166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6413</xdr:rowOff>
    </xdr:from>
    <xdr:ext cx="534377" cy="259045"/>
    <xdr:sp macro="" textlink="">
      <xdr:nvSpPr>
        <xdr:cNvPr id="251" name="衛生費該当値テキスト"/>
        <xdr:cNvSpPr txBox="1"/>
      </xdr:nvSpPr>
      <xdr:spPr>
        <a:xfrm>
          <a:off x="4686300" y="166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54938</xdr:rowOff>
    </xdr:from>
    <xdr:to>
      <xdr:col>20</xdr:col>
      <xdr:colOff>38100</xdr:colOff>
      <xdr:row>97</xdr:row>
      <xdr:rowOff>156538</xdr:rowOff>
    </xdr:to>
    <xdr:sp macro="" textlink="">
      <xdr:nvSpPr>
        <xdr:cNvPr id="252" name="楕円 251"/>
        <xdr:cNvSpPr/>
      </xdr:nvSpPr>
      <xdr:spPr>
        <a:xfrm>
          <a:off x="3746500" y="166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147665</xdr:rowOff>
    </xdr:from>
    <xdr:ext cx="534377" cy="259045"/>
    <xdr:sp macro="" textlink="">
      <xdr:nvSpPr>
        <xdr:cNvPr id="253" name="テキスト ボックス 252"/>
        <xdr:cNvSpPr txBox="1"/>
      </xdr:nvSpPr>
      <xdr:spPr>
        <a:xfrm>
          <a:off x="3530111" y="167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61102</xdr:rowOff>
    </xdr:from>
    <xdr:to>
      <xdr:col>15</xdr:col>
      <xdr:colOff>101600</xdr:colOff>
      <xdr:row>97</xdr:row>
      <xdr:rowOff>162702</xdr:rowOff>
    </xdr:to>
    <xdr:sp macro="" textlink="">
      <xdr:nvSpPr>
        <xdr:cNvPr id="254" name="楕円 253"/>
        <xdr:cNvSpPr/>
      </xdr:nvSpPr>
      <xdr:spPr>
        <a:xfrm>
          <a:off x="28575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153829</xdr:rowOff>
    </xdr:from>
    <xdr:ext cx="534377" cy="259045"/>
    <xdr:sp macro="" textlink="">
      <xdr:nvSpPr>
        <xdr:cNvPr id="255" name="テキスト ボックス 254"/>
        <xdr:cNvSpPr txBox="1"/>
      </xdr:nvSpPr>
      <xdr:spPr>
        <a:xfrm>
          <a:off x="2641111" y="167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55052</xdr:rowOff>
    </xdr:from>
    <xdr:to>
      <xdr:col>10</xdr:col>
      <xdr:colOff>165100</xdr:colOff>
      <xdr:row>97</xdr:row>
      <xdr:rowOff>156652</xdr:rowOff>
    </xdr:to>
    <xdr:sp macro="" textlink="">
      <xdr:nvSpPr>
        <xdr:cNvPr id="256" name="楕円 255"/>
        <xdr:cNvSpPr/>
      </xdr:nvSpPr>
      <xdr:spPr>
        <a:xfrm>
          <a:off x="1968500" y="166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147779</xdr:rowOff>
    </xdr:from>
    <xdr:ext cx="534377" cy="259045"/>
    <xdr:sp macro="" textlink="">
      <xdr:nvSpPr>
        <xdr:cNvPr id="257" name="テキスト ボックス 256"/>
        <xdr:cNvSpPr txBox="1"/>
      </xdr:nvSpPr>
      <xdr:spPr>
        <a:xfrm>
          <a:off x="1752111" y="167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80381</xdr:rowOff>
    </xdr:from>
    <xdr:to>
      <xdr:col>6</xdr:col>
      <xdr:colOff>38100</xdr:colOff>
      <xdr:row>98</xdr:row>
      <xdr:rowOff>10531</xdr:rowOff>
    </xdr:to>
    <xdr:sp macro="" textlink="">
      <xdr:nvSpPr>
        <xdr:cNvPr id="258" name="楕円 257"/>
        <xdr:cNvSpPr/>
      </xdr:nvSpPr>
      <xdr:spPr>
        <a:xfrm>
          <a:off x="1079500" y="167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1658</xdr:rowOff>
    </xdr:from>
    <xdr:ext cx="534377" cy="259045"/>
    <xdr:sp macro="" textlink="">
      <xdr:nvSpPr>
        <xdr:cNvPr id="259" name="テキスト ボックス 258"/>
        <xdr:cNvSpPr txBox="1"/>
      </xdr:nvSpPr>
      <xdr:spPr>
        <a:xfrm>
          <a:off x="863111" y="168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20828</xdr:rowOff>
    </xdr:from>
    <xdr:to>
      <xdr:col>45</xdr:col>
      <xdr:colOff>177800</xdr:colOff>
      <xdr:row>39</xdr:row>
      <xdr:rowOff>98878</xdr:rowOff>
    </xdr:to>
    <xdr:cxnSp macro="">
      <xdr:nvCxnSpPr>
        <xdr:cNvPr id="296" name="直線コネクタ 295"/>
        <xdr:cNvCxnSpPr/>
      </xdr:nvCxnSpPr>
      <xdr:spPr>
        <a:xfrm>
          <a:off x="7861300" y="6535928"/>
          <a:ext cx="889000" cy="2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44015</xdr:rowOff>
    </xdr:from>
    <xdr:to>
      <xdr:col>41</xdr:col>
      <xdr:colOff>50800</xdr:colOff>
      <xdr:row>38</xdr:row>
      <xdr:rowOff>20828</xdr:rowOff>
    </xdr:to>
    <xdr:cxnSp macro="">
      <xdr:nvCxnSpPr>
        <xdr:cNvPr id="299" name="直線コネクタ 298"/>
        <xdr:cNvCxnSpPr/>
      </xdr:nvCxnSpPr>
      <xdr:spPr>
        <a:xfrm>
          <a:off x="6972300" y="6216215"/>
          <a:ext cx="8890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141478</xdr:rowOff>
    </xdr:from>
    <xdr:to>
      <xdr:col>41</xdr:col>
      <xdr:colOff>101600</xdr:colOff>
      <xdr:row>38</xdr:row>
      <xdr:rowOff>71628</xdr:rowOff>
    </xdr:to>
    <xdr:sp macro="" textlink="">
      <xdr:nvSpPr>
        <xdr:cNvPr id="315" name="楕円 314"/>
        <xdr:cNvSpPr/>
      </xdr:nvSpPr>
      <xdr:spPr>
        <a:xfrm>
          <a:off x="7810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62755</xdr:rowOff>
    </xdr:from>
    <xdr:ext cx="378565" cy="259045"/>
    <xdr:sp macro="" textlink="">
      <xdr:nvSpPr>
        <xdr:cNvPr id="316" name="テキスト ボックス 315"/>
        <xdr:cNvSpPr txBox="1"/>
      </xdr:nvSpPr>
      <xdr:spPr>
        <a:xfrm>
          <a:off x="7672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164665</xdr:rowOff>
    </xdr:from>
    <xdr:to>
      <xdr:col>36</xdr:col>
      <xdr:colOff>165100</xdr:colOff>
      <xdr:row>36</xdr:row>
      <xdr:rowOff>94815</xdr:rowOff>
    </xdr:to>
    <xdr:sp macro="" textlink="">
      <xdr:nvSpPr>
        <xdr:cNvPr id="317" name="楕円 316"/>
        <xdr:cNvSpPr/>
      </xdr:nvSpPr>
      <xdr:spPr>
        <a:xfrm>
          <a:off x="69215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85942</xdr:rowOff>
    </xdr:from>
    <xdr:ext cx="469744" cy="259045"/>
    <xdr:sp macro="" textlink="">
      <xdr:nvSpPr>
        <xdr:cNvPr id="318" name="テキスト ボックス 317"/>
        <xdr:cNvSpPr txBox="1"/>
      </xdr:nvSpPr>
      <xdr:spPr>
        <a:xfrm>
          <a:off x="6737428" y="625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36678</xdr:rowOff>
    </xdr:from>
    <xdr:to>
      <xdr:col>55</xdr:col>
      <xdr:colOff>0</xdr:colOff>
      <xdr:row>57</xdr:row>
      <xdr:rowOff>88276</xdr:rowOff>
    </xdr:to>
    <xdr:cxnSp macro="">
      <xdr:nvCxnSpPr>
        <xdr:cNvPr id="349" name="直線コネクタ 348"/>
        <xdr:cNvCxnSpPr/>
      </xdr:nvCxnSpPr>
      <xdr:spPr>
        <a:xfrm flipV="1">
          <a:off x="9639300" y="9809328"/>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88276</xdr:rowOff>
    </xdr:from>
    <xdr:to>
      <xdr:col>50</xdr:col>
      <xdr:colOff>114300</xdr:colOff>
      <xdr:row>57</xdr:row>
      <xdr:rowOff>100316</xdr:rowOff>
    </xdr:to>
    <xdr:cxnSp macro="">
      <xdr:nvCxnSpPr>
        <xdr:cNvPr id="352" name="直線コネクタ 351"/>
        <xdr:cNvCxnSpPr/>
      </xdr:nvCxnSpPr>
      <xdr:spPr>
        <a:xfrm flipV="1">
          <a:off x="8750300" y="986092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100316</xdr:rowOff>
    </xdr:from>
    <xdr:to>
      <xdr:col>45</xdr:col>
      <xdr:colOff>177800</xdr:colOff>
      <xdr:row>57</xdr:row>
      <xdr:rowOff>101807</xdr:rowOff>
    </xdr:to>
    <xdr:cxnSp macro="">
      <xdr:nvCxnSpPr>
        <xdr:cNvPr id="355" name="直線コネクタ 354"/>
        <xdr:cNvCxnSpPr/>
      </xdr:nvCxnSpPr>
      <xdr:spPr>
        <a:xfrm flipV="1">
          <a:off x="7861300" y="9872966"/>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101807</xdr:rowOff>
    </xdr:from>
    <xdr:to>
      <xdr:col>41</xdr:col>
      <xdr:colOff>50800</xdr:colOff>
      <xdr:row>57</xdr:row>
      <xdr:rowOff>114695</xdr:rowOff>
    </xdr:to>
    <xdr:cxnSp macro="">
      <xdr:nvCxnSpPr>
        <xdr:cNvPr id="358" name="直線コネクタ 357"/>
        <xdr:cNvCxnSpPr/>
      </xdr:nvCxnSpPr>
      <xdr:spPr>
        <a:xfrm flipV="1">
          <a:off x="6972300" y="9874457"/>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157328</xdr:rowOff>
    </xdr:from>
    <xdr:to>
      <xdr:col>55</xdr:col>
      <xdr:colOff>50800</xdr:colOff>
      <xdr:row>57</xdr:row>
      <xdr:rowOff>87478</xdr:rowOff>
    </xdr:to>
    <xdr:sp macro="" textlink="">
      <xdr:nvSpPr>
        <xdr:cNvPr id="368" name="楕円 367"/>
        <xdr:cNvSpPr/>
      </xdr:nvSpPr>
      <xdr:spPr>
        <a:xfrm>
          <a:off x="104267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8755</xdr:rowOff>
    </xdr:from>
    <xdr:ext cx="534377" cy="259045"/>
    <xdr:sp macro="" textlink="">
      <xdr:nvSpPr>
        <xdr:cNvPr id="369" name="農林水産業費該当値テキスト"/>
        <xdr:cNvSpPr txBox="1"/>
      </xdr:nvSpPr>
      <xdr:spPr>
        <a:xfrm>
          <a:off x="10528300" y="96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37476</xdr:rowOff>
    </xdr:from>
    <xdr:to>
      <xdr:col>50</xdr:col>
      <xdr:colOff>165100</xdr:colOff>
      <xdr:row>57</xdr:row>
      <xdr:rowOff>139076</xdr:rowOff>
    </xdr:to>
    <xdr:sp macro="" textlink="">
      <xdr:nvSpPr>
        <xdr:cNvPr id="370" name="楕円 369"/>
        <xdr:cNvSpPr/>
      </xdr:nvSpPr>
      <xdr:spPr>
        <a:xfrm>
          <a:off x="9588500" y="9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130203</xdr:rowOff>
    </xdr:from>
    <xdr:ext cx="534377" cy="259045"/>
    <xdr:sp macro="" textlink="">
      <xdr:nvSpPr>
        <xdr:cNvPr id="371" name="テキスト ボックス 370"/>
        <xdr:cNvSpPr txBox="1"/>
      </xdr:nvSpPr>
      <xdr:spPr>
        <a:xfrm>
          <a:off x="9372111" y="99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49516</xdr:rowOff>
    </xdr:from>
    <xdr:to>
      <xdr:col>46</xdr:col>
      <xdr:colOff>38100</xdr:colOff>
      <xdr:row>57</xdr:row>
      <xdr:rowOff>151116</xdr:rowOff>
    </xdr:to>
    <xdr:sp macro="" textlink="">
      <xdr:nvSpPr>
        <xdr:cNvPr id="372" name="楕円 371"/>
        <xdr:cNvSpPr/>
      </xdr:nvSpPr>
      <xdr:spPr>
        <a:xfrm>
          <a:off x="8699500" y="98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142243</xdr:rowOff>
    </xdr:from>
    <xdr:ext cx="534377" cy="259045"/>
    <xdr:sp macro="" textlink="">
      <xdr:nvSpPr>
        <xdr:cNvPr id="373" name="テキスト ボックス 372"/>
        <xdr:cNvSpPr txBox="1"/>
      </xdr:nvSpPr>
      <xdr:spPr>
        <a:xfrm>
          <a:off x="8483111" y="99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51007</xdr:rowOff>
    </xdr:from>
    <xdr:to>
      <xdr:col>41</xdr:col>
      <xdr:colOff>101600</xdr:colOff>
      <xdr:row>57</xdr:row>
      <xdr:rowOff>152607</xdr:rowOff>
    </xdr:to>
    <xdr:sp macro="" textlink="">
      <xdr:nvSpPr>
        <xdr:cNvPr id="374" name="楕円 373"/>
        <xdr:cNvSpPr/>
      </xdr:nvSpPr>
      <xdr:spPr>
        <a:xfrm>
          <a:off x="7810500" y="98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169134</xdr:rowOff>
    </xdr:from>
    <xdr:ext cx="534377" cy="259045"/>
    <xdr:sp macro="" textlink="">
      <xdr:nvSpPr>
        <xdr:cNvPr id="375" name="テキスト ボックス 374"/>
        <xdr:cNvSpPr txBox="1"/>
      </xdr:nvSpPr>
      <xdr:spPr>
        <a:xfrm>
          <a:off x="7594111" y="95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63895</xdr:rowOff>
    </xdr:from>
    <xdr:to>
      <xdr:col>36</xdr:col>
      <xdr:colOff>165100</xdr:colOff>
      <xdr:row>57</xdr:row>
      <xdr:rowOff>165495</xdr:rowOff>
    </xdr:to>
    <xdr:sp macro="" textlink="">
      <xdr:nvSpPr>
        <xdr:cNvPr id="376" name="楕円 375"/>
        <xdr:cNvSpPr/>
      </xdr:nvSpPr>
      <xdr:spPr>
        <a:xfrm>
          <a:off x="6921500" y="9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10572</xdr:rowOff>
    </xdr:from>
    <xdr:ext cx="534377" cy="259045"/>
    <xdr:sp macro="" textlink="">
      <xdr:nvSpPr>
        <xdr:cNvPr id="377" name="テキスト ボックス 376"/>
        <xdr:cNvSpPr txBox="1"/>
      </xdr:nvSpPr>
      <xdr:spPr>
        <a:xfrm>
          <a:off x="6705111" y="961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116559</xdr:rowOff>
    </xdr:from>
    <xdr:to>
      <xdr:col>55</xdr:col>
      <xdr:colOff>0</xdr:colOff>
      <xdr:row>78</xdr:row>
      <xdr:rowOff>169830</xdr:rowOff>
    </xdr:to>
    <xdr:cxnSp macro="">
      <xdr:nvCxnSpPr>
        <xdr:cNvPr id="406" name="直線コネクタ 405"/>
        <xdr:cNvCxnSpPr/>
      </xdr:nvCxnSpPr>
      <xdr:spPr>
        <a:xfrm flipV="1">
          <a:off x="9639300" y="13489659"/>
          <a:ext cx="838200" cy="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169830</xdr:rowOff>
    </xdr:from>
    <xdr:to>
      <xdr:col>50</xdr:col>
      <xdr:colOff>114300</xdr:colOff>
      <xdr:row>79</xdr:row>
      <xdr:rowOff>8193</xdr:rowOff>
    </xdr:to>
    <xdr:cxnSp macro="">
      <xdr:nvCxnSpPr>
        <xdr:cNvPr id="409" name="直線コネクタ 408"/>
        <xdr:cNvCxnSpPr/>
      </xdr:nvCxnSpPr>
      <xdr:spPr>
        <a:xfrm flipV="1">
          <a:off x="8750300" y="1354293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5260</xdr:rowOff>
    </xdr:from>
    <xdr:to>
      <xdr:col>45</xdr:col>
      <xdr:colOff>177800</xdr:colOff>
      <xdr:row>79</xdr:row>
      <xdr:rowOff>8193</xdr:rowOff>
    </xdr:to>
    <xdr:cxnSp macro="">
      <xdr:nvCxnSpPr>
        <xdr:cNvPr id="412" name="直線コネクタ 411"/>
        <xdr:cNvCxnSpPr/>
      </xdr:nvCxnSpPr>
      <xdr:spPr>
        <a:xfrm>
          <a:off x="7861300" y="1354981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5260</xdr:rowOff>
    </xdr:from>
    <xdr:to>
      <xdr:col>41</xdr:col>
      <xdr:colOff>50800</xdr:colOff>
      <xdr:row>79</xdr:row>
      <xdr:rowOff>8666</xdr:rowOff>
    </xdr:to>
    <xdr:cxnSp macro="">
      <xdr:nvCxnSpPr>
        <xdr:cNvPr id="415" name="直線コネクタ 414"/>
        <xdr:cNvCxnSpPr/>
      </xdr:nvCxnSpPr>
      <xdr:spPr>
        <a:xfrm flipV="1">
          <a:off x="6972300" y="1354981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65759</xdr:rowOff>
    </xdr:from>
    <xdr:to>
      <xdr:col>55</xdr:col>
      <xdr:colOff>50800</xdr:colOff>
      <xdr:row>78</xdr:row>
      <xdr:rowOff>167359</xdr:rowOff>
    </xdr:to>
    <xdr:sp macro="" textlink="">
      <xdr:nvSpPr>
        <xdr:cNvPr id="425" name="楕円 424"/>
        <xdr:cNvSpPr/>
      </xdr:nvSpPr>
      <xdr:spPr>
        <a:xfrm>
          <a:off x="10426700" y="134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119030</xdr:rowOff>
    </xdr:from>
    <xdr:to>
      <xdr:col>50</xdr:col>
      <xdr:colOff>165100</xdr:colOff>
      <xdr:row>79</xdr:row>
      <xdr:rowOff>49180</xdr:rowOff>
    </xdr:to>
    <xdr:sp macro="" textlink="">
      <xdr:nvSpPr>
        <xdr:cNvPr id="427" name="楕円 426"/>
        <xdr:cNvSpPr/>
      </xdr:nvSpPr>
      <xdr:spPr>
        <a:xfrm>
          <a:off x="9588500" y="134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40307</xdr:rowOff>
    </xdr:from>
    <xdr:ext cx="469744" cy="259045"/>
    <xdr:sp macro="" textlink="">
      <xdr:nvSpPr>
        <xdr:cNvPr id="428" name="テキスト ボックス 427"/>
        <xdr:cNvSpPr txBox="1"/>
      </xdr:nvSpPr>
      <xdr:spPr>
        <a:xfrm>
          <a:off x="9404428" y="135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128843</xdr:rowOff>
    </xdr:from>
    <xdr:to>
      <xdr:col>46</xdr:col>
      <xdr:colOff>38100</xdr:colOff>
      <xdr:row>79</xdr:row>
      <xdr:rowOff>58993</xdr:rowOff>
    </xdr:to>
    <xdr:sp macro="" textlink="">
      <xdr:nvSpPr>
        <xdr:cNvPr id="429" name="楕円 428"/>
        <xdr:cNvSpPr/>
      </xdr:nvSpPr>
      <xdr:spPr>
        <a:xfrm>
          <a:off x="8699500" y="135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50120</xdr:rowOff>
    </xdr:from>
    <xdr:ext cx="469744" cy="259045"/>
    <xdr:sp macro="" textlink="">
      <xdr:nvSpPr>
        <xdr:cNvPr id="430" name="テキスト ボックス 429"/>
        <xdr:cNvSpPr txBox="1"/>
      </xdr:nvSpPr>
      <xdr:spPr>
        <a:xfrm>
          <a:off x="8515428" y="1359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125910</xdr:rowOff>
    </xdr:from>
    <xdr:to>
      <xdr:col>41</xdr:col>
      <xdr:colOff>101600</xdr:colOff>
      <xdr:row>79</xdr:row>
      <xdr:rowOff>56060</xdr:rowOff>
    </xdr:to>
    <xdr:sp macro="" textlink="">
      <xdr:nvSpPr>
        <xdr:cNvPr id="431" name="楕円 430"/>
        <xdr:cNvSpPr/>
      </xdr:nvSpPr>
      <xdr:spPr>
        <a:xfrm>
          <a:off x="7810500" y="134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47187</xdr:rowOff>
    </xdr:from>
    <xdr:ext cx="469744" cy="259045"/>
    <xdr:sp macro="" textlink="">
      <xdr:nvSpPr>
        <xdr:cNvPr id="432" name="テキスト ボックス 431"/>
        <xdr:cNvSpPr txBox="1"/>
      </xdr:nvSpPr>
      <xdr:spPr>
        <a:xfrm>
          <a:off x="7626428" y="135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129316</xdr:rowOff>
    </xdr:from>
    <xdr:to>
      <xdr:col>36</xdr:col>
      <xdr:colOff>165100</xdr:colOff>
      <xdr:row>79</xdr:row>
      <xdr:rowOff>59466</xdr:rowOff>
    </xdr:to>
    <xdr:sp macro="" textlink="">
      <xdr:nvSpPr>
        <xdr:cNvPr id="433" name="楕円 432"/>
        <xdr:cNvSpPr/>
      </xdr:nvSpPr>
      <xdr:spPr>
        <a:xfrm>
          <a:off x="6921500" y="135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50593</xdr:rowOff>
    </xdr:from>
    <xdr:ext cx="469744" cy="259045"/>
    <xdr:sp macro="" textlink="">
      <xdr:nvSpPr>
        <xdr:cNvPr id="434" name="テキスト ボックス 433"/>
        <xdr:cNvSpPr txBox="1"/>
      </xdr:nvSpPr>
      <xdr:spPr>
        <a:xfrm>
          <a:off x="6737428" y="135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7927</xdr:rowOff>
    </xdr:from>
    <xdr:to>
      <xdr:col>55</xdr:col>
      <xdr:colOff>0</xdr:colOff>
      <xdr:row>97</xdr:row>
      <xdr:rowOff>65063</xdr:rowOff>
    </xdr:to>
    <xdr:cxnSp macro="">
      <xdr:nvCxnSpPr>
        <xdr:cNvPr id="463" name="直線コネクタ 462"/>
        <xdr:cNvCxnSpPr/>
      </xdr:nvCxnSpPr>
      <xdr:spPr>
        <a:xfrm flipV="1">
          <a:off x="9639300" y="16638577"/>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65063</xdr:rowOff>
    </xdr:from>
    <xdr:to>
      <xdr:col>50</xdr:col>
      <xdr:colOff>114300</xdr:colOff>
      <xdr:row>97</xdr:row>
      <xdr:rowOff>106499</xdr:rowOff>
    </xdr:to>
    <xdr:cxnSp macro="">
      <xdr:nvCxnSpPr>
        <xdr:cNvPr id="466" name="直線コネクタ 465"/>
        <xdr:cNvCxnSpPr/>
      </xdr:nvCxnSpPr>
      <xdr:spPr>
        <a:xfrm flipV="1">
          <a:off x="8750300" y="16695713"/>
          <a:ext cx="889000" cy="4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38224</xdr:rowOff>
    </xdr:from>
    <xdr:to>
      <xdr:col>45</xdr:col>
      <xdr:colOff>177800</xdr:colOff>
      <xdr:row>97</xdr:row>
      <xdr:rowOff>106499</xdr:rowOff>
    </xdr:to>
    <xdr:cxnSp macro="">
      <xdr:nvCxnSpPr>
        <xdr:cNvPr id="469" name="直線コネクタ 468"/>
        <xdr:cNvCxnSpPr/>
      </xdr:nvCxnSpPr>
      <xdr:spPr>
        <a:xfrm>
          <a:off x="7861300" y="16668874"/>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38224</xdr:rowOff>
    </xdr:from>
    <xdr:to>
      <xdr:col>41</xdr:col>
      <xdr:colOff>50800</xdr:colOff>
      <xdr:row>97</xdr:row>
      <xdr:rowOff>99054</xdr:rowOff>
    </xdr:to>
    <xdr:cxnSp macro="">
      <xdr:nvCxnSpPr>
        <xdr:cNvPr id="472" name="直線コネクタ 471"/>
        <xdr:cNvCxnSpPr/>
      </xdr:nvCxnSpPr>
      <xdr:spPr>
        <a:xfrm flipV="1">
          <a:off x="6972300" y="16668874"/>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128577</xdr:rowOff>
    </xdr:from>
    <xdr:to>
      <xdr:col>55</xdr:col>
      <xdr:colOff>50800</xdr:colOff>
      <xdr:row>97</xdr:row>
      <xdr:rowOff>58727</xdr:rowOff>
    </xdr:to>
    <xdr:sp macro="" textlink="">
      <xdr:nvSpPr>
        <xdr:cNvPr id="482" name="楕円 481"/>
        <xdr:cNvSpPr/>
      </xdr:nvSpPr>
      <xdr:spPr>
        <a:xfrm>
          <a:off x="10426700" y="165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107004</xdr:rowOff>
    </xdr:from>
    <xdr:ext cx="534377" cy="259045"/>
    <xdr:sp macro="" textlink="">
      <xdr:nvSpPr>
        <xdr:cNvPr id="483" name="土木費該当値テキスト"/>
        <xdr:cNvSpPr txBox="1"/>
      </xdr:nvSpPr>
      <xdr:spPr>
        <a:xfrm>
          <a:off x="10528300" y="165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14263</xdr:rowOff>
    </xdr:from>
    <xdr:to>
      <xdr:col>50</xdr:col>
      <xdr:colOff>165100</xdr:colOff>
      <xdr:row>97</xdr:row>
      <xdr:rowOff>115863</xdr:rowOff>
    </xdr:to>
    <xdr:sp macro="" textlink="">
      <xdr:nvSpPr>
        <xdr:cNvPr id="484" name="楕円 483"/>
        <xdr:cNvSpPr/>
      </xdr:nvSpPr>
      <xdr:spPr>
        <a:xfrm>
          <a:off x="9588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106990</xdr:rowOff>
    </xdr:from>
    <xdr:ext cx="534377" cy="259045"/>
    <xdr:sp macro="" textlink="">
      <xdr:nvSpPr>
        <xdr:cNvPr id="485" name="テキスト ボックス 484"/>
        <xdr:cNvSpPr txBox="1"/>
      </xdr:nvSpPr>
      <xdr:spPr>
        <a:xfrm>
          <a:off x="9372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55699</xdr:rowOff>
    </xdr:from>
    <xdr:to>
      <xdr:col>46</xdr:col>
      <xdr:colOff>38100</xdr:colOff>
      <xdr:row>97</xdr:row>
      <xdr:rowOff>157299</xdr:rowOff>
    </xdr:to>
    <xdr:sp macro="" textlink="">
      <xdr:nvSpPr>
        <xdr:cNvPr id="486" name="楕円 485"/>
        <xdr:cNvSpPr/>
      </xdr:nvSpPr>
      <xdr:spPr>
        <a:xfrm>
          <a:off x="8699500" y="166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148426</xdr:rowOff>
    </xdr:from>
    <xdr:ext cx="534377" cy="259045"/>
    <xdr:sp macro="" textlink="">
      <xdr:nvSpPr>
        <xdr:cNvPr id="487" name="テキスト ボックス 486"/>
        <xdr:cNvSpPr txBox="1"/>
      </xdr:nvSpPr>
      <xdr:spPr>
        <a:xfrm>
          <a:off x="8483111" y="167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158874</xdr:rowOff>
    </xdr:from>
    <xdr:to>
      <xdr:col>41</xdr:col>
      <xdr:colOff>101600</xdr:colOff>
      <xdr:row>97</xdr:row>
      <xdr:rowOff>89024</xdr:rowOff>
    </xdr:to>
    <xdr:sp macro="" textlink="">
      <xdr:nvSpPr>
        <xdr:cNvPr id="488" name="楕円 487"/>
        <xdr:cNvSpPr/>
      </xdr:nvSpPr>
      <xdr:spPr>
        <a:xfrm>
          <a:off x="7810500" y="166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80151</xdr:rowOff>
    </xdr:from>
    <xdr:ext cx="534377" cy="259045"/>
    <xdr:sp macro="" textlink="">
      <xdr:nvSpPr>
        <xdr:cNvPr id="489" name="テキスト ボックス 488"/>
        <xdr:cNvSpPr txBox="1"/>
      </xdr:nvSpPr>
      <xdr:spPr>
        <a:xfrm>
          <a:off x="7594111" y="16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48254</xdr:rowOff>
    </xdr:from>
    <xdr:to>
      <xdr:col>36</xdr:col>
      <xdr:colOff>165100</xdr:colOff>
      <xdr:row>97</xdr:row>
      <xdr:rowOff>149854</xdr:rowOff>
    </xdr:to>
    <xdr:sp macro="" textlink="">
      <xdr:nvSpPr>
        <xdr:cNvPr id="490" name="楕円 489"/>
        <xdr:cNvSpPr/>
      </xdr:nvSpPr>
      <xdr:spPr>
        <a:xfrm>
          <a:off x="6921500" y="166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140981</xdr:rowOff>
    </xdr:from>
    <xdr:ext cx="534377" cy="259045"/>
    <xdr:sp macro="" textlink="">
      <xdr:nvSpPr>
        <xdr:cNvPr id="491" name="テキスト ボックス 490"/>
        <xdr:cNvSpPr txBox="1"/>
      </xdr:nvSpPr>
      <xdr:spPr>
        <a:xfrm>
          <a:off x="6705111" y="167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99809</xdr:rowOff>
    </xdr:from>
    <xdr:to>
      <xdr:col>85</xdr:col>
      <xdr:colOff>127000</xdr:colOff>
      <xdr:row>35</xdr:row>
      <xdr:rowOff>9904</xdr:rowOff>
    </xdr:to>
    <xdr:cxnSp macro="">
      <xdr:nvCxnSpPr>
        <xdr:cNvPr id="522" name="直線コネクタ 521"/>
        <xdr:cNvCxnSpPr/>
      </xdr:nvCxnSpPr>
      <xdr:spPr>
        <a:xfrm>
          <a:off x="15481300" y="5929109"/>
          <a:ext cx="8382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99809</xdr:rowOff>
    </xdr:from>
    <xdr:to>
      <xdr:col>81</xdr:col>
      <xdr:colOff>50800</xdr:colOff>
      <xdr:row>35</xdr:row>
      <xdr:rowOff>3503</xdr:rowOff>
    </xdr:to>
    <xdr:cxnSp macro="">
      <xdr:nvCxnSpPr>
        <xdr:cNvPr id="525" name="直線コネクタ 524"/>
        <xdr:cNvCxnSpPr/>
      </xdr:nvCxnSpPr>
      <xdr:spPr>
        <a:xfrm flipV="1">
          <a:off x="14592300" y="5929109"/>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89375</xdr:rowOff>
    </xdr:from>
    <xdr:to>
      <xdr:col>76</xdr:col>
      <xdr:colOff>114300</xdr:colOff>
      <xdr:row>35</xdr:row>
      <xdr:rowOff>3503</xdr:rowOff>
    </xdr:to>
    <xdr:cxnSp macro="">
      <xdr:nvCxnSpPr>
        <xdr:cNvPr id="528" name="直線コネクタ 527"/>
        <xdr:cNvCxnSpPr/>
      </xdr:nvCxnSpPr>
      <xdr:spPr>
        <a:xfrm>
          <a:off x="13703300" y="5918675"/>
          <a:ext cx="889000" cy="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89375</xdr:rowOff>
    </xdr:from>
    <xdr:to>
      <xdr:col>71</xdr:col>
      <xdr:colOff>177800</xdr:colOff>
      <xdr:row>37</xdr:row>
      <xdr:rowOff>32421</xdr:rowOff>
    </xdr:to>
    <xdr:cxnSp macro="">
      <xdr:nvCxnSpPr>
        <xdr:cNvPr id="531" name="直線コネクタ 530"/>
        <xdr:cNvCxnSpPr/>
      </xdr:nvCxnSpPr>
      <xdr:spPr>
        <a:xfrm flipV="1">
          <a:off x="12814300" y="5918675"/>
          <a:ext cx="889000" cy="45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130554</xdr:rowOff>
    </xdr:from>
    <xdr:to>
      <xdr:col>85</xdr:col>
      <xdr:colOff>177800</xdr:colOff>
      <xdr:row>35</xdr:row>
      <xdr:rowOff>60704</xdr:rowOff>
    </xdr:to>
    <xdr:sp macro="" textlink="">
      <xdr:nvSpPr>
        <xdr:cNvPr id="541" name="楕円 540"/>
        <xdr:cNvSpPr/>
      </xdr:nvSpPr>
      <xdr:spPr>
        <a:xfrm>
          <a:off x="16268700" y="59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153431</xdr:rowOff>
    </xdr:from>
    <xdr:ext cx="534377" cy="259045"/>
    <xdr:sp macro="" textlink="">
      <xdr:nvSpPr>
        <xdr:cNvPr id="542" name="消防費該当値テキスト"/>
        <xdr:cNvSpPr txBox="1"/>
      </xdr:nvSpPr>
      <xdr:spPr>
        <a:xfrm>
          <a:off x="16370300" y="581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49009</xdr:rowOff>
    </xdr:from>
    <xdr:to>
      <xdr:col>81</xdr:col>
      <xdr:colOff>101600</xdr:colOff>
      <xdr:row>34</xdr:row>
      <xdr:rowOff>150609</xdr:rowOff>
    </xdr:to>
    <xdr:sp macro="" textlink="">
      <xdr:nvSpPr>
        <xdr:cNvPr id="543" name="楕円 542"/>
        <xdr:cNvSpPr/>
      </xdr:nvSpPr>
      <xdr:spPr>
        <a:xfrm>
          <a:off x="15430500" y="58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167136</xdr:rowOff>
    </xdr:from>
    <xdr:ext cx="534377" cy="259045"/>
    <xdr:sp macro="" textlink="">
      <xdr:nvSpPr>
        <xdr:cNvPr id="544" name="テキスト ボックス 543"/>
        <xdr:cNvSpPr txBox="1"/>
      </xdr:nvSpPr>
      <xdr:spPr>
        <a:xfrm>
          <a:off x="15214111" y="56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124153</xdr:rowOff>
    </xdr:from>
    <xdr:to>
      <xdr:col>76</xdr:col>
      <xdr:colOff>165100</xdr:colOff>
      <xdr:row>35</xdr:row>
      <xdr:rowOff>54303</xdr:rowOff>
    </xdr:to>
    <xdr:sp macro="" textlink="">
      <xdr:nvSpPr>
        <xdr:cNvPr id="545" name="楕円 544"/>
        <xdr:cNvSpPr/>
      </xdr:nvSpPr>
      <xdr:spPr>
        <a:xfrm>
          <a:off x="14541500" y="59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70830</xdr:rowOff>
    </xdr:from>
    <xdr:ext cx="534377" cy="259045"/>
    <xdr:sp macro="" textlink="">
      <xdr:nvSpPr>
        <xdr:cNvPr id="546" name="テキスト ボックス 545"/>
        <xdr:cNvSpPr txBox="1"/>
      </xdr:nvSpPr>
      <xdr:spPr>
        <a:xfrm>
          <a:off x="14325111" y="57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38575</xdr:rowOff>
    </xdr:from>
    <xdr:to>
      <xdr:col>72</xdr:col>
      <xdr:colOff>38100</xdr:colOff>
      <xdr:row>34</xdr:row>
      <xdr:rowOff>140175</xdr:rowOff>
    </xdr:to>
    <xdr:sp macro="" textlink="">
      <xdr:nvSpPr>
        <xdr:cNvPr id="547" name="楕円 546"/>
        <xdr:cNvSpPr/>
      </xdr:nvSpPr>
      <xdr:spPr>
        <a:xfrm>
          <a:off x="13652500" y="58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156702</xdr:rowOff>
    </xdr:from>
    <xdr:ext cx="534377" cy="259045"/>
    <xdr:sp macro="" textlink="">
      <xdr:nvSpPr>
        <xdr:cNvPr id="548" name="テキスト ボックス 547"/>
        <xdr:cNvSpPr txBox="1"/>
      </xdr:nvSpPr>
      <xdr:spPr>
        <a:xfrm>
          <a:off x="13436111" y="56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153071</xdr:rowOff>
    </xdr:from>
    <xdr:to>
      <xdr:col>67</xdr:col>
      <xdr:colOff>101600</xdr:colOff>
      <xdr:row>37</xdr:row>
      <xdr:rowOff>83221</xdr:rowOff>
    </xdr:to>
    <xdr:sp macro="" textlink="">
      <xdr:nvSpPr>
        <xdr:cNvPr id="549" name="楕円 548"/>
        <xdr:cNvSpPr/>
      </xdr:nvSpPr>
      <xdr:spPr>
        <a:xfrm>
          <a:off x="12763500" y="63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99748</xdr:rowOff>
    </xdr:from>
    <xdr:ext cx="534377" cy="259045"/>
    <xdr:sp macro="" textlink="">
      <xdr:nvSpPr>
        <xdr:cNvPr id="550" name="テキスト ボックス 549"/>
        <xdr:cNvSpPr txBox="1"/>
      </xdr:nvSpPr>
      <xdr:spPr>
        <a:xfrm>
          <a:off x="12547111" y="61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110904</xdr:rowOff>
    </xdr:from>
    <xdr:to>
      <xdr:col>85</xdr:col>
      <xdr:colOff>127000</xdr:colOff>
      <xdr:row>56</xdr:row>
      <xdr:rowOff>123652</xdr:rowOff>
    </xdr:to>
    <xdr:cxnSp macro="">
      <xdr:nvCxnSpPr>
        <xdr:cNvPr id="579" name="直線コネクタ 578"/>
        <xdr:cNvCxnSpPr/>
      </xdr:nvCxnSpPr>
      <xdr:spPr>
        <a:xfrm flipV="1">
          <a:off x="15481300" y="9712104"/>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123652</xdr:rowOff>
    </xdr:from>
    <xdr:to>
      <xdr:col>81</xdr:col>
      <xdr:colOff>50800</xdr:colOff>
      <xdr:row>56</xdr:row>
      <xdr:rowOff>169136</xdr:rowOff>
    </xdr:to>
    <xdr:cxnSp macro="">
      <xdr:nvCxnSpPr>
        <xdr:cNvPr id="582" name="直線コネクタ 581"/>
        <xdr:cNvCxnSpPr/>
      </xdr:nvCxnSpPr>
      <xdr:spPr>
        <a:xfrm flipV="1">
          <a:off x="14592300" y="9724852"/>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78603</xdr:rowOff>
    </xdr:from>
    <xdr:to>
      <xdr:col>76</xdr:col>
      <xdr:colOff>114300</xdr:colOff>
      <xdr:row>56</xdr:row>
      <xdr:rowOff>169136</xdr:rowOff>
    </xdr:to>
    <xdr:cxnSp macro="">
      <xdr:nvCxnSpPr>
        <xdr:cNvPr id="585" name="直線コネクタ 584"/>
        <xdr:cNvCxnSpPr/>
      </xdr:nvCxnSpPr>
      <xdr:spPr>
        <a:xfrm>
          <a:off x="13703300" y="9508353"/>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78603</xdr:rowOff>
    </xdr:from>
    <xdr:to>
      <xdr:col>71</xdr:col>
      <xdr:colOff>177800</xdr:colOff>
      <xdr:row>57</xdr:row>
      <xdr:rowOff>11234</xdr:rowOff>
    </xdr:to>
    <xdr:cxnSp macro="">
      <xdr:nvCxnSpPr>
        <xdr:cNvPr id="588" name="直線コネクタ 587"/>
        <xdr:cNvCxnSpPr/>
      </xdr:nvCxnSpPr>
      <xdr:spPr>
        <a:xfrm flipV="1">
          <a:off x="12814300" y="9508353"/>
          <a:ext cx="889000" cy="27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60104</xdr:rowOff>
    </xdr:from>
    <xdr:to>
      <xdr:col>85</xdr:col>
      <xdr:colOff>177800</xdr:colOff>
      <xdr:row>56</xdr:row>
      <xdr:rowOff>161704</xdr:rowOff>
    </xdr:to>
    <xdr:sp macro="" textlink="">
      <xdr:nvSpPr>
        <xdr:cNvPr id="598" name="楕円 597"/>
        <xdr:cNvSpPr/>
      </xdr:nvSpPr>
      <xdr:spPr>
        <a:xfrm>
          <a:off x="16268700" y="96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38531</xdr:rowOff>
    </xdr:from>
    <xdr:ext cx="534377" cy="259045"/>
    <xdr:sp macro="" textlink="">
      <xdr:nvSpPr>
        <xdr:cNvPr id="599" name="教育費該当値テキスト"/>
        <xdr:cNvSpPr txBox="1"/>
      </xdr:nvSpPr>
      <xdr:spPr>
        <a:xfrm>
          <a:off x="16370300" y="96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72852</xdr:rowOff>
    </xdr:from>
    <xdr:to>
      <xdr:col>81</xdr:col>
      <xdr:colOff>101600</xdr:colOff>
      <xdr:row>57</xdr:row>
      <xdr:rowOff>3002</xdr:rowOff>
    </xdr:to>
    <xdr:sp macro="" textlink="">
      <xdr:nvSpPr>
        <xdr:cNvPr id="600" name="楕円 599"/>
        <xdr:cNvSpPr/>
      </xdr:nvSpPr>
      <xdr:spPr>
        <a:xfrm>
          <a:off x="154305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165579</xdr:rowOff>
    </xdr:from>
    <xdr:ext cx="534377" cy="259045"/>
    <xdr:sp macro="" textlink="">
      <xdr:nvSpPr>
        <xdr:cNvPr id="601" name="テキスト ボックス 600"/>
        <xdr:cNvSpPr txBox="1"/>
      </xdr:nvSpPr>
      <xdr:spPr>
        <a:xfrm>
          <a:off x="15214111" y="976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118336</xdr:rowOff>
    </xdr:from>
    <xdr:to>
      <xdr:col>76</xdr:col>
      <xdr:colOff>165100</xdr:colOff>
      <xdr:row>57</xdr:row>
      <xdr:rowOff>48486</xdr:rowOff>
    </xdr:to>
    <xdr:sp macro="" textlink="">
      <xdr:nvSpPr>
        <xdr:cNvPr id="602" name="楕円 601"/>
        <xdr:cNvSpPr/>
      </xdr:nvSpPr>
      <xdr:spPr>
        <a:xfrm>
          <a:off x="14541500" y="9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39613</xdr:rowOff>
    </xdr:from>
    <xdr:ext cx="534377" cy="259045"/>
    <xdr:sp macro="" textlink="">
      <xdr:nvSpPr>
        <xdr:cNvPr id="603" name="テキスト ボックス 602"/>
        <xdr:cNvSpPr txBox="1"/>
      </xdr:nvSpPr>
      <xdr:spPr>
        <a:xfrm>
          <a:off x="14325111" y="98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27803</xdr:rowOff>
    </xdr:from>
    <xdr:to>
      <xdr:col>72</xdr:col>
      <xdr:colOff>38100</xdr:colOff>
      <xdr:row>55</xdr:row>
      <xdr:rowOff>129403</xdr:rowOff>
    </xdr:to>
    <xdr:sp macro="" textlink="">
      <xdr:nvSpPr>
        <xdr:cNvPr id="604" name="楕円 603"/>
        <xdr:cNvSpPr/>
      </xdr:nvSpPr>
      <xdr:spPr>
        <a:xfrm>
          <a:off x="13652500" y="94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145930</xdr:rowOff>
    </xdr:from>
    <xdr:ext cx="534377" cy="259045"/>
    <xdr:sp macro="" textlink="">
      <xdr:nvSpPr>
        <xdr:cNvPr id="605" name="テキスト ボックス 604"/>
        <xdr:cNvSpPr txBox="1"/>
      </xdr:nvSpPr>
      <xdr:spPr>
        <a:xfrm>
          <a:off x="13436111" y="92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131884</xdr:rowOff>
    </xdr:from>
    <xdr:to>
      <xdr:col>67</xdr:col>
      <xdr:colOff>101600</xdr:colOff>
      <xdr:row>57</xdr:row>
      <xdr:rowOff>62034</xdr:rowOff>
    </xdr:to>
    <xdr:sp macro="" textlink="">
      <xdr:nvSpPr>
        <xdr:cNvPr id="606" name="楕円 605"/>
        <xdr:cNvSpPr/>
      </xdr:nvSpPr>
      <xdr:spPr>
        <a:xfrm>
          <a:off x="12763500" y="97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53161</xdr:rowOff>
    </xdr:from>
    <xdr:ext cx="534377" cy="259045"/>
    <xdr:sp macro="" textlink="">
      <xdr:nvSpPr>
        <xdr:cNvPr id="607" name="テキスト ボックス 606"/>
        <xdr:cNvSpPr txBox="1"/>
      </xdr:nvSpPr>
      <xdr:spPr>
        <a:xfrm>
          <a:off x="12547111" y="98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59232</xdr:rowOff>
    </xdr:from>
    <xdr:to>
      <xdr:col>85</xdr:col>
      <xdr:colOff>127000</xdr:colOff>
      <xdr:row>78</xdr:row>
      <xdr:rowOff>89751</xdr:rowOff>
    </xdr:to>
    <xdr:cxnSp macro="">
      <xdr:nvCxnSpPr>
        <xdr:cNvPr id="636" name="直線コネクタ 635"/>
        <xdr:cNvCxnSpPr/>
      </xdr:nvCxnSpPr>
      <xdr:spPr>
        <a:xfrm flipV="1">
          <a:off x="15481300" y="13432332"/>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150571</xdr:rowOff>
    </xdr:from>
    <xdr:to>
      <xdr:col>81</xdr:col>
      <xdr:colOff>50800</xdr:colOff>
      <xdr:row>78</xdr:row>
      <xdr:rowOff>89751</xdr:rowOff>
    </xdr:to>
    <xdr:cxnSp macro="">
      <xdr:nvCxnSpPr>
        <xdr:cNvPr id="639" name="直線コネクタ 638"/>
        <xdr:cNvCxnSpPr/>
      </xdr:nvCxnSpPr>
      <xdr:spPr>
        <a:xfrm>
          <a:off x="14592300" y="13352221"/>
          <a:ext cx="889000" cy="1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150571</xdr:rowOff>
    </xdr:from>
    <xdr:to>
      <xdr:col>76</xdr:col>
      <xdr:colOff>114300</xdr:colOff>
      <xdr:row>78</xdr:row>
      <xdr:rowOff>154800</xdr:rowOff>
    </xdr:to>
    <xdr:cxnSp macro="">
      <xdr:nvCxnSpPr>
        <xdr:cNvPr id="642" name="直線コネクタ 641"/>
        <xdr:cNvCxnSpPr/>
      </xdr:nvCxnSpPr>
      <xdr:spPr>
        <a:xfrm flipV="1">
          <a:off x="13703300" y="13352221"/>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126009</xdr:rowOff>
    </xdr:from>
    <xdr:to>
      <xdr:col>71</xdr:col>
      <xdr:colOff>177800</xdr:colOff>
      <xdr:row>78</xdr:row>
      <xdr:rowOff>154800</xdr:rowOff>
    </xdr:to>
    <xdr:cxnSp macro="">
      <xdr:nvCxnSpPr>
        <xdr:cNvPr id="645" name="直線コネクタ 644"/>
        <xdr:cNvCxnSpPr/>
      </xdr:nvCxnSpPr>
      <xdr:spPr>
        <a:xfrm>
          <a:off x="12814300" y="13499109"/>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8432</xdr:rowOff>
    </xdr:from>
    <xdr:to>
      <xdr:col>85</xdr:col>
      <xdr:colOff>177800</xdr:colOff>
      <xdr:row>78</xdr:row>
      <xdr:rowOff>110032</xdr:rowOff>
    </xdr:to>
    <xdr:sp macro="" textlink="">
      <xdr:nvSpPr>
        <xdr:cNvPr id="655" name="楕円 654"/>
        <xdr:cNvSpPr/>
      </xdr:nvSpPr>
      <xdr:spPr>
        <a:xfrm>
          <a:off x="162687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31309</xdr:rowOff>
    </xdr:from>
    <xdr:ext cx="534377" cy="259045"/>
    <xdr:sp macro="" textlink="">
      <xdr:nvSpPr>
        <xdr:cNvPr id="656" name="災害復旧費該当値テキスト"/>
        <xdr:cNvSpPr txBox="1"/>
      </xdr:nvSpPr>
      <xdr:spPr>
        <a:xfrm>
          <a:off x="16370300" y="132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38951</xdr:rowOff>
    </xdr:from>
    <xdr:to>
      <xdr:col>81</xdr:col>
      <xdr:colOff>101600</xdr:colOff>
      <xdr:row>78</xdr:row>
      <xdr:rowOff>140551</xdr:rowOff>
    </xdr:to>
    <xdr:sp macro="" textlink="">
      <xdr:nvSpPr>
        <xdr:cNvPr id="657" name="楕円 656"/>
        <xdr:cNvSpPr/>
      </xdr:nvSpPr>
      <xdr:spPr>
        <a:xfrm>
          <a:off x="15430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157078</xdr:rowOff>
    </xdr:from>
    <xdr:ext cx="469744" cy="259045"/>
    <xdr:sp macro="" textlink="">
      <xdr:nvSpPr>
        <xdr:cNvPr id="658" name="テキスト ボックス 657"/>
        <xdr:cNvSpPr txBox="1"/>
      </xdr:nvSpPr>
      <xdr:spPr>
        <a:xfrm>
          <a:off x="15246428" y="131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99771</xdr:rowOff>
    </xdr:from>
    <xdr:to>
      <xdr:col>76</xdr:col>
      <xdr:colOff>165100</xdr:colOff>
      <xdr:row>78</xdr:row>
      <xdr:rowOff>29921</xdr:rowOff>
    </xdr:to>
    <xdr:sp macro="" textlink="">
      <xdr:nvSpPr>
        <xdr:cNvPr id="659" name="楕円 658"/>
        <xdr:cNvSpPr/>
      </xdr:nvSpPr>
      <xdr:spPr>
        <a:xfrm>
          <a:off x="14541500" y="133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46448</xdr:rowOff>
    </xdr:from>
    <xdr:ext cx="534377" cy="259045"/>
    <xdr:sp macro="" textlink="">
      <xdr:nvSpPr>
        <xdr:cNvPr id="660" name="テキスト ボックス 659"/>
        <xdr:cNvSpPr txBox="1"/>
      </xdr:nvSpPr>
      <xdr:spPr>
        <a:xfrm>
          <a:off x="14325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104000</xdr:rowOff>
    </xdr:from>
    <xdr:to>
      <xdr:col>72</xdr:col>
      <xdr:colOff>38100</xdr:colOff>
      <xdr:row>79</xdr:row>
      <xdr:rowOff>34150</xdr:rowOff>
    </xdr:to>
    <xdr:sp macro="" textlink="">
      <xdr:nvSpPr>
        <xdr:cNvPr id="661" name="楕円 660"/>
        <xdr:cNvSpPr/>
      </xdr:nvSpPr>
      <xdr:spPr>
        <a:xfrm>
          <a:off x="13652500" y="134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25277</xdr:rowOff>
    </xdr:from>
    <xdr:ext cx="469744" cy="259045"/>
    <xdr:sp macro="" textlink="">
      <xdr:nvSpPr>
        <xdr:cNvPr id="662" name="テキスト ボックス 661"/>
        <xdr:cNvSpPr txBox="1"/>
      </xdr:nvSpPr>
      <xdr:spPr>
        <a:xfrm>
          <a:off x="13468428" y="135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75209</xdr:rowOff>
    </xdr:from>
    <xdr:to>
      <xdr:col>67</xdr:col>
      <xdr:colOff>101600</xdr:colOff>
      <xdr:row>79</xdr:row>
      <xdr:rowOff>5359</xdr:rowOff>
    </xdr:to>
    <xdr:sp macro="" textlink="">
      <xdr:nvSpPr>
        <xdr:cNvPr id="663" name="楕円 662"/>
        <xdr:cNvSpPr/>
      </xdr:nvSpPr>
      <xdr:spPr>
        <a:xfrm>
          <a:off x="12763500" y="13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167936</xdr:rowOff>
    </xdr:from>
    <xdr:ext cx="469744" cy="259045"/>
    <xdr:sp macro="" textlink="">
      <xdr:nvSpPr>
        <xdr:cNvPr id="664" name="テキスト ボックス 663"/>
        <xdr:cNvSpPr txBox="1"/>
      </xdr:nvSpPr>
      <xdr:spPr>
        <a:xfrm>
          <a:off x="12579428" y="135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65332</xdr:rowOff>
    </xdr:from>
    <xdr:to>
      <xdr:col>85</xdr:col>
      <xdr:colOff>127000</xdr:colOff>
      <xdr:row>97</xdr:row>
      <xdr:rowOff>75798</xdr:rowOff>
    </xdr:to>
    <xdr:cxnSp macro="">
      <xdr:nvCxnSpPr>
        <xdr:cNvPr id="693" name="直線コネクタ 692"/>
        <xdr:cNvCxnSpPr/>
      </xdr:nvCxnSpPr>
      <xdr:spPr>
        <a:xfrm flipV="1">
          <a:off x="15481300" y="1669598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75798</xdr:rowOff>
    </xdr:from>
    <xdr:to>
      <xdr:col>81</xdr:col>
      <xdr:colOff>50800</xdr:colOff>
      <xdr:row>97</xdr:row>
      <xdr:rowOff>97943</xdr:rowOff>
    </xdr:to>
    <xdr:cxnSp macro="">
      <xdr:nvCxnSpPr>
        <xdr:cNvPr id="696" name="直線コネクタ 695"/>
        <xdr:cNvCxnSpPr/>
      </xdr:nvCxnSpPr>
      <xdr:spPr>
        <a:xfrm flipV="1">
          <a:off x="14592300" y="16706448"/>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85632</xdr:rowOff>
    </xdr:from>
    <xdr:to>
      <xdr:col>76</xdr:col>
      <xdr:colOff>114300</xdr:colOff>
      <xdr:row>97</xdr:row>
      <xdr:rowOff>97943</xdr:rowOff>
    </xdr:to>
    <xdr:cxnSp macro="">
      <xdr:nvCxnSpPr>
        <xdr:cNvPr id="699" name="直線コネクタ 698"/>
        <xdr:cNvCxnSpPr/>
      </xdr:nvCxnSpPr>
      <xdr:spPr>
        <a:xfrm>
          <a:off x="13703300" y="16716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81811</xdr:rowOff>
    </xdr:from>
    <xdr:to>
      <xdr:col>71</xdr:col>
      <xdr:colOff>177800</xdr:colOff>
      <xdr:row>97</xdr:row>
      <xdr:rowOff>85632</xdr:rowOff>
    </xdr:to>
    <xdr:cxnSp macro="">
      <xdr:nvCxnSpPr>
        <xdr:cNvPr id="702" name="直線コネクタ 701"/>
        <xdr:cNvCxnSpPr/>
      </xdr:nvCxnSpPr>
      <xdr:spPr>
        <a:xfrm>
          <a:off x="12814300" y="16712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14532</xdr:rowOff>
    </xdr:from>
    <xdr:to>
      <xdr:col>85</xdr:col>
      <xdr:colOff>177800</xdr:colOff>
      <xdr:row>97</xdr:row>
      <xdr:rowOff>116132</xdr:rowOff>
    </xdr:to>
    <xdr:sp macro="" textlink="">
      <xdr:nvSpPr>
        <xdr:cNvPr id="712" name="楕円 711"/>
        <xdr:cNvSpPr/>
      </xdr:nvSpPr>
      <xdr:spPr>
        <a:xfrm>
          <a:off x="16268700" y="166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37409</xdr:rowOff>
    </xdr:from>
    <xdr:ext cx="534377" cy="259045"/>
    <xdr:sp macro="" textlink="">
      <xdr:nvSpPr>
        <xdr:cNvPr id="713" name="公債費該当値テキスト"/>
        <xdr:cNvSpPr txBox="1"/>
      </xdr:nvSpPr>
      <xdr:spPr>
        <a:xfrm>
          <a:off x="16370300" y="164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24998</xdr:rowOff>
    </xdr:from>
    <xdr:to>
      <xdr:col>81</xdr:col>
      <xdr:colOff>101600</xdr:colOff>
      <xdr:row>97</xdr:row>
      <xdr:rowOff>126598</xdr:rowOff>
    </xdr:to>
    <xdr:sp macro="" textlink="">
      <xdr:nvSpPr>
        <xdr:cNvPr id="714" name="楕円 713"/>
        <xdr:cNvSpPr/>
      </xdr:nvSpPr>
      <xdr:spPr>
        <a:xfrm>
          <a:off x="15430500" y="16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143125</xdr:rowOff>
    </xdr:from>
    <xdr:ext cx="534377" cy="259045"/>
    <xdr:sp macro="" textlink="">
      <xdr:nvSpPr>
        <xdr:cNvPr id="715" name="テキスト ボックス 714"/>
        <xdr:cNvSpPr txBox="1"/>
      </xdr:nvSpPr>
      <xdr:spPr>
        <a:xfrm>
          <a:off x="15214111" y="164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47143</xdr:rowOff>
    </xdr:from>
    <xdr:to>
      <xdr:col>76</xdr:col>
      <xdr:colOff>165100</xdr:colOff>
      <xdr:row>97</xdr:row>
      <xdr:rowOff>148743</xdr:rowOff>
    </xdr:to>
    <xdr:sp macro="" textlink="">
      <xdr:nvSpPr>
        <xdr:cNvPr id="716" name="楕円 715"/>
        <xdr:cNvSpPr/>
      </xdr:nvSpPr>
      <xdr:spPr>
        <a:xfrm>
          <a:off x="14541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165270</xdr:rowOff>
    </xdr:from>
    <xdr:ext cx="534377" cy="259045"/>
    <xdr:sp macro="" textlink="">
      <xdr:nvSpPr>
        <xdr:cNvPr id="717" name="テキスト ボックス 716"/>
        <xdr:cNvSpPr txBox="1"/>
      </xdr:nvSpPr>
      <xdr:spPr>
        <a:xfrm>
          <a:off x="14325111" y="164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34832</xdr:rowOff>
    </xdr:from>
    <xdr:to>
      <xdr:col>72</xdr:col>
      <xdr:colOff>38100</xdr:colOff>
      <xdr:row>97</xdr:row>
      <xdr:rowOff>136432</xdr:rowOff>
    </xdr:to>
    <xdr:sp macro="" textlink="">
      <xdr:nvSpPr>
        <xdr:cNvPr id="718" name="楕円 717"/>
        <xdr:cNvSpPr/>
      </xdr:nvSpPr>
      <xdr:spPr>
        <a:xfrm>
          <a:off x="13652500" y="166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152959</xdr:rowOff>
    </xdr:from>
    <xdr:ext cx="534377" cy="259045"/>
    <xdr:sp macro="" textlink="">
      <xdr:nvSpPr>
        <xdr:cNvPr id="719" name="テキスト ボックス 718"/>
        <xdr:cNvSpPr txBox="1"/>
      </xdr:nvSpPr>
      <xdr:spPr>
        <a:xfrm>
          <a:off x="13436111" y="164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31011</xdr:rowOff>
    </xdr:from>
    <xdr:to>
      <xdr:col>67</xdr:col>
      <xdr:colOff>101600</xdr:colOff>
      <xdr:row>97</xdr:row>
      <xdr:rowOff>132611</xdr:rowOff>
    </xdr:to>
    <xdr:sp macro="" textlink="">
      <xdr:nvSpPr>
        <xdr:cNvPr id="720" name="楕円 719"/>
        <xdr:cNvSpPr/>
      </xdr:nvSpPr>
      <xdr:spPr>
        <a:xfrm>
          <a:off x="12763500" y="166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149138</xdr:rowOff>
    </xdr:from>
    <xdr:ext cx="534377" cy="259045"/>
    <xdr:sp macro="" textlink="">
      <xdr:nvSpPr>
        <xdr:cNvPr id="721" name="テキスト ボックス 720"/>
        <xdr:cNvSpPr txBox="1"/>
      </xdr:nvSpPr>
      <xdr:spPr>
        <a:xfrm>
          <a:off x="12547111" y="164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もののうち、農林水産業費については、高性能林業機械を整備する事業が例年より増加したこと等による増額、災害復旧費については台風と豪雨の影響による道路施設等の災害復旧が必要となったことによる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総務費が大幅に減額となっているのは、支所建設事業の完了と基金積立額が減少したことによるものとなっている。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財政調整基金は、財源不足のため取崩しを行ったことにより、減となっている。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実質収支については、積立金取崩し</a:t>
          </a:r>
          <a:r>
            <a:rPr kumimoji="1" lang="en-US" altLang="ja-JP" sz="1400">
              <a:latin typeface="ＭＳ ゴシック" pitchFamily="49" charset="-128"/>
              <a:ea typeface="ＭＳ ゴシック" pitchFamily="49" charset="-128"/>
            </a:rPr>
            <a:t>642,740</a:t>
          </a:r>
          <a:r>
            <a:rPr kumimoji="1" lang="ja-JP" altLang="en-US" sz="1400">
              <a:latin typeface="ＭＳ ゴシック" pitchFamily="49" charset="-128"/>
              <a:ea typeface="ＭＳ ゴシック" pitchFamily="49" charset="-128"/>
            </a:rPr>
            <a:t>千円により昨年より増加している。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実質単年度収支は財源不足によりマイナスとなっているが、前年度より増加したのは実質収支が前年度より増加したことによる。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すべての会計において実質収支は黒字であるが、水道事業会計以外は一般会計からの繰出金に頼っている状況にある。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簡易水道事業特別会計及び各下水道事業特別会計については基準外繰出を行っていることから、料金改定の検討や経費削減に努めるとともに、下水道への接続率向上を図り、基準外繰出の縮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17425227</v>
      </c>
      <c r="BO4" s="441"/>
      <c r="BP4" s="441"/>
      <c r="BQ4" s="441"/>
      <c r="BR4" s="441"/>
      <c r="BS4" s="441"/>
      <c r="BT4" s="441"/>
      <c r="BU4" s="442"/>
      <c r="BV4" s="440">
        <v>17539264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1.1000000000000001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16501732</v>
      </c>
      <c r="BO5" s="446"/>
      <c r="BP5" s="446"/>
      <c r="BQ5" s="446"/>
      <c r="BR5" s="446"/>
      <c r="BS5" s="446"/>
      <c r="BT5" s="446"/>
      <c r="BU5" s="447"/>
      <c r="BV5" s="445">
        <v>17145205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100.5</v>
      </c>
      <c r="CU5" s="416"/>
      <c r="CV5" s="416"/>
      <c r="CW5" s="416"/>
      <c r="CX5" s="416"/>
      <c r="CY5" s="416"/>
      <c r="CZ5" s="416"/>
      <c r="DA5" s="417"/>
      <c r="DB5" s="415">
        <v>97.2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923495</v>
      </c>
      <c r="BO6" s="446"/>
      <c r="BP6" s="446"/>
      <c r="BQ6" s="446"/>
      <c r="BR6" s="446"/>
      <c r="BS6" s="446"/>
      <c r="BT6" s="446"/>
      <c r="BU6" s="447"/>
      <c r="BV6" s="445">
        <v>394059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105.1</v>
      </c>
      <c r="CU6" s="596"/>
      <c r="CV6" s="596"/>
      <c r="CW6" s="596"/>
      <c r="CX6" s="596"/>
      <c r="CY6" s="596"/>
      <c r="CZ6" s="596"/>
      <c r="DA6" s="597"/>
      <c r="DB6" s="595">
        <v>101.5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454822</v>
      </c>
      <c r="BO7" s="446"/>
      <c r="BP7" s="446"/>
      <c r="BQ7" s="446"/>
      <c r="BR7" s="446"/>
      <c r="BS7" s="446"/>
      <c r="BT7" s="446"/>
      <c r="BU7" s="447"/>
      <c r="BV7" s="445">
        <v>285777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9785542</v>
      </c>
      <c r="CU7" s="446"/>
      <c r="CV7" s="446"/>
      <c r="CW7" s="446"/>
      <c r="CX7" s="446"/>
      <c r="CY7" s="446"/>
      <c r="CZ7" s="446"/>
      <c r="DA7" s="447"/>
      <c r="DB7" s="445">
        <v>9996769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468673</v>
      </c>
      <c r="BO8" s="446"/>
      <c r="BP8" s="446"/>
      <c r="BQ8" s="446"/>
      <c r="BR8" s="446"/>
      <c r="BS8" s="446"/>
      <c r="BT8" s="446"/>
      <c r="BU8" s="447"/>
      <c r="BV8" s="445">
        <v>108282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27513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360391</v>
      </c>
      <c r="BO9" s="446"/>
      <c r="BP9" s="446"/>
      <c r="BQ9" s="446"/>
      <c r="BR9" s="446"/>
      <c r="BS9" s="446"/>
      <c r="BT9" s="446"/>
      <c r="BU9" s="447"/>
      <c r="BV9" s="445">
        <v>-930558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18.399999999999999</v>
      </c>
      <c r="CU9" s="416"/>
      <c r="CV9" s="416"/>
      <c r="CW9" s="416"/>
      <c r="CX9" s="416"/>
      <c r="CY9" s="416"/>
      <c r="CZ9" s="416"/>
      <c r="DA9" s="417"/>
      <c r="DB9" s="415">
        <v>17.899999999999999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28766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17460</v>
      </c>
      <c r="BO10" s="446"/>
      <c r="BP10" s="446"/>
      <c r="BQ10" s="446"/>
      <c r="BR10" s="446"/>
      <c r="BS10" s="446"/>
      <c r="BT10" s="446"/>
      <c r="BU10" s="447"/>
      <c r="BV10" s="445">
        <v>8828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26407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642740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26130</v>
      </c>
      <c r="S13" s="549"/>
      <c r="T13" s="549"/>
      <c r="U13" s="549"/>
      <c r="V13" s="550"/>
      <c r="W13" s="536" t="s">
        <v>134</v>
      </c>
      <c r="X13" s="458"/>
      <c r="Y13" s="458"/>
      <c r="Z13" s="458"/>
      <c r="AA13" s="458"/>
      <c r="AB13" s="459"/>
      <c r="AC13" s="421">
        <v>2282</v>
      </c>
      <c r="AD13" s="422"/>
      <c r="AE13" s="422"/>
      <c r="AF13" s="422"/>
      <c r="AG13" s="423"/>
      <c r="AH13" s="421">
        <v>2460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-264889</v>
      </c>
      <c r="BO13" s="446"/>
      <c r="BP13" s="446"/>
      <c r="BQ13" s="446"/>
      <c r="BR13" s="446"/>
      <c r="BS13" s="446"/>
      <c r="BT13" s="446"/>
      <c r="BU13" s="447"/>
      <c r="BV13" s="445">
        <v>-921730</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26641</v>
      </c>
      <c r="S14" s="549"/>
      <c r="T14" s="549"/>
      <c r="U14" s="549"/>
      <c r="V14" s="550"/>
      <c r="W14" s="551"/>
      <c r="X14" s="461"/>
      <c r="Y14" s="461"/>
      <c r="Z14" s="461"/>
      <c r="AA14" s="461"/>
      <c r="AB14" s="462"/>
      <c r="AC14" s="541">
        <v>18.7</v>
      </c>
      <c r="AD14" s="542"/>
      <c r="AE14" s="542"/>
      <c r="AF14" s="542"/>
      <c r="AG14" s="543"/>
      <c r="AH14" s="541">
        <v>19.5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26380</v>
      </c>
      <c r="S15" s="549"/>
      <c r="T15" s="549"/>
      <c r="U15" s="549"/>
      <c r="V15" s="550"/>
      <c r="W15" s="536" t="s">
        <v>143</v>
      </c>
      <c r="X15" s="458"/>
      <c r="Y15" s="458"/>
      <c r="Z15" s="458"/>
      <c r="AA15" s="458"/>
      <c r="AB15" s="459"/>
      <c r="AC15" s="421">
        <v>2099</v>
      </c>
      <c r="AD15" s="422"/>
      <c r="AE15" s="422"/>
      <c r="AF15" s="422"/>
      <c r="AG15" s="423"/>
      <c r="AH15" s="421">
        <v>2258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2517757</v>
      </c>
      <c r="BO15" s="441"/>
      <c r="BP15" s="441"/>
      <c r="BQ15" s="441"/>
      <c r="BR15" s="441"/>
      <c r="BS15" s="441"/>
      <c r="BT15" s="441"/>
      <c r="BU15" s="442"/>
      <c r="BV15" s="440">
        <v>2480089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17.2</v>
      </c>
      <c r="AD16" s="542"/>
      <c r="AE16" s="542"/>
      <c r="AF16" s="542"/>
      <c r="AG16" s="543"/>
      <c r="AH16" s="541">
        <v>17.899999999999999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8335933</v>
      </c>
      <c r="BO16" s="446"/>
      <c r="BP16" s="446"/>
      <c r="BQ16" s="446"/>
      <c r="BR16" s="446"/>
      <c r="BS16" s="446"/>
      <c r="BT16" s="446"/>
      <c r="BU16" s="447"/>
      <c r="BV16" s="445">
        <v>8346323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147</v>
      </c>
      <c r="S17" s="534"/>
      <c r="T17" s="534"/>
      <c r="U17" s="534"/>
      <c r="V17" s="535"/>
      <c r="W17" s="536" t="s">
        <v>150</v>
      </c>
      <c r="X17" s="458"/>
      <c r="Y17" s="458"/>
      <c r="Z17" s="458"/>
      <c r="AA17" s="458"/>
      <c r="AB17" s="459"/>
      <c r="AC17" s="421">
        <v>7846</v>
      </c>
      <c r="AD17" s="422"/>
      <c r="AE17" s="422"/>
      <c r="AF17" s="422"/>
      <c r="AG17" s="423"/>
      <c r="AH17" s="421">
        <v>7918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3183321</v>
      </c>
      <c r="BO17" s="446"/>
      <c r="BP17" s="446"/>
      <c r="BQ17" s="446"/>
      <c r="BR17" s="446"/>
      <c r="BS17" s="446"/>
      <c r="BT17" s="446"/>
      <c r="BU17" s="447"/>
      <c r="BV17" s="445">
        <v>3131462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537.86</v>
      </c>
      <c r="M18" s="510"/>
      <c r="N18" s="510"/>
      <c r="O18" s="510"/>
      <c r="P18" s="510"/>
      <c r="Q18" s="510"/>
      <c r="R18" s="511"/>
      <c r="S18" s="511"/>
      <c r="T18" s="511"/>
      <c r="U18" s="511"/>
      <c r="V18" s="512"/>
      <c r="W18" s="526"/>
      <c r="X18" s="527"/>
      <c r="Y18" s="527"/>
      <c r="Z18" s="527"/>
      <c r="AA18" s="527"/>
      <c r="AB18" s="537"/>
      <c r="AC18" s="409">
        <v>64.2</v>
      </c>
      <c r="AD18" s="410"/>
      <c r="AE18" s="410"/>
      <c r="AF18" s="410"/>
      <c r="AG18" s="513"/>
      <c r="AH18" s="409">
        <v>62.7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9893773</v>
      </c>
      <c r="BO18" s="446"/>
      <c r="BP18" s="446"/>
      <c r="BQ18" s="446"/>
      <c r="BR18" s="446"/>
      <c r="BS18" s="446"/>
      <c r="BT18" s="446"/>
      <c r="BU18" s="447"/>
      <c r="BV18" s="445">
        <v>9723922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11818668</v>
      </c>
      <c r="BO19" s="446"/>
      <c r="BP19" s="446"/>
      <c r="BQ19" s="446"/>
      <c r="BR19" s="446"/>
      <c r="BS19" s="446"/>
      <c r="BT19" s="446"/>
      <c r="BU19" s="447"/>
      <c r="BV19" s="445">
        <v>11880065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11979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15704639</v>
      </c>
      <c r="BO23" s="446"/>
      <c r="BP23" s="446"/>
      <c r="BQ23" s="446"/>
      <c r="BR23" s="446"/>
      <c r="BS23" s="446"/>
      <c r="BT23" s="446"/>
      <c r="BU23" s="447"/>
      <c r="BV23" s="445">
        <v>16151867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7400</v>
      </c>
      <c r="R24" s="422"/>
      <c r="S24" s="422"/>
      <c r="T24" s="422"/>
      <c r="U24" s="422"/>
      <c r="V24" s="423"/>
      <c r="W24" s="487"/>
      <c r="X24" s="478"/>
      <c r="Y24" s="479"/>
      <c r="Z24" s="418" t="s">
        <v>166</v>
      </c>
      <c r="AA24" s="419"/>
      <c r="AB24" s="419"/>
      <c r="AC24" s="419"/>
      <c r="AD24" s="419"/>
      <c r="AE24" s="419"/>
      <c r="AF24" s="419"/>
      <c r="AG24" s="420"/>
      <c r="AH24" s="421">
        <v>357</v>
      </c>
      <c r="AI24" s="422"/>
      <c r="AJ24" s="422"/>
      <c r="AK24" s="422"/>
      <c r="AL24" s="423"/>
      <c r="AM24" s="421">
        <v>1075641</v>
      </c>
      <c r="AN24" s="422"/>
      <c r="AO24" s="422"/>
      <c r="AP24" s="422"/>
      <c r="AQ24" s="422"/>
      <c r="AR24" s="423"/>
      <c r="AS24" s="421">
        <v>3013</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8946942</v>
      </c>
      <c r="BO24" s="446"/>
      <c r="BP24" s="446"/>
      <c r="BQ24" s="446"/>
      <c r="BR24" s="446"/>
      <c r="BS24" s="446"/>
      <c r="BT24" s="446"/>
      <c r="BU24" s="447"/>
      <c r="BV24" s="445">
        <v>9603725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6150</v>
      </c>
      <c r="R25" s="422"/>
      <c r="S25" s="422"/>
      <c r="T25" s="422"/>
      <c r="U25" s="422"/>
      <c r="V25" s="423"/>
      <c r="W25" s="487"/>
      <c r="X25" s="478"/>
      <c r="Y25" s="479"/>
      <c r="Z25" s="418" t="s">
        <v>169</v>
      </c>
      <c r="AA25" s="419"/>
      <c r="AB25" s="419"/>
      <c r="AC25" s="419"/>
      <c r="AD25" s="419"/>
      <c r="AE25" s="419"/>
      <c r="AF25" s="419"/>
      <c r="AG25" s="420"/>
      <c r="AH25" s="421">
        <v>55</v>
      </c>
      <c r="AI25" s="422"/>
      <c r="AJ25" s="422"/>
      <c r="AK25" s="422"/>
      <c r="AL25" s="423"/>
      <c r="AM25" s="421">
        <v>160600</v>
      </c>
      <c r="AN25" s="422"/>
      <c r="AO25" s="422"/>
      <c r="AP25" s="422"/>
      <c r="AQ25" s="422"/>
      <c r="AR25" s="423"/>
      <c r="AS25" s="421">
        <v>2920</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1964702</v>
      </c>
      <c r="BO25" s="441"/>
      <c r="BP25" s="441"/>
      <c r="BQ25" s="441"/>
      <c r="BR25" s="441"/>
      <c r="BS25" s="441"/>
      <c r="BT25" s="441"/>
      <c r="BU25" s="442"/>
      <c r="BV25" s="440">
        <v>2646557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5810</v>
      </c>
      <c r="R26" s="422"/>
      <c r="S26" s="422"/>
      <c r="T26" s="422"/>
      <c r="U26" s="422"/>
      <c r="V26" s="423"/>
      <c r="W26" s="487"/>
      <c r="X26" s="478"/>
      <c r="Y26" s="479"/>
      <c r="Z26" s="418" t="s">
        <v>172</v>
      </c>
      <c r="AA26" s="500"/>
      <c r="AB26" s="500"/>
      <c r="AC26" s="500"/>
      <c r="AD26" s="500"/>
      <c r="AE26" s="500"/>
      <c r="AF26" s="500"/>
      <c r="AG26" s="501"/>
      <c r="AH26" s="421">
        <v>9</v>
      </c>
      <c r="AI26" s="422"/>
      <c r="AJ26" s="422"/>
      <c r="AK26" s="422"/>
      <c r="AL26" s="423"/>
      <c r="AM26" s="421">
        <v>23607</v>
      </c>
      <c r="AN26" s="422"/>
      <c r="AO26" s="422"/>
      <c r="AP26" s="422"/>
      <c r="AQ26" s="422"/>
      <c r="AR26" s="423"/>
      <c r="AS26" s="421">
        <v>2623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3900</v>
      </c>
      <c r="R27" s="422"/>
      <c r="S27" s="422"/>
      <c r="T27" s="422"/>
      <c r="U27" s="422"/>
      <c r="V27" s="423"/>
      <c r="W27" s="487"/>
      <c r="X27" s="478"/>
      <c r="Y27" s="479"/>
      <c r="Z27" s="418" t="s">
        <v>175</v>
      </c>
      <c r="AA27" s="419"/>
      <c r="AB27" s="419"/>
      <c r="AC27" s="419"/>
      <c r="AD27" s="419"/>
      <c r="AE27" s="419"/>
      <c r="AF27" s="419"/>
      <c r="AG27" s="420"/>
      <c r="AH27" s="421" t="s">
        <v>176</v>
      </c>
      <c r="AI27" s="422"/>
      <c r="AJ27" s="422"/>
      <c r="AK27" s="422"/>
      <c r="AL27" s="423"/>
      <c r="AM27" s="421" t="s">
        <v>132</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287679</v>
      </c>
      <c r="BO27" s="449"/>
      <c r="BP27" s="449"/>
      <c r="BQ27" s="449"/>
      <c r="BR27" s="449"/>
      <c r="BS27" s="449"/>
      <c r="BT27" s="449"/>
      <c r="BU27" s="450"/>
      <c r="BV27" s="448">
        <v>287679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3300</v>
      </c>
      <c r="R28" s="422"/>
      <c r="S28" s="422"/>
      <c r="T28" s="422"/>
      <c r="U28" s="422"/>
      <c r="V28" s="423"/>
      <c r="W28" s="487"/>
      <c r="X28" s="478"/>
      <c r="Y28" s="479"/>
      <c r="Z28" s="418" t="s">
        <v>179</v>
      </c>
      <c r="AA28" s="419"/>
      <c r="AB28" s="419"/>
      <c r="AC28" s="419"/>
      <c r="AD28" s="419"/>
      <c r="AE28" s="419"/>
      <c r="AF28" s="419"/>
      <c r="AG28" s="420"/>
      <c r="AH28" s="421" t="s">
        <v>123</v>
      </c>
      <c r="AI28" s="422"/>
      <c r="AJ28" s="422"/>
      <c r="AK28" s="422"/>
      <c r="AL28" s="423"/>
      <c r="AM28" s="421" t="s">
        <v>141</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4905059</v>
      </c>
      <c r="BO28" s="441"/>
      <c r="BP28" s="441"/>
      <c r="BQ28" s="441"/>
      <c r="BR28" s="441"/>
      <c r="BS28" s="441"/>
      <c r="BT28" s="441"/>
      <c r="BU28" s="442"/>
      <c r="BV28" s="440">
        <v>5476198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18</v>
      </c>
      <c r="M29" s="422"/>
      <c r="N29" s="422"/>
      <c r="O29" s="422"/>
      <c r="P29" s="423"/>
      <c r="Q29" s="421">
        <v>2850</v>
      </c>
      <c r="R29" s="422"/>
      <c r="S29" s="422"/>
      <c r="T29" s="422"/>
      <c r="U29" s="422"/>
      <c r="V29" s="423"/>
      <c r="W29" s="488"/>
      <c r="X29" s="489"/>
      <c r="Y29" s="490"/>
      <c r="Z29" s="418" t="s">
        <v>182</v>
      </c>
      <c r="AA29" s="419"/>
      <c r="AB29" s="419"/>
      <c r="AC29" s="419"/>
      <c r="AD29" s="419"/>
      <c r="AE29" s="419"/>
      <c r="AF29" s="419"/>
      <c r="AG29" s="420"/>
      <c r="AH29" s="421">
        <v>357</v>
      </c>
      <c r="AI29" s="422"/>
      <c r="AJ29" s="422"/>
      <c r="AK29" s="422"/>
      <c r="AL29" s="423"/>
      <c r="AM29" s="421">
        <v>1075641</v>
      </c>
      <c r="AN29" s="422"/>
      <c r="AO29" s="422"/>
      <c r="AP29" s="422"/>
      <c r="AQ29" s="422"/>
      <c r="AR29" s="423"/>
      <c r="AS29" s="421">
        <v>3013</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1063366</v>
      </c>
      <c r="BO29" s="446"/>
      <c r="BP29" s="446"/>
      <c r="BQ29" s="446"/>
      <c r="BR29" s="446"/>
      <c r="BS29" s="446"/>
      <c r="BT29" s="446"/>
      <c r="BU29" s="447"/>
      <c r="BV29" s="445">
        <v>1063366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5987944</v>
      </c>
      <c r="BO30" s="449"/>
      <c r="BP30" s="449"/>
      <c r="BQ30" s="449"/>
      <c r="BR30" s="449"/>
      <c r="BS30" s="449"/>
      <c r="BT30" s="449"/>
      <c r="BU30" s="450"/>
      <c r="BV30" s="448">
        <v>6198085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香美郡殖林組合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財団法人アンパンマンミュージアム振興財団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香南香美地区障害者自立支援審査会特別会計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香南香美衛生組合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香北ふるさとみらい</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特定環境保全公共下水道事業特別会計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香南斎場組合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IF('各会計、関係団体の財政状況及び健全化判断比率'!B37="","",'各会計、関係団体の財政状況及び健全化判断比率'!B37)</f>
        <v>農業集落排水事業特別会計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香南香美老人ホーム組合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香南香美老人ホーム組合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香南清掃組合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高知県広域食肉センター事務組合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こうち人づくり広域連合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高知県市町村総合事務組合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高知県市町村総合事務組合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hcPAdOSAOALil7+DbQBJ/2cbfkcqXYzvzGagFKw8tRgCoDEOM8FzbC/SFjhgKPXWEoDn2TwSOcBx0Fe69G7Y/w==" saltValue="61OVi/Oa14M10qxpFvGP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570</v>
      </c>
      <c r="D34" s="1224"/>
      <c r="E34" s="1225"/>
      <c r="F34" s="32">
        <v>7.04</v>
      </c>
      <c r="G34" s="33">
        <v>9.06</v>
      </c>
      <c r="H34" s="33">
        <v>10.199999999999999</v>
      </c>
      <c r="I34" s="33">
        <v>1.08</v>
      </c>
      <c r="J34" s="34">
        <v>4.78</v>
      </c>
      <c r="K34" s="22"/>
      <c r="L34" s="22"/>
      <c r="M34" s="22"/>
      <c r="N34" s="22"/>
      <c r="O34" s="22"/>
      <c r="P34" s="22"/>
    </row>
    <row r="35" spans="1:16" ht="39" customHeight="1">
      <c r="A35" s="22"/>
      <c r="B35" s="35"/>
      <c r="C35" s="1218" t="s">
        <v>571</v>
      </c>
      <c r="D35" s="1219"/>
      <c r="E35" s="1220"/>
      <c r="F35" s="36">
        <v>5.24</v>
      </c>
      <c r="G35" s="37">
        <v>2.98</v>
      </c>
      <c r="H35" s="37">
        <v>4.21</v>
      </c>
      <c r="I35" s="37">
        <v>5.35</v>
      </c>
      <c r="J35" s="38">
        <v>4.7699999999999996</v>
      </c>
      <c r="K35" s="22"/>
      <c r="L35" s="22"/>
      <c r="M35" s="22"/>
      <c r="N35" s="22"/>
      <c r="O35" s="22"/>
      <c r="P35" s="22"/>
    </row>
    <row r="36" spans="1:16" ht="39" customHeight="1">
      <c r="A36" s="22"/>
      <c r="B36" s="35"/>
      <c r="C36" s="1218" t="s">
        <v>572</v>
      </c>
      <c r="D36" s="1219"/>
      <c r="E36" s="1220"/>
      <c r="F36" s="36">
        <v>0.1</v>
      </c>
      <c r="G36" s="37">
        <v>0.05</v>
      </c>
      <c r="H36" s="37">
        <v>0.7</v>
      </c>
      <c r="I36" s="37">
        <v>1.06</v>
      </c>
      <c r="J36" s="38">
        <v>0.22</v>
      </c>
      <c r="K36" s="22"/>
      <c r="L36" s="22"/>
      <c r="M36" s="22"/>
      <c r="N36" s="22"/>
      <c r="O36" s="22"/>
      <c r="P36" s="22"/>
    </row>
    <row r="37" spans="1:16" ht="39" customHeight="1">
      <c r="A37" s="22"/>
      <c r="B37" s="35"/>
      <c r="C37" s="1218" t="s">
        <v>573</v>
      </c>
      <c r="D37" s="1219"/>
      <c r="E37" s="1220"/>
      <c r="F37" s="36">
        <v>0.09</v>
      </c>
      <c r="G37" s="37">
        <v>0.09</v>
      </c>
      <c r="H37" s="37">
        <v>0.1</v>
      </c>
      <c r="I37" s="37">
        <v>0.13</v>
      </c>
      <c r="J37" s="38">
        <v>0.12</v>
      </c>
      <c r="K37" s="22"/>
      <c r="L37" s="22"/>
      <c r="M37" s="22"/>
      <c r="N37" s="22"/>
      <c r="O37" s="22"/>
      <c r="P37" s="22"/>
    </row>
    <row r="38" spans="1:16" ht="39" customHeight="1">
      <c r="A38" s="22"/>
      <c r="B38" s="35"/>
      <c r="C38" s="1218" t="s">
        <v>574</v>
      </c>
      <c r="D38" s="1219"/>
      <c r="E38" s="1220"/>
      <c r="F38" s="36">
        <v>0.08</v>
      </c>
      <c r="G38" s="37">
        <v>0.06</v>
      </c>
      <c r="H38" s="37">
        <v>0.02</v>
      </c>
      <c r="I38" s="37">
        <v>0.04</v>
      </c>
      <c r="J38" s="38">
        <v>0.05</v>
      </c>
      <c r="K38" s="22"/>
      <c r="L38" s="22"/>
      <c r="M38" s="22"/>
      <c r="N38" s="22"/>
      <c r="O38" s="22"/>
      <c r="P38" s="22"/>
    </row>
    <row r="39" spans="1:16" ht="39" customHeight="1">
      <c r="A39" s="22"/>
      <c r="B39" s="35"/>
      <c r="C39" s="1218" t="s">
        <v>575</v>
      </c>
      <c r="D39" s="1219"/>
      <c r="E39" s="1220"/>
      <c r="F39" s="36">
        <v>0</v>
      </c>
      <c r="G39" s="37">
        <v>0</v>
      </c>
      <c r="H39" s="37">
        <v>0</v>
      </c>
      <c r="I39" s="37">
        <v>0</v>
      </c>
      <c r="J39" s="38">
        <v>0</v>
      </c>
      <c r="K39" s="22"/>
      <c r="L39" s="22"/>
      <c r="M39" s="22"/>
      <c r="N39" s="22"/>
      <c r="O39" s="22"/>
      <c r="P39" s="22"/>
    </row>
    <row r="40" spans="1:16" ht="39" customHeight="1">
      <c r="A40" s="22"/>
      <c r="B40" s="35"/>
      <c r="C40" s="1218" t="s">
        <v>576</v>
      </c>
      <c r="D40" s="1219"/>
      <c r="E40" s="1220"/>
      <c r="F40" s="36">
        <v>0</v>
      </c>
      <c r="G40" s="37">
        <v>0</v>
      </c>
      <c r="H40" s="37">
        <v>0</v>
      </c>
      <c r="I40" s="37">
        <v>0</v>
      </c>
      <c r="J40" s="38">
        <v>0</v>
      </c>
      <c r="K40" s="22"/>
      <c r="L40" s="22"/>
      <c r="M40" s="22"/>
      <c r="N40" s="22"/>
      <c r="O40" s="22"/>
      <c r="P40" s="22"/>
    </row>
    <row r="41" spans="1:16" ht="39" customHeight="1">
      <c r="A41" s="22"/>
      <c r="B41" s="35"/>
      <c r="C41" s="1218" t="s">
        <v>577</v>
      </c>
      <c r="D41" s="1219"/>
      <c r="E41" s="1220"/>
      <c r="F41" s="36">
        <v>0</v>
      </c>
      <c r="G41" s="37">
        <v>0</v>
      </c>
      <c r="H41" s="37">
        <v>0</v>
      </c>
      <c r="I41" s="37">
        <v>0</v>
      </c>
      <c r="J41" s="38">
        <v>0</v>
      </c>
      <c r="K41" s="22"/>
      <c r="L41" s="22"/>
      <c r="M41" s="22"/>
      <c r="N41" s="22"/>
      <c r="O41" s="22"/>
      <c r="P41" s="22"/>
    </row>
    <row r="42" spans="1:16" ht="39" customHeight="1">
      <c r="A42" s="22"/>
      <c r="B42" s="39"/>
      <c r="C42" s="1218" t="s">
        <v>578</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579</v>
      </c>
      <c r="D43" s="1222"/>
      <c r="E43" s="122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9wYYrqcE6ao7rUObvh4HpsS1zYQdUerVw3bFaf2Kxa50JwP9EVYgYhhcAlO9V9i+H/57cKvco7h1J2VmzXyTg==" saltValue="tE+sA6tfjXwO8rE+qh3+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2200</v>
      </c>
      <c r="L45" s="60">
        <v>2152</v>
      </c>
      <c r="M45" s="60">
        <v>2044</v>
      </c>
      <c r="N45" s="60">
        <v>2178</v>
      </c>
      <c r="O45" s="61">
        <v>2232</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443</v>
      </c>
      <c r="L48" s="64">
        <v>453</v>
      </c>
      <c r="M48" s="64">
        <v>453</v>
      </c>
      <c r="N48" s="64">
        <v>450</v>
      </c>
      <c r="O48" s="65">
        <v>458</v>
      </c>
      <c r="P48" s="48"/>
      <c r="Q48" s="48"/>
      <c r="R48" s="48"/>
      <c r="S48" s="48"/>
      <c r="T48" s="48"/>
      <c r="U48" s="48"/>
    </row>
    <row r="49" spans="1:21" ht="30.75" customHeight="1">
      <c r="A49" s="48"/>
      <c r="B49" s="1236"/>
      <c r="C49" s="1237"/>
      <c r="D49" s="62"/>
      <c r="E49" s="1228" t="s">
        <v>16</v>
      </c>
      <c r="F49" s="1228"/>
      <c r="G49" s="1228"/>
      <c r="H49" s="1228"/>
      <c r="I49" s="1228"/>
      <c r="J49" s="1229"/>
      <c r="K49" s="63">
        <v>57</v>
      </c>
      <c r="L49" s="64">
        <v>57</v>
      </c>
      <c r="M49" s="64">
        <v>57</v>
      </c>
      <c r="N49" s="64">
        <v>38</v>
      </c>
      <c r="O49" s="65">
        <v>30</v>
      </c>
      <c r="P49" s="48"/>
      <c r="Q49" s="48"/>
      <c r="R49" s="48"/>
      <c r="S49" s="48"/>
      <c r="T49" s="48"/>
      <c r="U49" s="48"/>
    </row>
    <row r="50" spans="1:21" ht="30.75" customHeight="1">
      <c r="A50" s="48"/>
      <c r="B50" s="1236"/>
      <c r="C50" s="1237"/>
      <c r="D50" s="62"/>
      <c r="E50" s="1228" t="s">
        <v>17</v>
      </c>
      <c r="F50" s="1228"/>
      <c r="G50" s="1228"/>
      <c r="H50" s="1228"/>
      <c r="I50" s="1228"/>
      <c r="J50" s="1229"/>
      <c r="K50" s="63">
        <v>35</v>
      </c>
      <c r="L50" s="64">
        <v>8</v>
      </c>
      <c r="M50" s="64">
        <v>7</v>
      </c>
      <c r="N50" s="64">
        <v>6</v>
      </c>
      <c r="O50" s="65">
        <v>6</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1870</v>
      </c>
      <c r="L52" s="64">
        <v>1941</v>
      </c>
      <c r="M52" s="64">
        <v>1917</v>
      </c>
      <c r="N52" s="64">
        <v>1993</v>
      </c>
      <c r="O52" s="65">
        <v>2016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865</v>
      </c>
      <c r="L53" s="69">
        <v>729</v>
      </c>
      <c r="M53" s="69">
        <v>644</v>
      </c>
      <c r="N53" s="69">
        <v>679</v>
      </c>
      <c r="O53" s="70">
        <v>710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Rlm3laTJJMyqZ+hF9rxmbcxkWdh7RnGaDc3ond6FKlo1V0tcriMA8PkljFghZyS5aTKDf2H8xJYX14Dm+G4BA==" saltValue="ely97Qjf1E7n/nO5/ynb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14887</v>
      </c>
      <c r="J41" s="83">
        <v>15878</v>
      </c>
      <c r="K41" s="83">
        <v>16414</v>
      </c>
      <c r="L41" s="83">
        <v>16152</v>
      </c>
      <c r="M41" s="84">
        <v>15705</v>
      </c>
    </row>
    <row r="42" spans="2:13" ht="27.75" customHeight="1">
      <c r="B42" s="1244"/>
      <c r="C42" s="1245"/>
      <c r="D42" s="85"/>
      <c r="E42" s="1248" t="s">
        <v>26</v>
      </c>
      <c r="F42" s="1248"/>
      <c r="G42" s="1248"/>
      <c r="H42" s="1249"/>
      <c r="I42" s="86">
        <v>107</v>
      </c>
      <c r="J42" s="87">
        <v>99</v>
      </c>
      <c r="K42" s="87">
        <v>91</v>
      </c>
      <c r="L42" s="87">
        <v>84</v>
      </c>
      <c r="M42" s="88" t="s">
        <v>521</v>
      </c>
    </row>
    <row r="43" spans="2:13" ht="27.75" customHeight="1">
      <c r="B43" s="1244"/>
      <c r="C43" s="1245"/>
      <c r="D43" s="85"/>
      <c r="E43" s="1248" t="s">
        <v>27</v>
      </c>
      <c r="F43" s="1248"/>
      <c r="G43" s="1248"/>
      <c r="H43" s="1249"/>
      <c r="I43" s="86">
        <v>4916</v>
      </c>
      <c r="J43" s="87">
        <v>4617</v>
      </c>
      <c r="K43" s="87">
        <v>4338</v>
      </c>
      <c r="L43" s="87">
        <v>4192</v>
      </c>
      <c r="M43" s="88">
        <v>3948</v>
      </c>
    </row>
    <row r="44" spans="2:13" ht="27.75" customHeight="1">
      <c r="B44" s="1244"/>
      <c r="C44" s="1245"/>
      <c r="D44" s="85"/>
      <c r="E44" s="1248" t="s">
        <v>28</v>
      </c>
      <c r="F44" s="1248"/>
      <c r="G44" s="1248"/>
      <c r="H44" s="1249"/>
      <c r="I44" s="86">
        <v>516</v>
      </c>
      <c r="J44" s="87">
        <v>449</v>
      </c>
      <c r="K44" s="87">
        <v>861</v>
      </c>
      <c r="L44" s="87">
        <v>1611</v>
      </c>
      <c r="M44" s="88">
        <v>1578</v>
      </c>
    </row>
    <row r="45" spans="2:13" ht="27.75" customHeight="1">
      <c r="B45" s="1244"/>
      <c r="C45" s="1245"/>
      <c r="D45" s="85"/>
      <c r="E45" s="1248" t="s">
        <v>29</v>
      </c>
      <c r="F45" s="1248"/>
      <c r="G45" s="1248"/>
      <c r="H45" s="1249"/>
      <c r="I45" s="86">
        <v>3930</v>
      </c>
      <c r="J45" s="87">
        <v>3610</v>
      </c>
      <c r="K45" s="87">
        <v>3368</v>
      </c>
      <c r="L45" s="87">
        <v>3141</v>
      </c>
      <c r="M45" s="88">
        <v>3107</v>
      </c>
    </row>
    <row r="46" spans="2:13" ht="27.75" customHeight="1">
      <c r="B46" s="1244"/>
      <c r="C46" s="1245"/>
      <c r="D46" s="89"/>
      <c r="E46" s="1248" t="s">
        <v>30</v>
      </c>
      <c r="F46" s="1248"/>
      <c r="G46" s="1248"/>
      <c r="H46" s="1249"/>
      <c r="I46" s="86" t="s">
        <v>521</v>
      </c>
      <c r="J46" s="87" t="s">
        <v>521</v>
      </c>
      <c r="K46" s="87" t="s">
        <v>521</v>
      </c>
      <c r="L46" s="87" t="s">
        <v>521</v>
      </c>
      <c r="M46" s="88" t="s">
        <v>521</v>
      </c>
    </row>
    <row r="47" spans="2:13" ht="27.75" customHeight="1">
      <c r="B47" s="1244"/>
      <c r="C47" s="1245"/>
      <c r="D47" s="90"/>
      <c r="E47" s="1258" t="s">
        <v>31</v>
      </c>
      <c r="F47" s="1259"/>
      <c r="G47" s="1259"/>
      <c r="H47" s="1260"/>
      <c r="I47" s="86" t="s">
        <v>521</v>
      </c>
      <c r="J47" s="87" t="s">
        <v>521</v>
      </c>
      <c r="K47" s="87" t="s">
        <v>521</v>
      </c>
      <c r="L47" s="87" t="s">
        <v>521</v>
      </c>
      <c r="M47" s="88" t="s">
        <v>521</v>
      </c>
    </row>
    <row r="48" spans="2:13" ht="27.75" customHeight="1">
      <c r="B48" s="1244"/>
      <c r="C48" s="1245"/>
      <c r="D48" s="85"/>
      <c r="E48" s="1248" t="s">
        <v>32</v>
      </c>
      <c r="F48" s="1248"/>
      <c r="G48" s="1248"/>
      <c r="H48" s="1249"/>
      <c r="I48" s="86" t="s">
        <v>521</v>
      </c>
      <c r="J48" s="87" t="s">
        <v>521</v>
      </c>
      <c r="K48" s="87" t="s">
        <v>521</v>
      </c>
      <c r="L48" s="87" t="s">
        <v>521</v>
      </c>
      <c r="M48" s="88" t="s">
        <v>521</v>
      </c>
    </row>
    <row r="49" spans="2:13" ht="27.75" customHeight="1">
      <c r="B49" s="1246"/>
      <c r="C49" s="1247"/>
      <c r="D49" s="85"/>
      <c r="E49" s="1248" t="s">
        <v>33</v>
      </c>
      <c r="F49" s="1248"/>
      <c r="G49" s="1248"/>
      <c r="H49" s="1249"/>
      <c r="I49" s="86" t="s">
        <v>521</v>
      </c>
      <c r="J49" s="87" t="s">
        <v>521</v>
      </c>
      <c r="K49" s="87" t="s">
        <v>521</v>
      </c>
      <c r="L49" s="87" t="s">
        <v>521</v>
      </c>
      <c r="M49" s="88" t="s">
        <v>521</v>
      </c>
    </row>
    <row r="50" spans="2:13" ht="27.75" customHeight="1">
      <c r="B50" s="1242" t="s">
        <v>34</v>
      </c>
      <c r="C50" s="1243"/>
      <c r="D50" s="91"/>
      <c r="E50" s="1248" t="s">
        <v>35</v>
      </c>
      <c r="F50" s="1248"/>
      <c r="G50" s="1248"/>
      <c r="H50" s="1249"/>
      <c r="I50" s="86">
        <v>10078</v>
      </c>
      <c r="J50" s="87">
        <v>10220</v>
      </c>
      <c r="K50" s="87">
        <v>10693</v>
      </c>
      <c r="L50" s="87">
        <v>11739</v>
      </c>
      <c r="M50" s="88">
        <v>10921</v>
      </c>
    </row>
    <row r="51" spans="2:13" ht="27.75" customHeight="1">
      <c r="B51" s="1244"/>
      <c r="C51" s="1245"/>
      <c r="D51" s="85"/>
      <c r="E51" s="1248" t="s">
        <v>36</v>
      </c>
      <c r="F51" s="1248"/>
      <c r="G51" s="1248"/>
      <c r="H51" s="1249"/>
      <c r="I51" s="86">
        <v>773</v>
      </c>
      <c r="J51" s="87">
        <v>649</v>
      </c>
      <c r="K51" s="87">
        <v>567</v>
      </c>
      <c r="L51" s="87">
        <v>477</v>
      </c>
      <c r="M51" s="88">
        <v>437</v>
      </c>
    </row>
    <row r="52" spans="2:13" ht="27.75" customHeight="1">
      <c r="B52" s="1246"/>
      <c r="C52" s="1247"/>
      <c r="D52" s="85"/>
      <c r="E52" s="1248" t="s">
        <v>37</v>
      </c>
      <c r="F52" s="1248"/>
      <c r="G52" s="1248"/>
      <c r="H52" s="1249"/>
      <c r="I52" s="86">
        <v>16344</v>
      </c>
      <c r="J52" s="87">
        <v>16898</v>
      </c>
      <c r="K52" s="87">
        <v>17565</v>
      </c>
      <c r="L52" s="87">
        <v>17552</v>
      </c>
      <c r="M52" s="88">
        <v>17066</v>
      </c>
    </row>
    <row r="53" spans="2:13" ht="27.75" customHeight="1" thickBot="1">
      <c r="B53" s="1250" t="s">
        <v>38</v>
      </c>
      <c r="C53" s="1251"/>
      <c r="D53" s="92"/>
      <c r="E53" s="1252" t="s">
        <v>39</v>
      </c>
      <c r="F53" s="1252"/>
      <c r="G53" s="1252"/>
      <c r="H53" s="1253"/>
      <c r="I53" s="93">
        <v>-2838</v>
      </c>
      <c r="J53" s="94">
        <v>-3115</v>
      </c>
      <c r="K53" s="94">
        <v>-3753</v>
      </c>
      <c r="L53" s="94">
        <v>-4588</v>
      </c>
      <c r="M53" s="95">
        <v>-4087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643BsU1C1BuKMyALNzw+r6toMN1MRO/zavZZ7S2y1aWqS0dEHQKx37xHgDqJBSQp764IrI0naB9mutRf1JAjw==" saltValue="puEqbUnissWTfn34dugq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4948</v>
      </c>
      <c r="G55" s="107">
        <v>5476</v>
      </c>
      <c r="H55" s="108">
        <v>4905</v>
      </c>
    </row>
    <row r="56" spans="2:8" ht="52.5" customHeight="1">
      <c r="B56" s="109"/>
      <c r="C56" s="1271" t="s">
        <v>43</v>
      </c>
      <c r="D56" s="1271"/>
      <c r="E56" s="1272"/>
      <c r="F56" s="110">
        <v>1063</v>
      </c>
      <c r="G56" s="110">
        <v>1063</v>
      </c>
      <c r="H56" s="111">
        <v>1063</v>
      </c>
    </row>
    <row r="57" spans="2:8" ht="53.25" customHeight="1">
      <c r="B57" s="109"/>
      <c r="C57" s="1273" t="s">
        <v>44</v>
      </c>
      <c r="D57" s="1273"/>
      <c r="E57" s="1274"/>
      <c r="F57" s="112">
        <v>5641</v>
      </c>
      <c r="G57" s="112">
        <v>6198</v>
      </c>
      <c r="H57" s="113">
        <v>5988</v>
      </c>
    </row>
    <row r="58" spans="2:8" ht="45.75" customHeight="1">
      <c r="B58" s="114"/>
      <c r="C58" s="1261" t="s">
        <v>580</v>
      </c>
      <c r="D58" s="1262"/>
      <c r="E58" s="1263"/>
      <c r="F58" s="115">
        <v>1656</v>
      </c>
      <c r="G58" s="115">
        <v>2158</v>
      </c>
      <c r="H58" s="116">
        <v>1910</v>
      </c>
    </row>
    <row r="59" spans="2:8" ht="45.75" customHeight="1">
      <c r="B59" s="114"/>
      <c r="C59" s="1261" t="s">
        <v>581</v>
      </c>
      <c r="D59" s="1262"/>
      <c r="E59" s="1263"/>
      <c r="F59" s="115">
        <v>1714</v>
      </c>
      <c r="G59" s="115">
        <v>1714</v>
      </c>
      <c r="H59" s="116">
        <v>1714</v>
      </c>
    </row>
    <row r="60" spans="2:8" ht="45.75" customHeight="1">
      <c r="B60" s="114"/>
      <c r="C60" s="1261" t="s">
        <v>582</v>
      </c>
      <c r="D60" s="1262"/>
      <c r="E60" s="1263"/>
      <c r="F60" s="115">
        <v>847</v>
      </c>
      <c r="G60" s="115">
        <v>846</v>
      </c>
      <c r="H60" s="116">
        <v>846</v>
      </c>
    </row>
    <row r="61" spans="2:8" ht="45.75" customHeight="1">
      <c r="B61" s="114"/>
      <c r="C61" s="1261" t="s">
        <v>583</v>
      </c>
      <c r="D61" s="1262"/>
      <c r="E61" s="1263"/>
      <c r="F61" s="115">
        <v>573</v>
      </c>
      <c r="G61" s="115">
        <v>573</v>
      </c>
      <c r="H61" s="116">
        <v>573</v>
      </c>
    </row>
    <row r="62" spans="2:8" ht="45.75" customHeight="1" thickBot="1">
      <c r="B62" s="117"/>
      <c r="C62" s="1264" t="s">
        <v>584</v>
      </c>
      <c r="D62" s="1265"/>
      <c r="E62" s="1266"/>
      <c r="F62" s="118">
        <v>316</v>
      </c>
      <c r="G62" s="118">
        <v>316</v>
      </c>
      <c r="H62" s="119">
        <v>316</v>
      </c>
    </row>
    <row r="63" spans="2:8" ht="52.5" customHeight="1" thickBot="1">
      <c r="B63" s="120"/>
      <c r="C63" s="1267" t="s">
        <v>45</v>
      </c>
      <c r="D63" s="1267"/>
      <c r="E63" s="1268"/>
      <c r="F63" s="121">
        <v>11652</v>
      </c>
      <c r="G63" s="121">
        <v>12738</v>
      </c>
      <c r="H63" s="122">
        <v>11956</v>
      </c>
    </row>
    <row r="64" spans="2:8" ht="15" customHeight="1"/>
    <row r="65" ht="0" hidden="1" customHeight="1"/>
    <row r="66" ht="0" hidden="1" customHeight="1"/>
  </sheetData>
  <sheetProtection algorithmName="SHA-512" hashValue="RZJj0zACH5IbcQTqhPlGvy3xzse/fiKf4HTEWfCSv6xHLZRbXdSA9tvq19ScpwDO2qocPE7fThsmQuEdVoBN8A==" saltValue="EVyjuELoaHVytQRGPQPs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615</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615</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611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610</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563</v>
      </c>
      <c r="BQ50" s="1288"/>
      <c r="BR50" s="1288"/>
      <c r="BS50" s="1288"/>
      <c r="BT50" s="1288"/>
      <c r="BU50" s="1288"/>
      <c r="BV50" s="1288"/>
      <c r="BW50" s="1288"/>
      <c r="BX50" s="1288" t="s">
        <v>564</v>
      </c>
      <c r="BY50" s="1288"/>
      <c r="BZ50" s="1288"/>
      <c r="CA50" s="1288"/>
      <c r="CB50" s="1288"/>
      <c r="CC50" s="1288"/>
      <c r="CD50" s="1288"/>
      <c r="CE50" s="1288"/>
      <c r="CF50" s="1288" t="s">
        <v>565</v>
      </c>
      <c r="CG50" s="1288"/>
      <c r="CH50" s="1288"/>
      <c r="CI50" s="1288"/>
      <c r="CJ50" s="1288"/>
      <c r="CK50" s="1288"/>
      <c r="CL50" s="1288"/>
      <c r="CM50" s="1288"/>
      <c r="CN50" s="1288" t="s">
        <v>566</v>
      </c>
      <c r="CO50" s="1288"/>
      <c r="CP50" s="1288"/>
      <c r="CQ50" s="1288"/>
      <c r="CR50" s="1288"/>
      <c r="CS50" s="1288"/>
      <c r="CT50" s="1288"/>
      <c r="CU50" s="1288"/>
      <c r="CV50" s="1288" t="s">
        <v>567</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609</v>
      </c>
      <c r="AO51" s="1289"/>
      <c r="AP51" s="1289"/>
      <c r="AQ51" s="1289"/>
      <c r="AR51" s="1289"/>
      <c r="AS51" s="1289"/>
      <c r="AT51" s="1289"/>
      <c r="AU51" s="1289"/>
      <c r="AV51" s="1289"/>
      <c r="AW51" s="1289"/>
      <c r="AX51" s="1289"/>
      <c r="AY51" s="1289"/>
      <c r="AZ51" s="1289"/>
      <c r="BA51" s="1289"/>
      <c r="BB51" s="1289" t="s">
        <v>607</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613</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52.9</v>
      </c>
      <c r="CG53" s="1291"/>
      <c r="CH53" s="1291"/>
      <c r="CI53" s="1291"/>
      <c r="CJ53" s="1291"/>
      <c r="CK53" s="1291"/>
      <c r="CL53" s="1291"/>
      <c r="CM53" s="1291"/>
      <c r="CN53" s="1291">
        <v>53.7</v>
      </c>
      <c r="CO53" s="1291"/>
      <c r="CP53" s="1291"/>
      <c r="CQ53" s="1291"/>
      <c r="CR53" s="1291"/>
      <c r="CS53" s="1291"/>
      <c r="CT53" s="1291"/>
      <c r="CU53" s="1291"/>
      <c r="CV53" s="1291">
        <v>53.8</v>
      </c>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608</v>
      </c>
      <c r="AO55" s="1288"/>
      <c r="AP55" s="1288"/>
      <c r="AQ55" s="1288"/>
      <c r="AR55" s="1288"/>
      <c r="AS55" s="1288"/>
      <c r="AT55" s="1288"/>
      <c r="AU55" s="1288"/>
      <c r="AV55" s="1288"/>
      <c r="AW55" s="1288"/>
      <c r="AX55" s="1288"/>
      <c r="AY55" s="1288"/>
      <c r="AZ55" s="1288"/>
      <c r="BA55" s="1288"/>
      <c r="BB55" s="1289" t="s">
        <v>607</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58.5</v>
      </c>
      <c r="CG55" s="1291"/>
      <c r="CH55" s="1291"/>
      <c r="CI55" s="1291"/>
      <c r="CJ55" s="1291"/>
      <c r="CK55" s="1291"/>
      <c r="CL55" s="1291"/>
      <c r="CM55" s="1291"/>
      <c r="CN55" s="1291">
        <v>54.6</v>
      </c>
      <c r="CO55" s="1291"/>
      <c r="CP55" s="1291"/>
      <c r="CQ55" s="1291"/>
      <c r="CR55" s="1291"/>
      <c r="CS55" s="1291"/>
      <c r="CT55" s="1291"/>
      <c r="CU55" s="1291"/>
      <c r="CV55" s="1291">
        <v>53.2</v>
      </c>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613</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52.9</v>
      </c>
      <c r="CG57" s="1291"/>
      <c r="CH57" s="1291"/>
      <c r="CI57" s="1291"/>
      <c r="CJ57" s="1291"/>
      <c r="CK57" s="1291"/>
      <c r="CL57" s="1291"/>
      <c r="CM57" s="1291"/>
      <c r="CN57" s="1291">
        <v>58.3</v>
      </c>
      <c r="CO57" s="1291"/>
      <c r="CP57" s="1291"/>
      <c r="CQ57" s="1291"/>
      <c r="CR57" s="1291"/>
      <c r="CS57" s="1291"/>
      <c r="CT57" s="1291"/>
      <c r="CU57" s="1291"/>
      <c r="CV57" s="1291">
        <v>58.8</v>
      </c>
      <c r="CW57" s="1291"/>
      <c r="CX57" s="1291"/>
      <c r="CY57" s="1291"/>
      <c r="CZ57" s="1291"/>
      <c r="DA57" s="1291"/>
      <c r="DB57" s="1291"/>
      <c r="DC57" s="1291"/>
      <c r="DD57" s="392"/>
      <c r="DE57" s="387"/>
    </row>
    <row r="58" spans="1:109" s="381" customFormat="1" ht="13.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612</v>
      </c>
    </row>
    <row r="64" spans="1:109" ht="13.5">
      <c r="B64" s="366"/>
      <c r="G64" s="382"/>
      <c r="I64" s="384"/>
      <c r="J64" s="384"/>
      <c r="K64" s="384"/>
      <c r="L64" s="384"/>
      <c r="M64" s="384"/>
      <c r="N64" s="383"/>
      <c r="AM64" s="382"/>
      <c r="AN64" s="382" t="s">
        <v>611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618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610</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563</v>
      </c>
      <c r="BQ72" s="1288"/>
      <c r="BR72" s="1288"/>
      <c r="BS72" s="1288"/>
      <c r="BT72" s="1288"/>
      <c r="BU72" s="1288"/>
      <c r="BV72" s="1288"/>
      <c r="BW72" s="1288"/>
      <c r="BX72" s="1288" t="s">
        <v>564</v>
      </c>
      <c r="BY72" s="1288"/>
      <c r="BZ72" s="1288"/>
      <c r="CA72" s="1288"/>
      <c r="CB72" s="1288"/>
      <c r="CC72" s="1288"/>
      <c r="CD72" s="1288"/>
      <c r="CE72" s="1288"/>
      <c r="CF72" s="1288" t="s">
        <v>565</v>
      </c>
      <c r="CG72" s="1288"/>
      <c r="CH72" s="1288"/>
      <c r="CI72" s="1288"/>
      <c r="CJ72" s="1288"/>
      <c r="CK72" s="1288"/>
      <c r="CL72" s="1288"/>
      <c r="CM72" s="1288"/>
      <c r="CN72" s="1288" t="s">
        <v>566</v>
      </c>
      <c r="CO72" s="1288"/>
      <c r="CP72" s="1288"/>
      <c r="CQ72" s="1288"/>
      <c r="CR72" s="1288"/>
      <c r="CS72" s="1288"/>
      <c r="CT72" s="1288"/>
      <c r="CU72" s="1288"/>
      <c r="CV72" s="1288" t="s">
        <v>567</v>
      </c>
      <c r="CW72" s="1288"/>
      <c r="CX72" s="1288"/>
      <c r="CY72" s="1288"/>
      <c r="CZ72" s="1288"/>
      <c r="DA72" s="1288"/>
      <c r="DB72" s="1288"/>
      <c r="DC72" s="1288"/>
    </row>
    <row r="73" spans="2:107" ht="13.5">
      <c r="B73" s="366"/>
      <c r="G73" s="1292"/>
      <c r="H73" s="1292"/>
      <c r="I73" s="1292"/>
      <c r="J73" s="1292"/>
      <c r="K73" s="1296"/>
      <c r="L73" s="1296"/>
      <c r="M73" s="1296"/>
      <c r="N73" s="1296"/>
      <c r="AM73" s="373"/>
      <c r="AN73" s="1289" t="s">
        <v>609</v>
      </c>
      <c r="AO73" s="1289"/>
      <c r="AP73" s="1289"/>
      <c r="AQ73" s="1289"/>
      <c r="AR73" s="1289"/>
      <c r="AS73" s="1289"/>
      <c r="AT73" s="1289"/>
      <c r="AU73" s="1289"/>
      <c r="AV73" s="1289"/>
      <c r="AW73" s="1289"/>
      <c r="AX73" s="1289"/>
      <c r="AY73" s="1289"/>
      <c r="AZ73" s="1289"/>
      <c r="BA73" s="1289"/>
      <c r="BB73" s="1289" t="s">
        <v>607</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606</v>
      </c>
      <c r="BC75" s="1289"/>
      <c r="BD75" s="1289"/>
      <c r="BE75" s="1289"/>
      <c r="BF75" s="1289"/>
      <c r="BG75" s="1289"/>
      <c r="BH75" s="1289"/>
      <c r="BI75" s="1289"/>
      <c r="BJ75" s="1289"/>
      <c r="BK75" s="1289"/>
      <c r="BL75" s="1289"/>
      <c r="BM75" s="1289"/>
      <c r="BN75" s="1289"/>
      <c r="BO75" s="1289"/>
      <c r="BP75" s="1291">
        <v>11.1</v>
      </c>
      <c r="BQ75" s="1291"/>
      <c r="BR75" s="1291"/>
      <c r="BS75" s="1291"/>
      <c r="BT75" s="1291"/>
      <c r="BU75" s="1291"/>
      <c r="BV75" s="1291"/>
      <c r="BW75" s="1291"/>
      <c r="BX75" s="1291">
        <v>10.3</v>
      </c>
      <c r="BY75" s="1291"/>
      <c r="BZ75" s="1291"/>
      <c r="CA75" s="1291"/>
      <c r="CB75" s="1291"/>
      <c r="CC75" s="1291"/>
      <c r="CD75" s="1291"/>
      <c r="CE75" s="1291"/>
      <c r="CF75" s="1291">
        <v>8.9</v>
      </c>
      <c r="CG75" s="1291"/>
      <c r="CH75" s="1291"/>
      <c r="CI75" s="1291"/>
      <c r="CJ75" s="1291"/>
      <c r="CK75" s="1291"/>
      <c r="CL75" s="1291"/>
      <c r="CM75" s="1291"/>
      <c r="CN75" s="1291">
        <v>8.3000000000000007</v>
      </c>
      <c r="CO75" s="1291"/>
      <c r="CP75" s="1291"/>
      <c r="CQ75" s="1291"/>
      <c r="CR75" s="1291"/>
      <c r="CS75" s="1291"/>
      <c r="CT75" s="1291"/>
      <c r="CU75" s="1291"/>
      <c r="CV75" s="1291">
        <v>8.4</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608</v>
      </c>
      <c r="AO77" s="1288"/>
      <c r="AP77" s="1288"/>
      <c r="AQ77" s="1288"/>
      <c r="AR77" s="1288"/>
      <c r="AS77" s="1288"/>
      <c r="AT77" s="1288"/>
      <c r="AU77" s="1288"/>
      <c r="AV77" s="1288"/>
      <c r="AW77" s="1288"/>
      <c r="AX77" s="1288"/>
      <c r="AY77" s="1288"/>
      <c r="AZ77" s="1288"/>
      <c r="BA77" s="1288"/>
      <c r="BB77" s="1289" t="s">
        <v>607</v>
      </c>
      <c r="BC77" s="1289"/>
      <c r="BD77" s="1289"/>
      <c r="BE77" s="1289"/>
      <c r="BF77" s="1289"/>
      <c r="BG77" s="1289"/>
      <c r="BH77" s="1289"/>
      <c r="BI77" s="1289"/>
      <c r="BJ77" s="1289"/>
      <c r="BK77" s="1289"/>
      <c r="BL77" s="1289"/>
      <c r="BM77" s="1289"/>
      <c r="BN77" s="1289"/>
      <c r="BO77" s="1289"/>
      <c r="BP77" s="1291">
        <v>65.3</v>
      </c>
      <c r="BQ77" s="1291"/>
      <c r="BR77" s="1291"/>
      <c r="BS77" s="1291"/>
      <c r="BT77" s="1291"/>
      <c r="BU77" s="1291"/>
      <c r="BV77" s="1291"/>
      <c r="BW77" s="1291"/>
      <c r="BX77" s="1291">
        <v>60.8</v>
      </c>
      <c r="BY77" s="1291"/>
      <c r="BZ77" s="1291"/>
      <c r="CA77" s="1291"/>
      <c r="CB77" s="1291"/>
      <c r="CC77" s="1291"/>
      <c r="CD77" s="1291"/>
      <c r="CE77" s="1291"/>
      <c r="CF77" s="1291">
        <v>58.5</v>
      </c>
      <c r="CG77" s="1291"/>
      <c r="CH77" s="1291"/>
      <c r="CI77" s="1291"/>
      <c r="CJ77" s="1291"/>
      <c r="CK77" s="1291"/>
      <c r="CL77" s="1291"/>
      <c r="CM77" s="1291"/>
      <c r="CN77" s="1291">
        <v>54.6</v>
      </c>
      <c r="CO77" s="1291"/>
      <c r="CP77" s="1291"/>
      <c r="CQ77" s="1291"/>
      <c r="CR77" s="1291"/>
      <c r="CS77" s="1291"/>
      <c r="CT77" s="1291"/>
      <c r="CU77" s="1291"/>
      <c r="CV77" s="1291">
        <v>53.2</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606</v>
      </c>
      <c r="BC79" s="1289"/>
      <c r="BD79" s="1289"/>
      <c r="BE79" s="1289"/>
      <c r="BF79" s="1289"/>
      <c r="BG79" s="1289"/>
      <c r="BH79" s="1289"/>
      <c r="BI79" s="1289"/>
      <c r="BJ79" s="1289"/>
      <c r="BK79" s="1289"/>
      <c r="BL79" s="1289"/>
      <c r="BM79" s="1289"/>
      <c r="BN79" s="1289"/>
      <c r="BO79" s="1289"/>
      <c r="BP79" s="1291">
        <v>12</v>
      </c>
      <c r="BQ79" s="1291"/>
      <c r="BR79" s="1291"/>
      <c r="BS79" s="1291"/>
      <c r="BT79" s="1291"/>
      <c r="BU79" s="1291"/>
      <c r="BV79" s="1291"/>
      <c r="BW79" s="1291"/>
      <c r="BX79" s="1291">
        <v>11.1</v>
      </c>
      <c r="BY79" s="1291"/>
      <c r="BZ79" s="1291"/>
      <c r="CA79" s="1291"/>
      <c r="CB79" s="1291"/>
      <c r="CC79" s="1291"/>
      <c r="CD79" s="1291"/>
      <c r="CE79" s="1291"/>
      <c r="CF79" s="1291">
        <v>10.7</v>
      </c>
      <c r="CG79" s="1291"/>
      <c r="CH79" s="1291"/>
      <c r="CI79" s="1291"/>
      <c r="CJ79" s="1291"/>
      <c r="CK79" s="1291"/>
      <c r="CL79" s="1291"/>
      <c r="CM79" s="1291"/>
      <c r="CN79" s="1291">
        <v>10</v>
      </c>
      <c r="CO79" s="1291"/>
      <c r="CP79" s="1291"/>
      <c r="CQ79" s="1291"/>
      <c r="CR79" s="1291"/>
      <c r="CS79" s="1291"/>
      <c r="CT79" s="1291"/>
      <c r="CU79" s="1291"/>
      <c r="CV79" s="1291">
        <v>9.8000000000000007</v>
      </c>
      <c r="CW79" s="1291"/>
      <c r="CX79" s="1291"/>
      <c r="CY79" s="1291"/>
      <c r="CZ79" s="1291"/>
      <c r="DA79" s="1291"/>
      <c r="DB79" s="1291"/>
      <c r="DC79" s="1291"/>
    </row>
    <row r="80" spans="2:107" ht="13.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WF3MUb6npBHYw98qbfYX/+iqH1JGzJ9TedovHshBovHamDk7Nw3XauYUteYqxDfWhJPATIAjjSKNJ62OWTkNA==" saltValue="DLapKfwVsMowfBarBsjP1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dGWxd/bAxF2zolo6th6oM/k226WpWkF9faI13TiJwYZQoTda9eZMp83dXST/FMhQJOs5LIzC4ZL2eX7Fct98A==" saltValue="blgfXsGKcU01v/Xre3Dp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5flk9mXdd3mSZuDPKEHcrO8ri10JlDMtS9uEGKFZ/auBSgBq6kC+NmnaTCCWBiO0c5GpFoh6pkLr2QC2yiIBg==" saltValue="KGPZw8qai5oYJalVZHcb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46962</v>
      </c>
      <c r="E3" s="141"/>
      <c r="F3" s="142">
        <v>90961</v>
      </c>
      <c r="G3" s="143"/>
      <c r="H3" s="144"/>
    </row>
    <row r="4" spans="1:8">
      <c r="A4" s="145"/>
      <c r="B4" s="146"/>
      <c r="C4" s="147"/>
      <c r="D4" s="148">
        <v>23654</v>
      </c>
      <c r="E4" s="149"/>
      <c r="F4" s="150">
        <v>37720</v>
      </c>
      <c r="G4" s="151"/>
      <c r="H4" s="152"/>
    </row>
    <row r="5" spans="1:8">
      <c r="A5" s="133" t="s">
        <v>555</v>
      </c>
      <c r="B5" s="138"/>
      <c r="C5" s="139"/>
      <c r="D5" s="140">
        <v>120393</v>
      </c>
      <c r="E5" s="141"/>
      <c r="F5" s="142">
        <v>106614</v>
      </c>
      <c r="G5" s="143"/>
      <c r="H5" s="144"/>
    </row>
    <row r="6" spans="1:8">
      <c r="A6" s="145"/>
      <c r="B6" s="146"/>
      <c r="C6" s="147"/>
      <c r="D6" s="148">
        <v>60846</v>
      </c>
      <c r="E6" s="149"/>
      <c r="F6" s="150">
        <v>45545</v>
      </c>
      <c r="G6" s="151"/>
      <c r="H6" s="152"/>
    </row>
    <row r="7" spans="1:8">
      <c r="A7" s="133" t="s">
        <v>556</v>
      </c>
      <c r="B7" s="138"/>
      <c r="C7" s="139"/>
      <c r="D7" s="140">
        <v>89276</v>
      </c>
      <c r="E7" s="141"/>
      <c r="F7" s="142">
        <v>85459</v>
      </c>
      <c r="G7" s="143"/>
      <c r="H7" s="144"/>
    </row>
    <row r="8" spans="1:8">
      <c r="A8" s="145"/>
      <c r="B8" s="146"/>
      <c r="C8" s="147"/>
      <c r="D8" s="148">
        <v>60570</v>
      </c>
      <c r="E8" s="149"/>
      <c r="F8" s="150">
        <v>44378</v>
      </c>
      <c r="G8" s="151"/>
      <c r="H8" s="152"/>
    </row>
    <row r="9" spans="1:8">
      <c r="A9" s="133" t="s">
        <v>557</v>
      </c>
      <c r="B9" s="138"/>
      <c r="C9" s="139"/>
      <c r="D9" s="140">
        <v>90487</v>
      </c>
      <c r="E9" s="141"/>
      <c r="F9" s="142">
        <v>83280</v>
      </c>
      <c r="G9" s="143"/>
      <c r="H9" s="144"/>
    </row>
    <row r="10" spans="1:8">
      <c r="A10" s="145"/>
      <c r="B10" s="146"/>
      <c r="C10" s="147"/>
      <c r="D10" s="148">
        <v>50555</v>
      </c>
      <c r="E10" s="149"/>
      <c r="F10" s="150">
        <v>43123</v>
      </c>
      <c r="G10" s="151"/>
      <c r="H10" s="152"/>
    </row>
    <row r="11" spans="1:8">
      <c r="A11" s="133" t="s">
        <v>558</v>
      </c>
      <c r="B11" s="138"/>
      <c r="C11" s="139"/>
      <c r="D11" s="140">
        <v>85639</v>
      </c>
      <c r="E11" s="141"/>
      <c r="F11" s="142">
        <v>88968</v>
      </c>
      <c r="G11" s="143"/>
      <c r="H11" s="144"/>
    </row>
    <row r="12" spans="1:8">
      <c r="A12" s="145"/>
      <c r="B12" s="146"/>
      <c r="C12" s="153"/>
      <c r="D12" s="148">
        <v>42709</v>
      </c>
      <c r="E12" s="149"/>
      <c r="F12" s="150">
        <v>45482</v>
      </c>
      <c r="G12" s="151"/>
      <c r="H12" s="152"/>
    </row>
    <row r="13" spans="1:8">
      <c r="A13" s="133"/>
      <c r="B13" s="138"/>
      <c r="C13" s="154"/>
      <c r="D13" s="155">
        <v>86551</v>
      </c>
      <c r="E13" s="156"/>
      <c r="F13" s="157">
        <v>91056</v>
      </c>
      <c r="G13" s="158"/>
      <c r="H13" s="144"/>
    </row>
    <row r="14" spans="1:8">
      <c r="A14" s="145"/>
      <c r="B14" s="146"/>
      <c r="C14" s="147"/>
      <c r="D14" s="148">
        <v>47667</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7.04</v>
      </c>
      <c r="C19" s="159">
        <f>ROUND(VALUE(SUBSTITUTE(実質収支比率等に係る経年分析!G$48,"▲","-")),2)</f>
        <v>9.06</v>
      </c>
      <c r="D19" s="159">
        <f>ROUND(VALUE(SUBSTITUTE(実質収支比率等に係る経年分析!H$48,"▲","-")),2)</f>
        <v>10.199999999999999</v>
      </c>
      <c r="E19" s="159">
        <f>ROUND(VALUE(SUBSTITUTE(実質収支比率等に係る経年分析!I$48,"▲","-")),2)</f>
        <v>1.08</v>
      </c>
      <c r="F19" s="159">
        <f>ROUND(VALUE(SUBSTITUTE(実質収支比率等に係る経年分析!J$48,"▲","-")),2)</f>
        <v>4.79</v>
      </c>
    </row>
    <row r="20" spans="1:11">
      <c r="A20" s="159" t="s">
        <v>49</v>
      </c>
      <c r="B20" s="159">
        <f>ROUND(VALUE(SUBSTITUTE(実質収支比率等に係る経年分析!F$47,"▲","-")),2)</f>
        <v>39.89</v>
      </c>
      <c r="C20" s="159">
        <f>ROUND(VALUE(SUBSTITUTE(実質収支比率等に係る経年分析!G$47,"▲","-")),2)</f>
        <v>44.11</v>
      </c>
      <c r="D20" s="159">
        <f>ROUND(VALUE(SUBSTITUTE(実質収支比率等に係る経年分析!H$47,"▲","-")),2)</f>
        <v>48.6</v>
      </c>
      <c r="E20" s="159">
        <f>ROUND(VALUE(SUBSTITUTE(実質収支比率等に係る経年分析!I$47,"▲","-")),2)</f>
        <v>54.78</v>
      </c>
      <c r="F20" s="159">
        <f>ROUND(VALUE(SUBSTITUTE(実質収支比率等に係る経年分析!J$47,"▲","-")),2)</f>
        <v>50.13</v>
      </c>
    </row>
    <row r="21" spans="1:11">
      <c r="A21" s="159" t="s">
        <v>50</v>
      </c>
      <c r="B21" s="159">
        <f>IF(ISNUMBER(VALUE(SUBSTITUTE(実質収支比率等に係る経年分析!F$49,"▲","-"))),ROUND(VALUE(SUBSTITUTE(実質収支比率等に係る経年分析!F$49,"▲","-")),2),NA())</f>
        <v>3.32</v>
      </c>
      <c r="C21" s="159">
        <f>IF(ISNUMBER(VALUE(SUBSTITUTE(実質収支比率等に係る経年分析!G$49,"▲","-"))),ROUND(VALUE(SUBSTITUTE(実質収支比率等に係る経年分析!G$49,"▲","-")),2),NA())</f>
        <v>2.0099999999999998</v>
      </c>
      <c r="D21" s="159">
        <f>IF(ISNUMBER(VALUE(SUBSTITUTE(実質収支比率等に係る経年分析!H$49,"▲","-"))),ROUND(VALUE(SUBSTITUTE(実質収支比率等に係る経年分析!H$49,"▲","-")),2),NA())</f>
        <v>1.26</v>
      </c>
      <c r="E21" s="159">
        <f>IF(ISNUMBER(VALUE(SUBSTITUTE(実質収支比率等に係る経年分析!I$49,"▲","-"))),ROUND(VALUE(SUBSTITUTE(実質収支比率等に係る経年分析!I$49,"▲","-")),2),NA())</f>
        <v>-9.2200000000000006</v>
      </c>
      <c r="F21" s="159">
        <f>IF(ISNUMBER(VALUE(SUBSTITUTE(実質収支比率等に係る経年分析!J$49,"▲","-"))),ROUND(VALUE(SUBSTITUTE(実質収支比率等に係る経年分析!J$49,"▲","-")),2),NA())</f>
        <v>-2.71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特定環境保全公共下水道事業特別会計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4.7699999999999996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10.199999999999999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1870</v>
      </c>
      <c r="E42" s="161"/>
      <c r="F42" s="161"/>
      <c r="G42" s="161">
        <f>'実質公債費比率（分子）の構造'!L$52</f>
        <v>1941</v>
      </c>
      <c r="H42" s="161"/>
      <c r="I42" s="161"/>
      <c r="J42" s="161">
        <f>'実質公債費比率（分子）の構造'!M$52</f>
        <v>1917</v>
      </c>
      <c r="K42" s="161"/>
      <c r="L42" s="161"/>
      <c r="M42" s="161">
        <f>'実質公債費比率（分子）の構造'!N$52</f>
        <v>1993</v>
      </c>
      <c r="N42" s="161"/>
      <c r="O42" s="161"/>
      <c r="P42" s="161">
        <f>'実質公債費比率（分子）の構造'!O$52</f>
        <v>2016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35</v>
      </c>
      <c r="C44" s="161"/>
      <c r="D44" s="161"/>
      <c r="E44" s="161">
        <f>'実質公債費比率（分子）の構造'!L$50</f>
        <v>8</v>
      </c>
      <c r="F44" s="161"/>
      <c r="G44" s="161"/>
      <c r="H44" s="161">
        <f>'実質公債費比率（分子）の構造'!M$50</f>
        <v>7</v>
      </c>
      <c r="I44" s="161"/>
      <c r="J44" s="161"/>
      <c r="K44" s="161">
        <f>'実質公債費比率（分子）の構造'!N$50</f>
        <v>6</v>
      </c>
      <c r="L44" s="161"/>
      <c r="M44" s="161"/>
      <c r="N44" s="161">
        <f>'実質公債費比率（分子）の構造'!O$50</f>
        <v>6</v>
      </c>
      <c r="O44" s="161"/>
      <c r="P44" s="161"/>
    </row>
    <row r="45" spans="1:16">
      <c r="A45" s="161" t="s">
        <v>60</v>
      </c>
      <c r="B45" s="161">
        <f>'実質公債費比率（分子）の構造'!K$49</f>
        <v>57</v>
      </c>
      <c r="C45" s="161"/>
      <c r="D45" s="161"/>
      <c r="E45" s="161">
        <f>'実質公債費比率（分子）の構造'!L$49</f>
        <v>57</v>
      </c>
      <c r="F45" s="161"/>
      <c r="G45" s="161"/>
      <c r="H45" s="161">
        <f>'実質公債費比率（分子）の構造'!M$49</f>
        <v>57</v>
      </c>
      <c r="I45" s="161"/>
      <c r="J45" s="161"/>
      <c r="K45" s="161">
        <f>'実質公債費比率（分子）の構造'!N$49</f>
        <v>38</v>
      </c>
      <c r="L45" s="161"/>
      <c r="M45" s="161"/>
      <c r="N45" s="161">
        <f>'実質公債費比率（分子）の構造'!O$49</f>
        <v>30</v>
      </c>
      <c r="O45" s="161"/>
      <c r="P45" s="161"/>
    </row>
    <row r="46" spans="1:16">
      <c r="A46" s="161" t="s">
        <v>61</v>
      </c>
      <c r="B46" s="161">
        <f>'実質公債費比率（分子）の構造'!K$48</f>
        <v>443</v>
      </c>
      <c r="C46" s="161"/>
      <c r="D46" s="161"/>
      <c r="E46" s="161">
        <f>'実質公債費比率（分子）の構造'!L$48</f>
        <v>453</v>
      </c>
      <c r="F46" s="161"/>
      <c r="G46" s="161"/>
      <c r="H46" s="161">
        <f>'実質公債費比率（分子）の構造'!M$48</f>
        <v>453</v>
      </c>
      <c r="I46" s="161"/>
      <c r="J46" s="161"/>
      <c r="K46" s="161">
        <f>'実質公債費比率（分子）の構造'!N$48</f>
        <v>450</v>
      </c>
      <c r="L46" s="161"/>
      <c r="M46" s="161"/>
      <c r="N46" s="161">
        <f>'実質公債費比率（分子）の構造'!O$48</f>
        <v>458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2200</v>
      </c>
      <c r="C49" s="161"/>
      <c r="D49" s="161"/>
      <c r="E49" s="161">
        <f>'実質公債費比率（分子）の構造'!L$45</f>
        <v>2152</v>
      </c>
      <c r="F49" s="161"/>
      <c r="G49" s="161"/>
      <c r="H49" s="161">
        <f>'実質公債費比率（分子）の構造'!M$45</f>
        <v>2044</v>
      </c>
      <c r="I49" s="161"/>
      <c r="J49" s="161"/>
      <c r="K49" s="161">
        <f>'実質公債費比率（分子）の構造'!N$45</f>
        <v>2178</v>
      </c>
      <c r="L49" s="161"/>
      <c r="M49" s="161"/>
      <c r="N49" s="161">
        <f>'実質公債費比率（分子）の構造'!O$45</f>
        <v>2232</v>
      </c>
      <c r="O49" s="161"/>
      <c r="P49" s="161"/>
    </row>
    <row r="50" spans="1:16">
      <c r="A50" s="161" t="s">
        <v>65</v>
      </c>
      <c r="B50" s="161" t="e">
        <f>NA()</f>
        <v>#N/A</v>
      </c>
      <c r="C50" s="161">
        <f>IF(ISNUMBER('実質公債費比率（分子）の構造'!K$53),'実質公債費比率（分子）の構造'!K$53,NA())</f>
        <v>865</v>
      </c>
      <c r="D50" s="161" t="e">
        <f>NA()</f>
        <v>#N/A</v>
      </c>
      <c r="E50" s="161" t="e">
        <f>NA()</f>
        <v>#N/A</v>
      </c>
      <c r="F50" s="161">
        <f>IF(ISNUMBER('実質公債費比率（分子）の構造'!L$53),'実質公債費比率（分子）の構造'!L$53,NA())</f>
        <v>729</v>
      </c>
      <c r="G50" s="161" t="e">
        <f>NA()</f>
        <v>#N/A</v>
      </c>
      <c r="H50" s="161" t="e">
        <f>NA()</f>
        <v>#N/A</v>
      </c>
      <c r="I50" s="161">
        <f>IF(ISNUMBER('実質公債費比率（分子）の構造'!M$53),'実質公債費比率（分子）の構造'!M$53,NA())</f>
        <v>644</v>
      </c>
      <c r="J50" s="161" t="e">
        <f>NA()</f>
        <v>#N/A</v>
      </c>
      <c r="K50" s="161" t="e">
        <f>NA()</f>
        <v>#N/A</v>
      </c>
      <c r="L50" s="161">
        <f>IF(ISNUMBER('実質公債費比率（分子）の構造'!N$53),'実質公債費比率（分子）の構造'!N$53,NA())</f>
        <v>679</v>
      </c>
      <c r="M50" s="161" t="e">
        <f>NA()</f>
        <v>#N/A</v>
      </c>
      <c r="N50" s="161" t="e">
        <f>NA()</f>
        <v>#N/A</v>
      </c>
      <c r="O50" s="161">
        <f>IF(ISNUMBER('実質公債費比率（分子）の構造'!O$53),'実質公債費比率（分子）の構造'!O$53,NA())</f>
        <v>710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16344</v>
      </c>
      <c r="E56" s="160"/>
      <c r="F56" s="160"/>
      <c r="G56" s="160">
        <f>'将来負担比率（分子）の構造'!J$52</f>
        <v>16898</v>
      </c>
      <c r="H56" s="160"/>
      <c r="I56" s="160"/>
      <c r="J56" s="160">
        <f>'将来負担比率（分子）の構造'!K$52</f>
        <v>17565</v>
      </c>
      <c r="K56" s="160"/>
      <c r="L56" s="160"/>
      <c r="M56" s="160">
        <f>'将来負担比率（分子）の構造'!L$52</f>
        <v>17552</v>
      </c>
      <c r="N56" s="160"/>
      <c r="O56" s="160"/>
      <c r="P56" s="160">
        <f>'将来負担比率（分子）の構造'!M$52</f>
        <v>17066</v>
      </c>
    </row>
    <row r="57" spans="1:16">
      <c r="A57" s="160" t="s">
        <v>36</v>
      </c>
      <c r="B57" s="160"/>
      <c r="C57" s="160"/>
      <c r="D57" s="160">
        <f>'将来負担比率（分子）の構造'!I$51</f>
        <v>773</v>
      </c>
      <c r="E57" s="160"/>
      <c r="F57" s="160"/>
      <c r="G57" s="160">
        <f>'将来負担比率（分子）の構造'!J$51</f>
        <v>649</v>
      </c>
      <c r="H57" s="160"/>
      <c r="I57" s="160"/>
      <c r="J57" s="160">
        <f>'将来負担比率（分子）の構造'!K$51</f>
        <v>567</v>
      </c>
      <c r="K57" s="160"/>
      <c r="L57" s="160"/>
      <c r="M57" s="160">
        <f>'将来負担比率（分子）の構造'!L$51</f>
        <v>477</v>
      </c>
      <c r="N57" s="160"/>
      <c r="O57" s="160"/>
      <c r="P57" s="160">
        <f>'将来負担比率（分子）の構造'!M$51</f>
        <v>437</v>
      </c>
    </row>
    <row r="58" spans="1:16">
      <c r="A58" s="160" t="s">
        <v>35</v>
      </c>
      <c r="B58" s="160"/>
      <c r="C58" s="160"/>
      <c r="D58" s="160">
        <f>'将来負担比率（分子）の構造'!I$50</f>
        <v>10078</v>
      </c>
      <c r="E58" s="160"/>
      <c r="F58" s="160"/>
      <c r="G58" s="160">
        <f>'将来負担比率（分子）の構造'!J$50</f>
        <v>10220</v>
      </c>
      <c r="H58" s="160"/>
      <c r="I58" s="160"/>
      <c r="J58" s="160">
        <f>'将来負担比率（分子）の構造'!K$50</f>
        <v>10693</v>
      </c>
      <c r="K58" s="160"/>
      <c r="L58" s="160"/>
      <c r="M58" s="160">
        <f>'将来負担比率（分子）の構造'!L$50</f>
        <v>11739</v>
      </c>
      <c r="N58" s="160"/>
      <c r="O58" s="160"/>
      <c r="P58" s="160">
        <f>'将来負担比率（分子）の構造'!M$50</f>
        <v>10921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3930</v>
      </c>
      <c r="C62" s="160"/>
      <c r="D62" s="160"/>
      <c r="E62" s="160">
        <f>'将来負担比率（分子）の構造'!J$45</f>
        <v>3610</v>
      </c>
      <c r="F62" s="160"/>
      <c r="G62" s="160"/>
      <c r="H62" s="160">
        <f>'将来負担比率（分子）の構造'!K$45</f>
        <v>3368</v>
      </c>
      <c r="I62" s="160"/>
      <c r="J62" s="160"/>
      <c r="K62" s="160">
        <f>'将来負担比率（分子）の構造'!L$45</f>
        <v>3141</v>
      </c>
      <c r="L62" s="160"/>
      <c r="M62" s="160"/>
      <c r="N62" s="160">
        <f>'将来負担比率（分子）の構造'!M$45</f>
        <v>3107</v>
      </c>
      <c r="O62" s="160"/>
      <c r="P62" s="160"/>
    </row>
    <row r="63" spans="1:16">
      <c r="A63" s="160" t="s">
        <v>28</v>
      </c>
      <c r="B63" s="160">
        <f>'将来負担比率（分子）の構造'!I$44</f>
        <v>516</v>
      </c>
      <c r="C63" s="160"/>
      <c r="D63" s="160"/>
      <c r="E63" s="160">
        <f>'将来負担比率（分子）の構造'!J$44</f>
        <v>449</v>
      </c>
      <c r="F63" s="160"/>
      <c r="G63" s="160"/>
      <c r="H63" s="160">
        <f>'将来負担比率（分子）の構造'!K$44</f>
        <v>861</v>
      </c>
      <c r="I63" s="160"/>
      <c r="J63" s="160"/>
      <c r="K63" s="160">
        <f>'将来負担比率（分子）の構造'!L$44</f>
        <v>1611</v>
      </c>
      <c r="L63" s="160"/>
      <c r="M63" s="160"/>
      <c r="N63" s="160">
        <f>'将来負担比率（分子）の構造'!M$44</f>
        <v>1578</v>
      </c>
      <c r="O63" s="160"/>
      <c r="P63" s="160"/>
    </row>
    <row r="64" spans="1:16">
      <c r="A64" s="160" t="s">
        <v>27</v>
      </c>
      <c r="B64" s="160">
        <f>'将来負担比率（分子）の構造'!I$43</f>
        <v>4916</v>
      </c>
      <c r="C64" s="160"/>
      <c r="D64" s="160"/>
      <c r="E64" s="160">
        <f>'将来負担比率（分子）の構造'!J$43</f>
        <v>4617</v>
      </c>
      <c r="F64" s="160"/>
      <c r="G64" s="160"/>
      <c r="H64" s="160">
        <f>'将来負担比率（分子）の構造'!K$43</f>
        <v>4338</v>
      </c>
      <c r="I64" s="160"/>
      <c r="J64" s="160"/>
      <c r="K64" s="160">
        <f>'将来負担比率（分子）の構造'!L$43</f>
        <v>4192</v>
      </c>
      <c r="L64" s="160"/>
      <c r="M64" s="160"/>
      <c r="N64" s="160">
        <f>'将来負担比率（分子）の構造'!M$43</f>
        <v>3948</v>
      </c>
      <c r="O64" s="160"/>
      <c r="P64" s="160"/>
    </row>
    <row r="65" spans="1:16">
      <c r="A65" s="160" t="s">
        <v>26</v>
      </c>
      <c r="B65" s="160">
        <f>'将来負担比率（分子）の構造'!I$42</f>
        <v>107</v>
      </c>
      <c r="C65" s="160"/>
      <c r="D65" s="160"/>
      <c r="E65" s="160">
        <f>'将来負担比率（分子）の構造'!J$42</f>
        <v>99</v>
      </c>
      <c r="F65" s="160"/>
      <c r="G65" s="160"/>
      <c r="H65" s="160">
        <f>'将来負担比率（分子）の構造'!K$42</f>
        <v>91</v>
      </c>
      <c r="I65" s="160"/>
      <c r="J65" s="160"/>
      <c r="K65" s="160">
        <f>'将来負担比率（分子）の構造'!L$42</f>
        <v>84</v>
      </c>
      <c r="L65" s="160"/>
      <c r="M65" s="160"/>
      <c r="N65" s="160" t="str">
        <f>'将来負担比率（分子）の構造'!M$42</f>
        <v>-</v>
      </c>
      <c r="O65" s="160"/>
      <c r="P65" s="160"/>
    </row>
    <row r="66" spans="1:16">
      <c r="A66" s="160" t="s">
        <v>25</v>
      </c>
      <c r="B66" s="160">
        <f>'将来負担比率（分子）の構造'!I$41</f>
        <v>14887</v>
      </c>
      <c r="C66" s="160"/>
      <c r="D66" s="160"/>
      <c r="E66" s="160">
        <f>'将来負担比率（分子）の構造'!J$41</f>
        <v>15878</v>
      </c>
      <c r="F66" s="160"/>
      <c r="G66" s="160"/>
      <c r="H66" s="160">
        <f>'将来負担比率（分子）の構造'!K$41</f>
        <v>16414</v>
      </c>
      <c r="I66" s="160"/>
      <c r="J66" s="160"/>
      <c r="K66" s="160">
        <f>'将来負担比率（分子）の構造'!L$41</f>
        <v>16152</v>
      </c>
      <c r="L66" s="160"/>
      <c r="M66" s="160"/>
      <c r="N66" s="160">
        <f>'将来負担比率（分子）の構造'!M$41</f>
        <v>15705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4948</v>
      </c>
      <c r="C72" s="164">
        <f>基金残高に係る経年分析!G55</f>
        <v>5476</v>
      </c>
      <c r="D72" s="164">
        <f>基金残高に係る経年分析!H55</f>
        <v>4905</v>
      </c>
    </row>
    <row r="73" spans="1:16">
      <c r="A73" s="163" t="s">
        <v>72</v>
      </c>
      <c r="B73" s="164">
        <f>基金残高に係る経年分析!F56</f>
        <v>1063</v>
      </c>
      <c r="C73" s="164">
        <f>基金残高に係る経年分析!G56</f>
        <v>1063</v>
      </c>
      <c r="D73" s="164">
        <f>基金残高に係る経年分析!H56</f>
        <v>1063</v>
      </c>
    </row>
    <row r="74" spans="1:16">
      <c r="A74" s="163" t="s">
        <v>73</v>
      </c>
      <c r="B74" s="164">
        <f>基金残高に係る経年分析!F57</f>
        <v>5641</v>
      </c>
      <c r="C74" s="164">
        <f>基金残高に係る経年分析!G57</f>
        <v>6198</v>
      </c>
      <c r="D74" s="164">
        <f>基金残高に係る経年分析!H57</f>
        <v>5988</v>
      </c>
    </row>
  </sheetData>
  <sheetProtection algorithmName="SHA-512" hashValue="Ntmw8oKKLp1JmOkgvDV0vGODxeLrouCoX020okFNo4nZSIZiN6ujn0Z8AgMQuQ/ZYrj3RtLaZCmx45FiQheg1w==" saltValue="YtrdIood53lmsERPFbWg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2534097</v>
      </c>
      <c r="S5" s="707"/>
      <c r="T5" s="707"/>
      <c r="U5" s="707"/>
      <c r="V5" s="707"/>
      <c r="W5" s="707"/>
      <c r="X5" s="707"/>
      <c r="Y5" s="753"/>
      <c r="Z5" s="771">
        <v>14.5</v>
      </c>
      <c r="AA5" s="771"/>
      <c r="AB5" s="771"/>
      <c r="AC5" s="771"/>
      <c r="AD5" s="772">
        <v>2534097</v>
      </c>
      <c r="AE5" s="772"/>
      <c r="AF5" s="772"/>
      <c r="AG5" s="772"/>
      <c r="AH5" s="772"/>
      <c r="AI5" s="772"/>
      <c r="AJ5" s="772"/>
      <c r="AK5" s="772"/>
      <c r="AL5" s="754">
        <v>26.9</v>
      </c>
      <c r="AM5" s="723"/>
      <c r="AN5" s="723"/>
      <c r="AO5" s="755"/>
      <c r="AP5" s="740" t="s">
        <v>222</v>
      </c>
      <c r="AQ5" s="741"/>
      <c r="AR5" s="741"/>
      <c r="AS5" s="741"/>
      <c r="AT5" s="741"/>
      <c r="AU5" s="741"/>
      <c r="AV5" s="741"/>
      <c r="AW5" s="741"/>
      <c r="AX5" s="741"/>
      <c r="AY5" s="741"/>
      <c r="AZ5" s="741"/>
      <c r="BA5" s="741"/>
      <c r="BB5" s="741"/>
      <c r="BC5" s="741"/>
      <c r="BD5" s="741"/>
      <c r="BE5" s="741"/>
      <c r="BF5" s="742"/>
      <c r="BG5" s="641">
        <v>2533505</v>
      </c>
      <c r="BH5" s="644"/>
      <c r="BI5" s="644"/>
      <c r="BJ5" s="644"/>
      <c r="BK5" s="644"/>
      <c r="BL5" s="644"/>
      <c r="BM5" s="644"/>
      <c r="BN5" s="645"/>
      <c r="BO5" s="703">
        <v>100</v>
      </c>
      <c r="BP5" s="703"/>
      <c r="BQ5" s="703"/>
      <c r="BR5" s="703"/>
      <c r="BS5" s="704" t="s">
        <v>141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131306</v>
      </c>
      <c r="S6" s="644"/>
      <c r="T6" s="644"/>
      <c r="U6" s="644"/>
      <c r="V6" s="644"/>
      <c r="W6" s="644"/>
      <c r="X6" s="644"/>
      <c r="Y6" s="645"/>
      <c r="Z6" s="703">
        <v>0.8</v>
      </c>
      <c r="AA6" s="703"/>
      <c r="AB6" s="703"/>
      <c r="AC6" s="703"/>
      <c r="AD6" s="704">
        <v>131306</v>
      </c>
      <c r="AE6" s="704"/>
      <c r="AF6" s="704"/>
      <c r="AG6" s="704"/>
      <c r="AH6" s="704"/>
      <c r="AI6" s="704"/>
      <c r="AJ6" s="704"/>
      <c r="AK6" s="704"/>
      <c r="AL6" s="646">
        <v>1.4</v>
      </c>
      <c r="AM6" s="647"/>
      <c r="AN6" s="647"/>
      <c r="AO6" s="705"/>
      <c r="AP6" s="638" t="s">
        <v>227</v>
      </c>
      <c r="AQ6" s="639"/>
      <c r="AR6" s="639"/>
      <c r="AS6" s="639"/>
      <c r="AT6" s="639"/>
      <c r="AU6" s="639"/>
      <c r="AV6" s="639"/>
      <c r="AW6" s="639"/>
      <c r="AX6" s="639"/>
      <c r="AY6" s="639"/>
      <c r="AZ6" s="639"/>
      <c r="BA6" s="639"/>
      <c r="BB6" s="639"/>
      <c r="BC6" s="639"/>
      <c r="BD6" s="639"/>
      <c r="BE6" s="639"/>
      <c r="BF6" s="640"/>
      <c r="BG6" s="641">
        <v>2533505</v>
      </c>
      <c r="BH6" s="644"/>
      <c r="BI6" s="644"/>
      <c r="BJ6" s="644"/>
      <c r="BK6" s="644"/>
      <c r="BL6" s="644"/>
      <c r="BM6" s="644"/>
      <c r="BN6" s="645"/>
      <c r="BO6" s="703">
        <v>100</v>
      </c>
      <c r="BP6" s="703"/>
      <c r="BQ6" s="703"/>
      <c r="BR6" s="703"/>
      <c r="BS6" s="704" t="s">
        <v>141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144116</v>
      </c>
      <c r="CS6" s="644"/>
      <c r="CT6" s="644"/>
      <c r="CU6" s="644"/>
      <c r="CV6" s="644"/>
      <c r="CW6" s="644"/>
      <c r="CX6" s="644"/>
      <c r="CY6" s="645"/>
      <c r="CZ6" s="754">
        <v>0.9</v>
      </c>
      <c r="DA6" s="723"/>
      <c r="DB6" s="723"/>
      <c r="DC6" s="757"/>
      <c r="DD6" s="649" t="s">
        <v>229</v>
      </c>
      <c r="DE6" s="644"/>
      <c r="DF6" s="644"/>
      <c r="DG6" s="644"/>
      <c r="DH6" s="644"/>
      <c r="DI6" s="644"/>
      <c r="DJ6" s="644"/>
      <c r="DK6" s="644"/>
      <c r="DL6" s="644"/>
      <c r="DM6" s="644"/>
      <c r="DN6" s="644"/>
      <c r="DO6" s="644"/>
      <c r="DP6" s="645"/>
      <c r="DQ6" s="649">
        <v>144114</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8981</v>
      </c>
      <c r="S7" s="644"/>
      <c r="T7" s="644"/>
      <c r="U7" s="644"/>
      <c r="V7" s="644"/>
      <c r="W7" s="644"/>
      <c r="X7" s="644"/>
      <c r="Y7" s="645"/>
      <c r="Z7" s="703">
        <v>0.1</v>
      </c>
      <c r="AA7" s="703"/>
      <c r="AB7" s="703"/>
      <c r="AC7" s="703"/>
      <c r="AD7" s="704">
        <v>8981</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1061025</v>
      </c>
      <c r="BH7" s="644"/>
      <c r="BI7" s="644"/>
      <c r="BJ7" s="644"/>
      <c r="BK7" s="644"/>
      <c r="BL7" s="644"/>
      <c r="BM7" s="644"/>
      <c r="BN7" s="645"/>
      <c r="BO7" s="703">
        <v>41.9</v>
      </c>
      <c r="BP7" s="703"/>
      <c r="BQ7" s="703"/>
      <c r="BR7" s="703"/>
      <c r="BS7" s="704" t="s">
        <v>132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2168967</v>
      </c>
      <c r="CS7" s="644"/>
      <c r="CT7" s="644"/>
      <c r="CU7" s="644"/>
      <c r="CV7" s="644"/>
      <c r="CW7" s="644"/>
      <c r="CX7" s="644"/>
      <c r="CY7" s="645"/>
      <c r="CZ7" s="703">
        <v>13.1</v>
      </c>
      <c r="DA7" s="703"/>
      <c r="DB7" s="703"/>
      <c r="DC7" s="703"/>
      <c r="DD7" s="649">
        <v>100929</v>
      </c>
      <c r="DE7" s="644"/>
      <c r="DF7" s="644"/>
      <c r="DG7" s="644"/>
      <c r="DH7" s="644"/>
      <c r="DI7" s="644"/>
      <c r="DJ7" s="644"/>
      <c r="DK7" s="644"/>
      <c r="DL7" s="644"/>
      <c r="DM7" s="644"/>
      <c r="DN7" s="644"/>
      <c r="DO7" s="644"/>
      <c r="DP7" s="645"/>
      <c r="DQ7" s="649">
        <v>1795442</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10432</v>
      </c>
      <c r="S8" s="644"/>
      <c r="T8" s="644"/>
      <c r="U8" s="644"/>
      <c r="V8" s="644"/>
      <c r="W8" s="644"/>
      <c r="X8" s="644"/>
      <c r="Y8" s="645"/>
      <c r="Z8" s="703">
        <v>0.1</v>
      </c>
      <c r="AA8" s="703"/>
      <c r="AB8" s="703"/>
      <c r="AC8" s="703"/>
      <c r="AD8" s="704">
        <v>10432</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40334</v>
      </c>
      <c r="BH8" s="644"/>
      <c r="BI8" s="644"/>
      <c r="BJ8" s="644"/>
      <c r="BK8" s="644"/>
      <c r="BL8" s="644"/>
      <c r="BM8" s="644"/>
      <c r="BN8" s="645"/>
      <c r="BO8" s="703">
        <v>1.6</v>
      </c>
      <c r="BP8" s="703"/>
      <c r="BQ8" s="703"/>
      <c r="BR8" s="703"/>
      <c r="BS8" s="649" t="s">
        <v>141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5114609</v>
      </c>
      <c r="CS8" s="644"/>
      <c r="CT8" s="644"/>
      <c r="CU8" s="644"/>
      <c r="CV8" s="644"/>
      <c r="CW8" s="644"/>
      <c r="CX8" s="644"/>
      <c r="CY8" s="645"/>
      <c r="CZ8" s="703">
        <v>31</v>
      </c>
      <c r="DA8" s="703"/>
      <c r="DB8" s="703"/>
      <c r="DC8" s="703"/>
      <c r="DD8" s="649">
        <v>26895</v>
      </c>
      <c r="DE8" s="644"/>
      <c r="DF8" s="644"/>
      <c r="DG8" s="644"/>
      <c r="DH8" s="644"/>
      <c r="DI8" s="644"/>
      <c r="DJ8" s="644"/>
      <c r="DK8" s="644"/>
      <c r="DL8" s="644"/>
      <c r="DM8" s="644"/>
      <c r="DN8" s="644"/>
      <c r="DO8" s="644"/>
      <c r="DP8" s="645"/>
      <c r="DQ8" s="649">
        <v>2970729</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11722</v>
      </c>
      <c r="S9" s="644"/>
      <c r="T9" s="644"/>
      <c r="U9" s="644"/>
      <c r="V9" s="644"/>
      <c r="W9" s="644"/>
      <c r="X9" s="644"/>
      <c r="Y9" s="645"/>
      <c r="Z9" s="703">
        <v>0.1</v>
      </c>
      <c r="AA9" s="703"/>
      <c r="AB9" s="703"/>
      <c r="AC9" s="703"/>
      <c r="AD9" s="704">
        <v>11722</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910821</v>
      </c>
      <c r="BH9" s="644"/>
      <c r="BI9" s="644"/>
      <c r="BJ9" s="644"/>
      <c r="BK9" s="644"/>
      <c r="BL9" s="644"/>
      <c r="BM9" s="644"/>
      <c r="BN9" s="645"/>
      <c r="BO9" s="703">
        <v>35.9</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1069336</v>
      </c>
      <c r="CS9" s="644"/>
      <c r="CT9" s="644"/>
      <c r="CU9" s="644"/>
      <c r="CV9" s="644"/>
      <c r="CW9" s="644"/>
      <c r="CX9" s="644"/>
      <c r="CY9" s="645"/>
      <c r="CZ9" s="703">
        <v>6.5</v>
      </c>
      <c r="DA9" s="703"/>
      <c r="DB9" s="703"/>
      <c r="DC9" s="703"/>
      <c r="DD9" s="649">
        <v>14694</v>
      </c>
      <c r="DE9" s="644"/>
      <c r="DF9" s="644"/>
      <c r="DG9" s="644"/>
      <c r="DH9" s="644"/>
      <c r="DI9" s="644"/>
      <c r="DJ9" s="644"/>
      <c r="DK9" s="644"/>
      <c r="DL9" s="644"/>
      <c r="DM9" s="644"/>
      <c r="DN9" s="644"/>
      <c r="DO9" s="644"/>
      <c r="DP9" s="645"/>
      <c r="DQ9" s="649">
        <v>957032</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132</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46819</v>
      </c>
      <c r="BH10" s="644"/>
      <c r="BI10" s="644"/>
      <c r="BJ10" s="644"/>
      <c r="BK10" s="644"/>
      <c r="BL10" s="644"/>
      <c r="BM10" s="644"/>
      <c r="BN10" s="645"/>
      <c r="BO10" s="703">
        <v>1.8</v>
      </c>
      <c r="BP10" s="703"/>
      <c r="BQ10" s="703"/>
      <c r="BR10" s="703"/>
      <c r="BS10" s="649" t="s">
        <v>132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141</v>
      </c>
      <c r="CS10" s="644"/>
      <c r="CT10" s="644"/>
      <c r="CU10" s="644"/>
      <c r="CV10" s="644"/>
      <c r="CW10" s="644"/>
      <c r="CX10" s="644"/>
      <c r="CY10" s="645"/>
      <c r="CZ10" s="703" t="s">
        <v>229</v>
      </c>
      <c r="DA10" s="703"/>
      <c r="DB10" s="703"/>
      <c r="DC10" s="703"/>
      <c r="DD10" s="649" t="s">
        <v>141</v>
      </c>
      <c r="DE10" s="644"/>
      <c r="DF10" s="644"/>
      <c r="DG10" s="644"/>
      <c r="DH10" s="644"/>
      <c r="DI10" s="644"/>
      <c r="DJ10" s="644"/>
      <c r="DK10" s="644"/>
      <c r="DL10" s="644"/>
      <c r="DM10" s="644"/>
      <c r="DN10" s="644"/>
      <c r="DO10" s="644"/>
      <c r="DP10" s="645"/>
      <c r="DQ10" s="649" t="s">
        <v>141</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141</v>
      </c>
      <c r="AA11" s="703"/>
      <c r="AB11" s="703"/>
      <c r="AC11" s="703"/>
      <c r="AD11" s="704" t="s">
        <v>229</v>
      </c>
      <c r="AE11" s="704"/>
      <c r="AF11" s="704"/>
      <c r="AG11" s="704"/>
      <c r="AH11" s="704"/>
      <c r="AI11" s="704"/>
      <c r="AJ11" s="704"/>
      <c r="AK11" s="704"/>
      <c r="AL11" s="646" t="s">
        <v>141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63051</v>
      </c>
      <c r="BH11" s="644"/>
      <c r="BI11" s="644"/>
      <c r="BJ11" s="644"/>
      <c r="BK11" s="644"/>
      <c r="BL11" s="644"/>
      <c r="BM11" s="644"/>
      <c r="BN11" s="645"/>
      <c r="BO11" s="703">
        <v>2.5</v>
      </c>
      <c r="BP11" s="703"/>
      <c r="BQ11" s="703"/>
      <c r="BR11" s="703"/>
      <c r="BS11" s="649" t="s">
        <v>132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982715</v>
      </c>
      <c r="CS11" s="644"/>
      <c r="CT11" s="644"/>
      <c r="CU11" s="644"/>
      <c r="CV11" s="644"/>
      <c r="CW11" s="644"/>
      <c r="CX11" s="644"/>
      <c r="CY11" s="645"/>
      <c r="CZ11" s="703">
        <v>6</v>
      </c>
      <c r="DA11" s="703"/>
      <c r="DB11" s="703"/>
      <c r="DC11" s="703"/>
      <c r="DD11" s="649">
        <v>356335</v>
      </c>
      <c r="DE11" s="644"/>
      <c r="DF11" s="644"/>
      <c r="DG11" s="644"/>
      <c r="DH11" s="644"/>
      <c r="DI11" s="644"/>
      <c r="DJ11" s="644"/>
      <c r="DK11" s="644"/>
      <c r="DL11" s="644"/>
      <c r="DM11" s="644"/>
      <c r="DN11" s="644"/>
      <c r="DO11" s="644"/>
      <c r="DP11" s="645"/>
      <c r="DQ11" s="649">
        <v>478579</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480253</v>
      </c>
      <c r="S12" s="644"/>
      <c r="T12" s="644"/>
      <c r="U12" s="644"/>
      <c r="V12" s="644"/>
      <c r="W12" s="644"/>
      <c r="X12" s="644"/>
      <c r="Y12" s="645"/>
      <c r="Z12" s="703">
        <v>2.8</v>
      </c>
      <c r="AA12" s="703"/>
      <c r="AB12" s="703"/>
      <c r="AC12" s="703"/>
      <c r="AD12" s="704">
        <v>480253</v>
      </c>
      <c r="AE12" s="704"/>
      <c r="AF12" s="704"/>
      <c r="AG12" s="704"/>
      <c r="AH12" s="704"/>
      <c r="AI12" s="704"/>
      <c r="AJ12" s="704"/>
      <c r="AK12" s="704"/>
      <c r="AL12" s="646">
        <v>5.0999999999999996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1242552</v>
      </c>
      <c r="BH12" s="644"/>
      <c r="BI12" s="644"/>
      <c r="BJ12" s="644"/>
      <c r="BK12" s="644"/>
      <c r="BL12" s="644"/>
      <c r="BM12" s="644"/>
      <c r="BN12" s="645"/>
      <c r="BO12" s="703">
        <v>49</v>
      </c>
      <c r="BP12" s="703"/>
      <c r="BQ12" s="703"/>
      <c r="BR12" s="703"/>
      <c r="BS12" s="649" t="s">
        <v>229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344275</v>
      </c>
      <c r="CS12" s="644"/>
      <c r="CT12" s="644"/>
      <c r="CU12" s="644"/>
      <c r="CV12" s="644"/>
      <c r="CW12" s="644"/>
      <c r="CX12" s="644"/>
      <c r="CY12" s="645"/>
      <c r="CZ12" s="703">
        <v>2.1</v>
      </c>
      <c r="DA12" s="703"/>
      <c r="DB12" s="703"/>
      <c r="DC12" s="703"/>
      <c r="DD12" s="649">
        <v>163427</v>
      </c>
      <c r="DE12" s="644"/>
      <c r="DF12" s="644"/>
      <c r="DG12" s="644"/>
      <c r="DH12" s="644"/>
      <c r="DI12" s="644"/>
      <c r="DJ12" s="644"/>
      <c r="DK12" s="644"/>
      <c r="DL12" s="644"/>
      <c r="DM12" s="644"/>
      <c r="DN12" s="644"/>
      <c r="DO12" s="644"/>
      <c r="DP12" s="645"/>
      <c r="DQ12" s="649">
        <v>137548</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15812</v>
      </c>
      <c r="S13" s="644"/>
      <c r="T13" s="644"/>
      <c r="U13" s="644"/>
      <c r="V13" s="644"/>
      <c r="W13" s="644"/>
      <c r="X13" s="644"/>
      <c r="Y13" s="645"/>
      <c r="Z13" s="703">
        <v>0.1</v>
      </c>
      <c r="AA13" s="703"/>
      <c r="AB13" s="703"/>
      <c r="AC13" s="703"/>
      <c r="AD13" s="704">
        <v>15812</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1193690</v>
      </c>
      <c r="BH13" s="644"/>
      <c r="BI13" s="644"/>
      <c r="BJ13" s="644"/>
      <c r="BK13" s="644"/>
      <c r="BL13" s="644"/>
      <c r="BM13" s="644"/>
      <c r="BN13" s="645"/>
      <c r="BO13" s="703">
        <v>47.1</v>
      </c>
      <c r="BP13" s="703"/>
      <c r="BQ13" s="703"/>
      <c r="BR13" s="703"/>
      <c r="BS13" s="649" t="s">
        <v>141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1314885</v>
      </c>
      <c r="CS13" s="644"/>
      <c r="CT13" s="644"/>
      <c r="CU13" s="644"/>
      <c r="CV13" s="644"/>
      <c r="CW13" s="644"/>
      <c r="CX13" s="644"/>
      <c r="CY13" s="645"/>
      <c r="CZ13" s="703">
        <v>8</v>
      </c>
      <c r="DA13" s="703"/>
      <c r="DB13" s="703"/>
      <c r="DC13" s="703"/>
      <c r="DD13" s="649">
        <v>570619</v>
      </c>
      <c r="DE13" s="644"/>
      <c r="DF13" s="644"/>
      <c r="DG13" s="644"/>
      <c r="DH13" s="644"/>
      <c r="DI13" s="644"/>
      <c r="DJ13" s="644"/>
      <c r="DK13" s="644"/>
      <c r="DL13" s="644"/>
      <c r="DM13" s="644"/>
      <c r="DN13" s="644"/>
      <c r="DO13" s="644"/>
      <c r="DP13" s="645"/>
      <c r="DQ13" s="649">
        <v>758747</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141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95200</v>
      </c>
      <c r="BH14" s="644"/>
      <c r="BI14" s="644"/>
      <c r="BJ14" s="644"/>
      <c r="BK14" s="644"/>
      <c r="BL14" s="644"/>
      <c r="BM14" s="644"/>
      <c r="BN14" s="645"/>
      <c r="BO14" s="703">
        <v>3.8</v>
      </c>
      <c r="BP14" s="703"/>
      <c r="BQ14" s="703"/>
      <c r="BR14" s="703"/>
      <c r="BS14" s="649" t="s">
        <v>229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1252988</v>
      </c>
      <c r="CS14" s="644"/>
      <c r="CT14" s="644"/>
      <c r="CU14" s="644"/>
      <c r="CV14" s="644"/>
      <c r="CW14" s="644"/>
      <c r="CX14" s="644"/>
      <c r="CY14" s="645"/>
      <c r="CZ14" s="703">
        <v>7.6</v>
      </c>
      <c r="DA14" s="703"/>
      <c r="DB14" s="703"/>
      <c r="DC14" s="703"/>
      <c r="DD14" s="649">
        <v>701858</v>
      </c>
      <c r="DE14" s="644"/>
      <c r="DF14" s="644"/>
      <c r="DG14" s="644"/>
      <c r="DH14" s="644"/>
      <c r="DI14" s="644"/>
      <c r="DJ14" s="644"/>
      <c r="DK14" s="644"/>
      <c r="DL14" s="644"/>
      <c r="DM14" s="644"/>
      <c r="DN14" s="644"/>
      <c r="DO14" s="644"/>
      <c r="DP14" s="645"/>
      <c r="DQ14" s="649">
        <v>563252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25070</v>
      </c>
      <c r="S15" s="644"/>
      <c r="T15" s="644"/>
      <c r="U15" s="644"/>
      <c r="V15" s="644"/>
      <c r="W15" s="644"/>
      <c r="X15" s="644"/>
      <c r="Y15" s="645"/>
      <c r="Z15" s="703">
        <v>0.1</v>
      </c>
      <c r="AA15" s="703"/>
      <c r="AB15" s="703"/>
      <c r="AC15" s="703"/>
      <c r="AD15" s="704">
        <v>25070</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134728</v>
      </c>
      <c r="BH15" s="644"/>
      <c r="BI15" s="644"/>
      <c r="BJ15" s="644"/>
      <c r="BK15" s="644"/>
      <c r="BL15" s="644"/>
      <c r="BM15" s="644"/>
      <c r="BN15" s="645"/>
      <c r="BO15" s="703">
        <v>5.3</v>
      </c>
      <c r="BP15" s="703"/>
      <c r="BQ15" s="703"/>
      <c r="BR15" s="703"/>
      <c r="BS15" s="649" t="s">
        <v>229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1552177</v>
      </c>
      <c r="CS15" s="644"/>
      <c r="CT15" s="644"/>
      <c r="CU15" s="644"/>
      <c r="CV15" s="644"/>
      <c r="CW15" s="644"/>
      <c r="CX15" s="644"/>
      <c r="CY15" s="645"/>
      <c r="CZ15" s="703">
        <v>9.4</v>
      </c>
      <c r="DA15" s="703"/>
      <c r="DB15" s="703"/>
      <c r="DC15" s="703"/>
      <c r="DD15" s="649">
        <v>326719</v>
      </c>
      <c r="DE15" s="644"/>
      <c r="DF15" s="644"/>
      <c r="DG15" s="644"/>
      <c r="DH15" s="644"/>
      <c r="DI15" s="644"/>
      <c r="DJ15" s="644"/>
      <c r="DK15" s="644"/>
      <c r="DL15" s="644"/>
      <c r="DM15" s="644"/>
      <c r="DN15" s="644"/>
      <c r="DO15" s="644"/>
      <c r="DP15" s="645"/>
      <c r="DQ15" s="649">
        <v>974150</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141</v>
      </c>
      <c r="AA16" s="703"/>
      <c r="AB16" s="703"/>
      <c r="AC16" s="703"/>
      <c r="AD16" s="704" t="s">
        <v>141</v>
      </c>
      <c r="AE16" s="704"/>
      <c r="AF16" s="704"/>
      <c r="AG16" s="704"/>
      <c r="AH16" s="704"/>
      <c r="AI16" s="704"/>
      <c r="AJ16" s="704"/>
      <c r="AK16" s="704"/>
      <c r="AL16" s="646" t="s">
        <v>132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141</v>
      </c>
      <c r="BP16" s="703"/>
      <c r="BQ16" s="703"/>
      <c r="BR16" s="703"/>
      <c r="BS16" s="649" t="s">
        <v>141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325763</v>
      </c>
      <c r="CS16" s="644"/>
      <c r="CT16" s="644"/>
      <c r="CU16" s="644"/>
      <c r="CV16" s="644"/>
      <c r="CW16" s="644"/>
      <c r="CX16" s="644"/>
      <c r="CY16" s="645"/>
      <c r="CZ16" s="703">
        <v>2</v>
      </c>
      <c r="DA16" s="703"/>
      <c r="DB16" s="703"/>
      <c r="DC16" s="703"/>
      <c r="DD16" s="649" t="s">
        <v>141</v>
      </c>
      <c r="DE16" s="644"/>
      <c r="DF16" s="644"/>
      <c r="DG16" s="644"/>
      <c r="DH16" s="644"/>
      <c r="DI16" s="644"/>
      <c r="DJ16" s="644"/>
      <c r="DK16" s="644"/>
      <c r="DL16" s="644"/>
      <c r="DM16" s="644"/>
      <c r="DN16" s="644"/>
      <c r="DO16" s="644"/>
      <c r="DP16" s="645"/>
      <c r="DQ16" s="649">
        <v>13443</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10114</v>
      </c>
      <c r="S17" s="644"/>
      <c r="T17" s="644"/>
      <c r="U17" s="644"/>
      <c r="V17" s="644"/>
      <c r="W17" s="644"/>
      <c r="X17" s="644"/>
      <c r="Y17" s="645"/>
      <c r="Z17" s="703">
        <v>0.1</v>
      </c>
      <c r="AA17" s="703"/>
      <c r="AB17" s="703"/>
      <c r="AC17" s="703"/>
      <c r="AD17" s="704">
        <v>10114</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141</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2231901</v>
      </c>
      <c r="CS17" s="644"/>
      <c r="CT17" s="644"/>
      <c r="CU17" s="644"/>
      <c r="CV17" s="644"/>
      <c r="CW17" s="644"/>
      <c r="CX17" s="644"/>
      <c r="CY17" s="645"/>
      <c r="CZ17" s="703">
        <v>13.5</v>
      </c>
      <c r="DA17" s="703"/>
      <c r="DB17" s="703"/>
      <c r="DC17" s="703"/>
      <c r="DD17" s="649" t="s">
        <v>132</v>
      </c>
      <c r="DE17" s="644"/>
      <c r="DF17" s="644"/>
      <c r="DG17" s="644"/>
      <c r="DH17" s="644"/>
      <c r="DI17" s="644"/>
      <c r="DJ17" s="644"/>
      <c r="DK17" s="644"/>
      <c r="DL17" s="644"/>
      <c r="DM17" s="644"/>
      <c r="DN17" s="644"/>
      <c r="DO17" s="644"/>
      <c r="DP17" s="645"/>
      <c r="DQ17" s="649">
        <v>2177926</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6919434</v>
      </c>
      <c r="S18" s="644"/>
      <c r="T18" s="644"/>
      <c r="U18" s="644"/>
      <c r="V18" s="644"/>
      <c r="W18" s="644"/>
      <c r="X18" s="644"/>
      <c r="Y18" s="645"/>
      <c r="Z18" s="703">
        <v>39.700000000000003</v>
      </c>
      <c r="AA18" s="703"/>
      <c r="AB18" s="703"/>
      <c r="AC18" s="703"/>
      <c r="AD18" s="704">
        <v>6173813</v>
      </c>
      <c r="AE18" s="704"/>
      <c r="AF18" s="704"/>
      <c r="AG18" s="704"/>
      <c r="AH18" s="704"/>
      <c r="AI18" s="704"/>
      <c r="AJ18" s="704"/>
      <c r="AK18" s="704"/>
      <c r="AL18" s="646">
        <v>65.599999999999994</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132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229</v>
      </c>
      <c r="DA18" s="703"/>
      <c r="DB18" s="703"/>
      <c r="DC18" s="703"/>
      <c r="DD18" s="649" t="s">
        <v>141</v>
      </c>
      <c r="DE18" s="644"/>
      <c r="DF18" s="644"/>
      <c r="DG18" s="644"/>
      <c r="DH18" s="644"/>
      <c r="DI18" s="644"/>
      <c r="DJ18" s="644"/>
      <c r="DK18" s="644"/>
      <c r="DL18" s="644"/>
      <c r="DM18" s="644"/>
      <c r="DN18" s="644"/>
      <c r="DO18" s="644"/>
      <c r="DP18" s="645"/>
      <c r="DQ18" s="649" t="s">
        <v>141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6173813</v>
      </c>
      <c r="S19" s="644"/>
      <c r="T19" s="644"/>
      <c r="U19" s="644"/>
      <c r="V19" s="644"/>
      <c r="W19" s="644"/>
      <c r="X19" s="644"/>
      <c r="Y19" s="645"/>
      <c r="Z19" s="703">
        <v>35.4</v>
      </c>
      <c r="AA19" s="703"/>
      <c r="AB19" s="703"/>
      <c r="AC19" s="703"/>
      <c r="AD19" s="704">
        <v>6173813</v>
      </c>
      <c r="AE19" s="704"/>
      <c r="AF19" s="704"/>
      <c r="AG19" s="704"/>
      <c r="AH19" s="704"/>
      <c r="AI19" s="704"/>
      <c r="AJ19" s="704"/>
      <c r="AK19" s="704"/>
      <c r="AL19" s="646">
        <v>65.599999999999994</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592</v>
      </c>
      <c r="BH19" s="644"/>
      <c r="BI19" s="644"/>
      <c r="BJ19" s="644"/>
      <c r="BK19" s="644"/>
      <c r="BL19" s="644"/>
      <c r="BM19" s="644"/>
      <c r="BN19" s="645"/>
      <c r="BO19" s="703">
        <v>0</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141</v>
      </c>
      <c r="CS19" s="644"/>
      <c r="CT19" s="644"/>
      <c r="CU19" s="644"/>
      <c r="CV19" s="644"/>
      <c r="CW19" s="644"/>
      <c r="CX19" s="644"/>
      <c r="CY19" s="645"/>
      <c r="CZ19" s="703" t="s">
        <v>141</v>
      </c>
      <c r="DA19" s="703"/>
      <c r="DB19" s="703"/>
      <c r="DC19" s="703"/>
      <c r="DD19" s="649" t="s">
        <v>141</v>
      </c>
      <c r="DE19" s="644"/>
      <c r="DF19" s="644"/>
      <c r="DG19" s="644"/>
      <c r="DH19" s="644"/>
      <c r="DI19" s="644"/>
      <c r="DJ19" s="644"/>
      <c r="DK19" s="644"/>
      <c r="DL19" s="644"/>
      <c r="DM19" s="644"/>
      <c r="DN19" s="644"/>
      <c r="DO19" s="644"/>
      <c r="DP19" s="645"/>
      <c r="DQ19" s="649" t="s">
        <v>141</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745621</v>
      </c>
      <c r="S20" s="644"/>
      <c r="T20" s="644"/>
      <c r="U20" s="644"/>
      <c r="V20" s="644"/>
      <c r="W20" s="644"/>
      <c r="X20" s="644"/>
      <c r="Y20" s="645"/>
      <c r="Z20" s="703">
        <v>4.3</v>
      </c>
      <c r="AA20" s="703"/>
      <c r="AB20" s="703"/>
      <c r="AC20" s="703"/>
      <c r="AD20" s="704" t="s">
        <v>229</v>
      </c>
      <c r="AE20" s="704"/>
      <c r="AF20" s="704"/>
      <c r="AG20" s="704"/>
      <c r="AH20" s="704"/>
      <c r="AI20" s="704"/>
      <c r="AJ20" s="704"/>
      <c r="AK20" s="704"/>
      <c r="AL20" s="646" t="s">
        <v>229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592</v>
      </c>
      <c r="BH20" s="644"/>
      <c r="BI20" s="644"/>
      <c r="BJ20" s="644"/>
      <c r="BK20" s="644"/>
      <c r="BL20" s="644"/>
      <c r="BM20" s="644"/>
      <c r="BN20" s="645"/>
      <c r="BO20" s="703">
        <v>0</v>
      </c>
      <c r="BP20" s="703"/>
      <c r="BQ20" s="703"/>
      <c r="BR20" s="703"/>
      <c r="BS20" s="649" t="s">
        <v>132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16501732</v>
      </c>
      <c r="CS20" s="644"/>
      <c r="CT20" s="644"/>
      <c r="CU20" s="644"/>
      <c r="CV20" s="644"/>
      <c r="CW20" s="644"/>
      <c r="CX20" s="644"/>
      <c r="CY20" s="645"/>
      <c r="CZ20" s="703">
        <v>100</v>
      </c>
      <c r="DA20" s="703"/>
      <c r="DB20" s="703"/>
      <c r="DC20" s="703"/>
      <c r="DD20" s="649">
        <v>2261476</v>
      </c>
      <c r="DE20" s="644"/>
      <c r="DF20" s="644"/>
      <c r="DG20" s="644"/>
      <c r="DH20" s="644"/>
      <c r="DI20" s="644"/>
      <c r="DJ20" s="644"/>
      <c r="DK20" s="644"/>
      <c r="DL20" s="644"/>
      <c r="DM20" s="644"/>
      <c r="DN20" s="644"/>
      <c r="DO20" s="644"/>
      <c r="DP20" s="645"/>
      <c r="DQ20" s="649">
        <v>10970962</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141</v>
      </c>
      <c r="S21" s="644"/>
      <c r="T21" s="644"/>
      <c r="U21" s="644"/>
      <c r="V21" s="644"/>
      <c r="W21" s="644"/>
      <c r="X21" s="644"/>
      <c r="Y21" s="645"/>
      <c r="Z21" s="703" t="s">
        <v>141</v>
      </c>
      <c r="AA21" s="703"/>
      <c r="AB21" s="703"/>
      <c r="AC21" s="703"/>
      <c r="AD21" s="704" t="s">
        <v>141</v>
      </c>
      <c r="AE21" s="704"/>
      <c r="AF21" s="704"/>
      <c r="AG21" s="704"/>
      <c r="AH21" s="704"/>
      <c r="AI21" s="704"/>
      <c r="AJ21" s="704"/>
      <c r="AK21" s="704"/>
      <c r="AL21" s="646" t="s">
        <v>141</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592</v>
      </c>
      <c r="BH21" s="644"/>
      <c r="BI21" s="644"/>
      <c r="BJ21" s="644"/>
      <c r="BK21" s="644"/>
      <c r="BL21" s="644"/>
      <c r="BM21" s="644"/>
      <c r="BN21" s="645"/>
      <c r="BO21" s="703">
        <v>0</v>
      </c>
      <c r="BP21" s="703"/>
      <c r="BQ21" s="703"/>
      <c r="BR21" s="703"/>
      <c r="BS21" s="649" t="s">
        <v>141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10147221</v>
      </c>
      <c r="S22" s="644"/>
      <c r="T22" s="644"/>
      <c r="U22" s="644"/>
      <c r="V22" s="644"/>
      <c r="W22" s="644"/>
      <c r="X22" s="644"/>
      <c r="Y22" s="645"/>
      <c r="Z22" s="703">
        <v>58.2</v>
      </c>
      <c r="AA22" s="703"/>
      <c r="AB22" s="703"/>
      <c r="AC22" s="703"/>
      <c r="AD22" s="704">
        <v>9401600</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141</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3032</v>
      </c>
      <c r="S23" s="644"/>
      <c r="T23" s="644"/>
      <c r="U23" s="644"/>
      <c r="V23" s="644"/>
      <c r="W23" s="644"/>
      <c r="X23" s="644"/>
      <c r="Y23" s="645"/>
      <c r="Z23" s="703">
        <v>0</v>
      </c>
      <c r="AA23" s="703"/>
      <c r="AB23" s="703"/>
      <c r="AC23" s="703"/>
      <c r="AD23" s="704">
        <v>3032</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141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52591</v>
      </c>
      <c r="S24" s="644"/>
      <c r="T24" s="644"/>
      <c r="U24" s="644"/>
      <c r="V24" s="644"/>
      <c r="W24" s="644"/>
      <c r="X24" s="644"/>
      <c r="Y24" s="645"/>
      <c r="Z24" s="703">
        <v>0.3</v>
      </c>
      <c r="AA24" s="703"/>
      <c r="AB24" s="703"/>
      <c r="AC24" s="703"/>
      <c r="AD24" s="704" t="s">
        <v>229</v>
      </c>
      <c r="AE24" s="704"/>
      <c r="AF24" s="704"/>
      <c r="AG24" s="704"/>
      <c r="AH24" s="704"/>
      <c r="AI24" s="704"/>
      <c r="AJ24" s="704"/>
      <c r="AK24" s="704"/>
      <c r="AL24" s="646" t="s">
        <v>229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141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7488598</v>
      </c>
      <c r="CS24" s="707"/>
      <c r="CT24" s="707"/>
      <c r="CU24" s="707"/>
      <c r="CV24" s="707"/>
      <c r="CW24" s="707"/>
      <c r="CX24" s="707"/>
      <c r="CY24" s="753"/>
      <c r="CZ24" s="754">
        <v>45.4</v>
      </c>
      <c r="DA24" s="723"/>
      <c r="DB24" s="723"/>
      <c r="DC24" s="757"/>
      <c r="DD24" s="752">
        <v>5736076</v>
      </c>
      <c r="DE24" s="707"/>
      <c r="DF24" s="707"/>
      <c r="DG24" s="707"/>
      <c r="DH24" s="707"/>
      <c r="DI24" s="707"/>
      <c r="DJ24" s="707"/>
      <c r="DK24" s="753"/>
      <c r="DL24" s="752">
        <v>5730894</v>
      </c>
      <c r="DM24" s="707"/>
      <c r="DN24" s="707"/>
      <c r="DO24" s="707"/>
      <c r="DP24" s="707"/>
      <c r="DQ24" s="707"/>
      <c r="DR24" s="707"/>
      <c r="DS24" s="707"/>
      <c r="DT24" s="707"/>
      <c r="DU24" s="707"/>
      <c r="DV24" s="753"/>
      <c r="DW24" s="754">
        <v>58.2</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292683</v>
      </c>
      <c r="S25" s="644"/>
      <c r="T25" s="644"/>
      <c r="U25" s="644"/>
      <c r="V25" s="644"/>
      <c r="W25" s="644"/>
      <c r="X25" s="644"/>
      <c r="Y25" s="645"/>
      <c r="Z25" s="703">
        <v>1.7</v>
      </c>
      <c r="AA25" s="703"/>
      <c r="AB25" s="703"/>
      <c r="AC25" s="703"/>
      <c r="AD25" s="704">
        <v>2766</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141</v>
      </c>
      <c r="BP25" s="703"/>
      <c r="BQ25" s="703"/>
      <c r="BR25" s="703"/>
      <c r="BS25" s="649" t="s">
        <v>141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2957988</v>
      </c>
      <c r="CS25" s="642"/>
      <c r="CT25" s="642"/>
      <c r="CU25" s="642"/>
      <c r="CV25" s="642"/>
      <c r="CW25" s="642"/>
      <c r="CX25" s="642"/>
      <c r="CY25" s="643"/>
      <c r="CZ25" s="646">
        <v>17.899999999999999</v>
      </c>
      <c r="DA25" s="675"/>
      <c r="DB25" s="675"/>
      <c r="DC25" s="676"/>
      <c r="DD25" s="649">
        <v>2712688</v>
      </c>
      <c r="DE25" s="642"/>
      <c r="DF25" s="642"/>
      <c r="DG25" s="642"/>
      <c r="DH25" s="642"/>
      <c r="DI25" s="642"/>
      <c r="DJ25" s="642"/>
      <c r="DK25" s="643"/>
      <c r="DL25" s="649">
        <v>2707506</v>
      </c>
      <c r="DM25" s="642"/>
      <c r="DN25" s="642"/>
      <c r="DO25" s="642"/>
      <c r="DP25" s="642"/>
      <c r="DQ25" s="642"/>
      <c r="DR25" s="642"/>
      <c r="DS25" s="642"/>
      <c r="DT25" s="642"/>
      <c r="DU25" s="642"/>
      <c r="DV25" s="643"/>
      <c r="DW25" s="646">
        <v>27.5</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70699</v>
      </c>
      <c r="S26" s="644"/>
      <c r="T26" s="644"/>
      <c r="U26" s="644"/>
      <c r="V26" s="644"/>
      <c r="W26" s="644"/>
      <c r="X26" s="644"/>
      <c r="Y26" s="645"/>
      <c r="Z26" s="703">
        <v>0.4</v>
      </c>
      <c r="AA26" s="703"/>
      <c r="AB26" s="703"/>
      <c r="AC26" s="703"/>
      <c r="AD26" s="704" t="s">
        <v>229</v>
      </c>
      <c r="AE26" s="704"/>
      <c r="AF26" s="704"/>
      <c r="AG26" s="704"/>
      <c r="AH26" s="704"/>
      <c r="AI26" s="704"/>
      <c r="AJ26" s="704"/>
      <c r="AK26" s="704"/>
      <c r="AL26" s="646" t="s">
        <v>132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141</v>
      </c>
      <c r="BH26" s="644"/>
      <c r="BI26" s="644"/>
      <c r="BJ26" s="644"/>
      <c r="BK26" s="644"/>
      <c r="BL26" s="644"/>
      <c r="BM26" s="644"/>
      <c r="BN26" s="645"/>
      <c r="BO26" s="703" t="s">
        <v>229</v>
      </c>
      <c r="BP26" s="703"/>
      <c r="BQ26" s="703"/>
      <c r="BR26" s="703"/>
      <c r="BS26" s="649" t="s">
        <v>141</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1912646</v>
      </c>
      <c r="CS26" s="644"/>
      <c r="CT26" s="644"/>
      <c r="CU26" s="644"/>
      <c r="CV26" s="644"/>
      <c r="CW26" s="644"/>
      <c r="CX26" s="644"/>
      <c r="CY26" s="645"/>
      <c r="CZ26" s="646">
        <v>11.6</v>
      </c>
      <c r="DA26" s="675"/>
      <c r="DB26" s="675"/>
      <c r="DC26" s="676"/>
      <c r="DD26" s="649">
        <v>1711679</v>
      </c>
      <c r="DE26" s="644"/>
      <c r="DF26" s="644"/>
      <c r="DG26" s="644"/>
      <c r="DH26" s="644"/>
      <c r="DI26" s="644"/>
      <c r="DJ26" s="644"/>
      <c r="DK26" s="645"/>
      <c r="DL26" s="649" t="s">
        <v>141</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1844497</v>
      </c>
      <c r="S27" s="644"/>
      <c r="T27" s="644"/>
      <c r="U27" s="644"/>
      <c r="V27" s="644"/>
      <c r="W27" s="644"/>
      <c r="X27" s="644"/>
      <c r="Y27" s="645"/>
      <c r="Z27" s="703">
        <v>10.6</v>
      </c>
      <c r="AA27" s="703"/>
      <c r="AB27" s="703"/>
      <c r="AC27" s="703"/>
      <c r="AD27" s="704" t="s">
        <v>141</v>
      </c>
      <c r="AE27" s="704"/>
      <c r="AF27" s="704"/>
      <c r="AG27" s="704"/>
      <c r="AH27" s="704"/>
      <c r="AI27" s="704"/>
      <c r="AJ27" s="704"/>
      <c r="AK27" s="704"/>
      <c r="AL27" s="646" t="s">
        <v>141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2534097</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2298709</v>
      </c>
      <c r="CS27" s="642"/>
      <c r="CT27" s="642"/>
      <c r="CU27" s="642"/>
      <c r="CV27" s="642"/>
      <c r="CW27" s="642"/>
      <c r="CX27" s="642"/>
      <c r="CY27" s="643"/>
      <c r="CZ27" s="646">
        <v>13.9</v>
      </c>
      <c r="DA27" s="675"/>
      <c r="DB27" s="675"/>
      <c r="DC27" s="676"/>
      <c r="DD27" s="649">
        <v>845462</v>
      </c>
      <c r="DE27" s="642"/>
      <c r="DF27" s="642"/>
      <c r="DG27" s="642"/>
      <c r="DH27" s="642"/>
      <c r="DI27" s="642"/>
      <c r="DJ27" s="642"/>
      <c r="DK27" s="643"/>
      <c r="DL27" s="649">
        <v>845462</v>
      </c>
      <c r="DM27" s="642"/>
      <c r="DN27" s="642"/>
      <c r="DO27" s="642"/>
      <c r="DP27" s="642"/>
      <c r="DQ27" s="642"/>
      <c r="DR27" s="642"/>
      <c r="DS27" s="642"/>
      <c r="DT27" s="642"/>
      <c r="DU27" s="642"/>
      <c r="DV27" s="643"/>
      <c r="DW27" s="646">
        <v>8.6</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141</v>
      </c>
      <c r="AA28" s="703"/>
      <c r="AB28" s="703"/>
      <c r="AC28" s="703"/>
      <c r="AD28" s="704" t="s">
        <v>141</v>
      </c>
      <c r="AE28" s="704"/>
      <c r="AF28" s="704"/>
      <c r="AG28" s="704"/>
      <c r="AH28" s="704"/>
      <c r="AI28" s="704"/>
      <c r="AJ28" s="704"/>
      <c r="AK28" s="704"/>
      <c r="AL28" s="646" t="s">
        <v>141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2231901</v>
      </c>
      <c r="CS28" s="644"/>
      <c r="CT28" s="644"/>
      <c r="CU28" s="644"/>
      <c r="CV28" s="644"/>
      <c r="CW28" s="644"/>
      <c r="CX28" s="644"/>
      <c r="CY28" s="645"/>
      <c r="CZ28" s="646">
        <v>13.5</v>
      </c>
      <c r="DA28" s="675"/>
      <c r="DB28" s="675"/>
      <c r="DC28" s="676"/>
      <c r="DD28" s="649">
        <v>2177926</v>
      </c>
      <c r="DE28" s="644"/>
      <c r="DF28" s="644"/>
      <c r="DG28" s="644"/>
      <c r="DH28" s="644"/>
      <c r="DI28" s="644"/>
      <c r="DJ28" s="644"/>
      <c r="DK28" s="645"/>
      <c r="DL28" s="649">
        <v>2177926</v>
      </c>
      <c r="DM28" s="644"/>
      <c r="DN28" s="644"/>
      <c r="DO28" s="644"/>
      <c r="DP28" s="644"/>
      <c r="DQ28" s="644"/>
      <c r="DR28" s="644"/>
      <c r="DS28" s="644"/>
      <c r="DT28" s="644"/>
      <c r="DU28" s="644"/>
      <c r="DV28" s="645"/>
      <c r="DW28" s="646">
        <v>22.1</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1487335</v>
      </c>
      <c r="S29" s="644"/>
      <c r="T29" s="644"/>
      <c r="U29" s="644"/>
      <c r="V29" s="644"/>
      <c r="W29" s="644"/>
      <c r="X29" s="644"/>
      <c r="Y29" s="645"/>
      <c r="Z29" s="703">
        <v>8.5</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2231901</v>
      </c>
      <c r="CS29" s="642"/>
      <c r="CT29" s="642"/>
      <c r="CU29" s="642"/>
      <c r="CV29" s="642"/>
      <c r="CW29" s="642"/>
      <c r="CX29" s="642"/>
      <c r="CY29" s="643"/>
      <c r="CZ29" s="646">
        <v>13.5</v>
      </c>
      <c r="DA29" s="675"/>
      <c r="DB29" s="675"/>
      <c r="DC29" s="676"/>
      <c r="DD29" s="649">
        <v>2177926</v>
      </c>
      <c r="DE29" s="642"/>
      <c r="DF29" s="642"/>
      <c r="DG29" s="642"/>
      <c r="DH29" s="642"/>
      <c r="DI29" s="642"/>
      <c r="DJ29" s="642"/>
      <c r="DK29" s="643"/>
      <c r="DL29" s="649">
        <v>2177926</v>
      </c>
      <c r="DM29" s="642"/>
      <c r="DN29" s="642"/>
      <c r="DO29" s="642"/>
      <c r="DP29" s="642"/>
      <c r="DQ29" s="642"/>
      <c r="DR29" s="642"/>
      <c r="DS29" s="642"/>
      <c r="DT29" s="642"/>
      <c r="DU29" s="642"/>
      <c r="DV29" s="643"/>
      <c r="DW29" s="646">
        <v>22.1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136206</v>
      </c>
      <c r="S30" s="644"/>
      <c r="T30" s="644"/>
      <c r="U30" s="644"/>
      <c r="V30" s="644"/>
      <c r="W30" s="644"/>
      <c r="X30" s="644"/>
      <c r="Y30" s="645"/>
      <c r="Z30" s="703">
        <v>0.8</v>
      </c>
      <c r="AA30" s="703"/>
      <c r="AB30" s="703"/>
      <c r="AC30" s="703"/>
      <c r="AD30" s="704">
        <v>6977</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99.1</v>
      </c>
      <c r="BH30" s="722"/>
      <c r="BI30" s="722"/>
      <c r="BJ30" s="722"/>
      <c r="BK30" s="722"/>
      <c r="BL30" s="722"/>
      <c r="BM30" s="723">
        <v>97.4</v>
      </c>
      <c r="BN30" s="722"/>
      <c r="BO30" s="722"/>
      <c r="BP30" s="722"/>
      <c r="BQ30" s="724"/>
      <c r="BR30" s="721">
        <v>99.1</v>
      </c>
      <c r="BS30" s="722"/>
      <c r="BT30" s="722"/>
      <c r="BU30" s="722"/>
      <c r="BV30" s="722"/>
      <c r="BW30" s="722"/>
      <c r="BX30" s="723">
        <v>96.7</v>
      </c>
      <c r="BY30" s="722"/>
      <c r="BZ30" s="722"/>
      <c r="CA30" s="722"/>
      <c r="CB30" s="724"/>
      <c r="CD30" s="727"/>
      <c r="CE30" s="728"/>
      <c r="CF30" s="685" t="s">
        <v>306</v>
      </c>
      <c r="CG30" s="682"/>
      <c r="CH30" s="682"/>
      <c r="CI30" s="682"/>
      <c r="CJ30" s="682"/>
      <c r="CK30" s="682"/>
      <c r="CL30" s="682"/>
      <c r="CM30" s="682"/>
      <c r="CN30" s="682"/>
      <c r="CO30" s="682"/>
      <c r="CP30" s="682"/>
      <c r="CQ30" s="683"/>
      <c r="CR30" s="641">
        <v>2129936</v>
      </c>
      <c r="CS30" s="644"/>
      <c r="CT30" s="644"/>
      <c r="CU30" s="644"/>
      <c r="CV30" s="644"/>
      <c r="CW30" s="644"/>
      <c r="CX30" s="644"/>
      <c r="CY30" s="645"/>
      <c r="CZ30" s="646">
        <v>12.9</v>
      </c>
      <c r="DA30" s="675"/>
      <c r="DB30" s="675"/>
      <c r="DC30" s="676"/>
      <c r="DD30" s="649">
        <v>2076065</v>
      </c>
      <c r="DE30" s="644"/>
      <c r="DF30" s="644"/>
      <c r="DG30" s="644"/>
      <c r="DH30" s="644"/>
      <c r="DI30" s="644"/>
      <c r="DJ30" s="644"/>
      <c r="DK30" s="645"/>
      <c r="DL30" s="649">
        <v>2076065</v>
      </c>
      <c r="DM30" s="644"/>
      <c r="DN30" s="644"/>
      <c r="DO30" s="644"/>
      <c r="DP30" s="644"/>
      <c r="DQ30" s="644"/>
      <c r="DR30" s="644"/>
      <c r="DS30" s="644"/>
      <c r="DT30" s="644"/>
      <c r="DU30" s="644"/>
      <c r="DV30" s="645"/>
      <c r="DW30" s="646">
        <v>21.1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195511</v>
      </c>
      <c r="S31" s="644"/>
      <c r="T31" s="644"/>
      <c r="U31" s="644"/>
      <c r="V31" s="644"/>
      <c r="W31" s="644"/>
      <c r="X31" s="644"/>
      <c r="Y31" s="645"/>
      <c r="Z31" s="703">
        <v>1.1000000000000001</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98</v>
      </c>
      <c r="BN31" s="720"/>
      <c r="BO31" s="720"/>
      <c r="BP31" s="720"/>
      <c r="BQ31" s="681"/>
      <c r="BR31" s="719">
        <v>99.2</v>
      </c>
      <c r="BS31" s="642"/>
      <c r="BT31" s="642"/>
      <c r="BU31" s="642"/>
      <c r="BV31" s="642"/>
      <c r="BW31" s="642"/>
      <c r="BX31" s="647">
        <v>97.5</v>
      </c>
      <c r="BY31" s="720"/>
      <c r="BZ31" s="720"/>
      <c r="CA31" s="720"/>
      <c r="CB31" s="681"/>
      <c r="CD31" s="727"/>
      <c r="CE31" s="728"/>
      <c r="CF31" s="685" t="s">
        <v>310</v>
      </c>
      <c r="CG31" s="682"/>
      <c r="CH31" s="682"/>
      <c r="CI31" s="682"/>
      <c r="CJ31" s="682"/>
      <c r="CK31" s="682"/>
      <c r="CL31" s="682"/>
      <c r="CM31" s="682"/>
      <c r="CN31" s="682"/>
      <c r="CO31" s="682"/>
      <c r="CP31" s="682"/>
      <c r="CQ31" s="683"/>
      <c r="CR31" s="641">
        <v>101965</v>
      </c>
      <c r="CS31" s="642"/>
      <c r="CT31" s="642"/>
      <c r="CU31" s="642"/>
      <c r="CV31" s="642"/>
      <c r="CW31" s="642"/>
      <c r="CX31" s="642"/>
      <c r="CY31" s="643"/>
      <c r="CZ31" s="646">
        <v>0.6</v>
      </c>
      <c r="DA31" s="675"/>
      <c r="DB31" s="675"/>
      <c r="DC31" s="676"/>
      <c r="DD31" s="649">
        <v>101861</v>
      </c>
      <c r="DE31" s="642"/>
      <c r="DF31" s="642"/>
      <c r="DG31" s="642"/>
      <c r="DH31" s="642"/>
      <c r="DI31" s="642"/>
      <c r="DJ31" s="642"/>
      <c r="DK31" s="643"/>
      <c r="DL31" s="649">
        <v>101861</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893421</v>
      </c>
      <c r="S32" s="644"/>
      <c r="T32" s="644"/>
      <c r="U32" s="644"/>
      <c r="V32" s="644"/>
      <c r="W32" s="644"/>
      <c r="X32" s="644"/>
      <c r="Y32" s="645"/>
      <c r="Z32" s="703">
        <v>5.0999999999999996</v>
      </c>
      <c r="AA32" s="703"/>
      <c r="AB32" s="703"/>
      <c r="AC32" s="703"/>
      <c r="AD32" s="704" t="s">
        <v>229</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v>
      </c>
      <c r="BH32" s="657"/>
      <c r="BI32" s="657"/>
      <c r="BJ32" s="657"/>
      <c r="BK32" s="657"/>
      <c r="BL32" s="657"/>
      <c r="BM32" s="701">
        <v>96.7</v>
      </c>
      <c r="BN32" s="657"/>
      <c r="BO32" s="657"/>
      <c r="BP32" s="657"/>
      <c r="BQ32" s="694"/>
      <c r="BR32" s="718">
        <v>99</v>
      </c>
      <c r="BS32" s="657"/>
      <c r="BT32" s="657"/>
      <c r="BU32" s="657"/>
      <c r="BV32" s="657"/>
      <c r="BW32" s="657"/>
      <c r="BX32" s="701">
        <v>95.9</v>
      </c>
      <c r="BY32" s="657"/>
      <c r="BZ32" s="657"/>
      <c r="CA32" s="657"/>
      <c r="CB32" s="694"/>
      <c r="CD32" s="729"/>
      <c r="CE32" s="730"/>
      <c r="CF32" s="685" t="s">
        <v>313</v>
      </c>
      <c r="CG32" s="682"/>
      <c r="CH32" s="682"/>
      <c r="CI32" s="682"/>
      <c r="CJ32" s="682"/>
      <c r="CK32" s="682"/>
      <c r="CL32" s="682"/>
      <c r="CM32" s="682"/>
      <c r="CN32" s="682"/>
      <c r="CO32" s="682"/>
      <c r="CP32" s="682"/>
      <c r="CQ32" s="683"/>
      <c r="CR32" s="641" t="s">
        <v>141</v>
      </c>
      <c r="CS32" s="644"/>
      <c r="CT32" s="644"/>
      <c r="CU32" s="644"/>
      <c r="CV32" s="644"/>
      <c r="CW32" s="644"/>
      <c r="CX32" s="644"/>
      <c r="CY32" s="645"/>
      <c r="CZ32" s="646" t="s">
        <v>229</v>
      </c>
      <c r="DA32" s="675"/>
      <c r="DB32" s="675"/>
      <c r="DC32" s="676"/>
      <c r="DD32" s="649" t="s">
        <v>141</v>
      </c>
      <c r="DE32" s="644"/>
      <c r="DF32" s="644"/>
      <c r="DG32" s="644"/>
      <c r="DH32" s="644"/>
      <c r="DI32" s="644"/>
      <c r="DJ32" s="644"/>
      <c r="DK32" s="645"/>
      <c r="DL32" s="649" t="s">
        <v>229</v>
      </c>
      <c r="DM32" s="644"/>
      <c r="DN32" s="644"/>
      <c r="DO32" s="644"/>
      <c r="DP32" s="644"/>
      <c r="DQ32" s="644"/>
      <c r="DR32" s="644"/>
      <c r="DS32" s="644"/>
      <c r="DT32" s="644"/>
      <c r="DU32" s="644"/>
      <c r="DV32" s="645"/>
      <c r="DW32" s="646" t="s">
        <v>229</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339917</v>
      </c>
      <c r="S33" s="644"/>
      <c r="T33" s="644"/>
      <c r="U33" s="644"/>
      <c r="V33" s="644"/>
      <c r="W33" s="644"/>
      <c r="X33" s="644"/>
      <c r="Y33" s="645"/>
      <c r="Z33" s="703">
        <v>2</v>
      </c>
      <c r="AA33" s="703"/>
      <c r="AB33" s="703"/>
      <c r="AC33" s="703"/>
      <c r="AD33" s="704" t="s">
        <v>141</v>
      </c>
      <c r="AE33" s="704"/>
      <c r="AF33" s="704"/>
      <c r="AG33" s="704"/>
      <c r="AH33" s="704"/>
      <c r="AI33" s="704"/>
      <c r="AJ33" s="704"/>
      <c r="AK33" s="704"/>
      <c r="AL33" s="646" t="s">
        <v>141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6425895</v>
      </c>
      <c r="CS33" s="642"/>
      <c r="CT33" s="642"/>
      <c r="CU33" s="642"/>
      <c r="CV33" s="642"/>
      <c r="CW33" s="642"/>
      <c r="CX33" s="642"/>
      <c r="CY33" s="643"/>
      <c r="CZ33" s="646">
        <v>38.9</v>
      </c>
      <c r="DA33" s="675"/>
      <c r="DB33" s="675"/>
      <c r="DC33" s="676"/>
      <c r="DD33" s="649">
        <v>4968330</v>
      </c>
      <c r="DE33" s="642"/>
      <c r="DF33" s="642"/>
      <c r="DG33" s="642"/>
      <c r="DH33" s="642"/>
      <c r="DI33" s="642"/>
      <c r="DJ33" s="642"/>
      <c r="DK33" s="643"/>
      <c r="DL33" s="649">
        <v>4162879</v>
      </c>
      <c r="DM33" s="642"/>
      <c r="DN33" s="642"/>
      <c r="DO33" s="642"/>
      <c r="DP33" s="642"/>
      <c r="DQ33" s="642"/>
      <c r="DR33" s="642"/>
      <c r="DS33" s="642"/>
      <c r="DT33" s="642"/>
      <c r="DU33" s="642"/>
      <c r="DV33" s="643"/>
      <c r="DW33" s="646">
        <v>42.3</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279406</v>
      </c>
      <c r="S34" s="644"/>
      <c r="T34" s="644"/>
      <c r="U34" s="644"/>
      <c r="V34" s="644"/>
      <c r="W34" s="644"/>
      <c r="X34" s="644"/>
      <c r="Y34" s="645"/>
      <c r="Z34" s="703">
        <v>1.6</v>
      </c>
      <c r="AA34" s="703"/>
      <c r="AB34" s="703"/>
      <c r="AC34" s="703"/>
      <c r="AD34" s="704">
        <v>1</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2611014</v>
      </c>
      <c r="CS34" s="644"/>
      <c r="CT34" s="644"/>
      <c r="CU34" s="644"/>
      <c r="CV34" s="644"/>
      <c r="CW34" s="644"/>
      <c r="CX34" s="644"/>
      <c r="CY34" s="645"/>
      <c r="CZ34" s="646">
        <v>15.8</v>
      </c>
      <c r="DA34" s="675"/>
      <c r="DB34" s="675"/>
      <c r="DC34" s="676"/>
      <c r="DD34" s="649">
        <v>1893493</v>
      </c>
      <c r="DE34" s="644"/>
      <c r="DF34" s="644"/>
      <c r="DG34" s="644"/>
      <c r="DH34" s="644"/>
      <c r="DI34" s="644"/>
      <c r="DJ34" s="644"/>
      <c r="DK34" s="645"/>
      <c r="DL34" s="649">
        <v>1702634</v>
      </c>
      <c r="DM34" s="644"/>
      <c r="DN34" s="644"/>
      <c r="DO34" s="644"/>
      <c r="DP34" s="644"/>
      <c r="DQ34" s="644"/>
      <c r="DR34" s="644"/>
      <c r="DS34" s="644"/>
      <c r="DT34" s="644"/>
      <c r="DU34" s="644"/>
      <c r="DV34" s="645"/>
      <c r="DW34" s="646">
        <v>17.3</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1682708</v>
      </c>
      <c r="S35" s="644"/>
      <c r="T35" s="644"/>
      <c r="U35" s="644"/>
      <c r="V35" s="644"/>
      <c r="W35" s="644"/>
      <c r="X35" s="644"/>
      <c r="Y35" s="645"/>
      <c r="Z35" s="703">
        <v>9.6999999999999993</v>
      </c>
      <c r="AA35" s="703"/>
      <c r="AB35" s="703"/>
      <c r="AC35" s="703"/>
      <c r="AD35" s="704" t="s">
        <v>141</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2068976</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5719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461178</v>
      </c>
      <c r="CS35" s="642"/>
      <c r="CT35" s="642"/>
      <c r="CU35" s="642"/>
      <c r="CV35" s="642"/>
      <c r="CW35" s="642"/>
      <c r="CX35" s="642"/>
      <c r="CY35" s="643"/>
      <c r="CZ35" s="646">
        <v>2.8</v>
      </c>
      <c r="DA35" s="675"/>
      <c r="DB35" s="675"/>
      <c r="DC35" s="676"/>
      <c r="DD35" s="649">
        <v>412121</v>
      </c>
      <c r="DE35" s="642"/>
      <c r="DF35" s="642"/>
      <c r="DG35" s="642"/>
      <c r="DH35" s="642"/>
      <c r="DI35" s="642"/>
      <c r="DJ35" s="642"/>
      <c r="DK35" s="643"/>
      <c r="DL35" s="649">
        <v>279015</v>
      </c>
      <c r="DM35" s="642"/>
      <c r="DN35" s="642"/>
      <c r="DO35" s="642"/>
      <c r="DP35" s="642"/>
      <c r="DQ35" s="642"/>
      <c r="DR35" s="642"/>
      <c r="DS35" s="642"/>
      <c r="DT35" s="642"/>
      <c r="DU35" s="642"/>
      <c r="DV35" s="643"/>
      <c r="DW35" s="646">
        <v>2.8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141</v>
      </c>
      <c r="S36" s="644"/>
      <c r="T36" s="644"/>
      <c r="U36" s="644"/>
      <c r="V36" s="644"/>
      <c r="W36" s="644"/>
      <c r="X36" s="644"/>
      <c r="Y36" s="645"/>
      <c r="Z36" s="703" t="s">
        <v>141</v>
      </c>
      <c r="AA36" s="703"/>
      <c r="AB36" s="703"/>
      <c r="AC36" s="703"/>
      <c r="AD36" s="704" t="s">
        <v>141</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352935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-74139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1243613</v>
      </c>
      <c r="CS36" s="644"/>
      <c r="CT36" s="644"/>
      <c r="CU36" s="644"/>
      <c r="CV36" s="644"/>
      <c r="CW36" s="644"/>
      <c r="CX36" s="644"/>
      <c r="CY36" s="645"/>
      <c r="CZ36" s="646">
        <v>7.5</v>
      </c>
      <c r="DA36" s="675"/>
      <c r="DB36" s="675"/>
      <c r="DC36" s="676"/>
      <c r="DD36" s="649">
        <v>858250</v>
      </c>
      <c r="DE36" s="644"/>
      <c r="DF36" s="644"/>
      <c r="DG36" s="644"/>
      <c r="DH36" s="644"/>
      <c r="DI36" s="644"/>
      <c r="DJ36" s="644"/>
      <c r="DK36" s="645"/>
      <c r="DL36" s="649">
        <v>695752</v>
      </c>
      <c r="DM36" s="644"/>
      <c r="DN36" s="644"/>
      <c r="DO36" s="644"/>
      <c r="DP36" s="644"/>
      <c r="DQ36" s="644"/>
      <c r="DR36" s="644"/>
      <c r="DS36" s="644"/>
      <c r="DT36" s="644"/>
      <c r="DU36" s="644"/>
      <c r="DV36" s="645"/>
      <c r="DW36" s="646">
        <v>7.1</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428408</v>
      </c>
      <c r="S37" s="644"/>
      <c r="T37" s="644"/>
      <c r="U37" s="644"/>
      <c r="V37" s="644"/>
      <c r="W37" s="644"/>
      <c r="X37" s="644"/>
      <c r="Y37" s="645"/>
      <c r="Z37" s="703">
        <v>2.5</v>
      </c>
      <c r="AA37" s="703"/>
      <c r="AB37" s="703"/>
      <c r="AC37" s="703"/>
      <c r="AD37" s="704" t="s">
        <v>141</v>
      </c>
      <c r="AE37" s="704"/>
      <c r="AF37" s="704"/>
      <c r="AG37" s="704"/>
      <c r="AH37" s="704"/>
      <c r="AI37" s="704"/>
      <c r="AJ37" s="704"/>
      <c r="AK37" s="704"/>
      <c r="AL37" s="646" t="s">
        <v>132</v>
      </c>
      <c r="AM37" s="647"/>
      <c r="AN37" s="647"/>
      <c r="AO37" s="705"/>
      <c r="AQ37" s="678" t="s">
        <v>329</v>
      </c>
      <c r="AR37" s="679"/>
      <c r="AS37" s="679"/>
      <c r="AT37" s="679"/>
      <c r="AU37" s="679"/>
      <c r="AV37" s="679"/>
      <c r="AW37" s="679"/>
      <c r="AX37" s="679"/>
      <c r="AY37" s="680"/>
      <c r="AZ37" s="641">
        <v>309067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4561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378582</v>
      </c>
      <c r="CS37" s="642"/>
      <c r="CT37" s="642"/>
      <c r="CU37" s="642"/>
      <c r="CV37" s="642"/>
      <c r="CW37" s="642"/>
      <c r="CX37" s="642"/>
      <c r="CY37" s="643"/>
      <c r="CZ37" s="646">
        <v>2.2999999999999998</v>
      </c>
      <c r="DA37" s="675"/>
      <c r="DB37" s="675"/>
      <c r="DC37" s="676"/>
      <c r="DD37" s="649">
        <v>361291</v>
      </c>
      <c r="DE37" s="642"/>
      <c r="DF37" s="642"/>
      <c r="DG37" s="642"/>
      <c r="DH37" s="642"/>
      <c r="DI37" s="642"/>
      <c r="DJ37" s="642"/>
      <c r="DK37" s="643"/>
      <c r="DL37" s="649">
        <v>286992</v>
      </c>
      <c r="DM37" s="642"/>
      <c r="DN37" s="642"/>
      <c r="DO37" s="642"/>
      <c r="DP37" s="642"/>
      <c r="DQ37" s="642"/>
      <c r="DR37" s="642"/>
      <c r="DS37" s="642"/>
      <c r="DT37" s="642"/>
      <c r="DU37" s="642"/>
      <c r="DV37" s="643"/>
      <c r="DW37" s="646">
        <v>2.9</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17425227</v>
      </c>
      <c r="S38" s="693"/>
      <c r="T38" s="693"/>
      <c r="U38" s="693"/>
      <c r="V38" s="693"/>
      <c r="W38" s="693"/>
      <c r="X38" s="693"/>
      <c r="Y38" s="698"/>
      <c r="Z38" s="699">
        <v>100</v>
      </c>
      <c r="AA38" s="699"/>
      <c r="AB38" s="699"/>
      <c r="AC38" s="699"/>
      <c r="AD38" s="700">
        <v>9414376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17171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7117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2046746</v>
      </c>
      <c r="CS38" s="644"/>
      <c r="CT38" s="644"/>
      <c r="CU38" s="644"/>
      <c r="CV38" s="644"/>
      <c r="CW38" s="644"/>
      <c r="CX38" s="644"/>
      <c r="CY38" s="645"/>
      <c r="CZ38" s="646">
        <v>12.4</v>
      </c>
      <c r="DA38" s="675"/>
      <c r="DB38" s="675"/>
      <c r="DC38" s="676"/>
      <c r="DD38" s="649">
        <v>1798721</v>
      </c>
      <c r="DE38" s="644"/>
      <c r="DF38" s="644"/>
      <c r="DG38" s="644"/>
      <c r="DH38" s="644"/>
      <c r="DI38" s="644"/>
      <c r="DJ38" s="644"/>
      <c r="DK38" s="645"/>
      <c r="DL38" s="649">
        <v>1485478</v>
      </c>
      <c r="DM38" s="644"/>
      <c r="DN38" s="644"/>
      <c r="DO38" s="644"/>
      <c r="DP38" s="644"/>
      <c r="DQ38" s="644"/>
      <c r="DR38" s="644"/>
      <c r="DS38" s="644"/>
      <c r="DT38" s="644"/>
      <c r="DU38" s="644"/>
      <c r="DV38" s="645"/>
      <c r="DW38" s="646">
        <v>15.1</v>
      </c>
      <c r="DX38" s="675"/>
      <c r="DY38" s="675"/>
      <c r="DZ38" s="675"/>
      <c r="EA38" s="675"/>
      <c r="EB38" s="675"/>
      <c r="EC38" s="677"/>
    </row>
    <row r="39" spans="2:133" ht="11.25" customHeight="1">
      <c r="AQ39" s="678" t="s">
        <v>336</v>
      </c>
      <c r="AR39" s="679"/>
      <c r="AS39" s="679"/>
      <c r="AT39" s="679"/>
      <c r="AU39" s="679"/>
      <c r="AV39" s="679"/>
      <c r="AW39" s="679"/>
      <c r="AX39" s="679"/>
      <c r="AY39" s="680"/>
      <c r="AZ39" s="641">
        <v>14452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58000</v>
      </c>
      <c r="CS39" s="642"/>
      <c r="CT39" s="642"/>
      <c r="CU39" s="642"/>
      <c r="CV39" s="642"/>
      <c r="CW39" s="642"/>
      <c r="CX39" s="642"/>
      <c r="CY39" s="643"/>
      <c r="CZ39" s="646">
        <v>0.4</v>
      </c>
      <c r="DA39" s="675"/>
      <c r="DB39" s="675"/>
      <c r="DC39" s="676"/>
      <c r="DD39" s="649">
        <v>401</v>
      </c>
      <c r="DE39" s="642"/>
      <c r="DF39" s="642"/>
      <c r="DG39" s="642"/>
      <c r="DH39" s="642"/>
      <c r="DI39" s="642"/>
      <c r="DJ39" s="642"/>
      <c r="DK39" s="643"/>
      <c r="DL39" s="649" t="s">
        <v>132</v>
      </c>
      <c r="DM39" s="642"/>
      <c r="DN39" s="642"/>
      <c r="DO39" s="642"/>
      <c r="DP39" s="642"/>
      <c r="DQ39" s="642"/>
      <c r="DR39" s="642"/>
      <c r="DS39" s="642"/>
      <c r="DT39" s="642"/>
      <c r="DU39" s="642"/>
      <c r="DV39" s="643"/>
      <c r="DW39" s="646" t="s">
        <v>229</v>
      </c>
      <c r="DX39" s="675"/>
      <c r="DY39" s="675"/>
      <c r="DZ39" s="675"/>
      <c r="EA39" s="675"/>
      <c r="EB39" s="675"/>
      <c r="EC39" s="677"/>
    </row>
    <row r="40" spans="2:133" ht="11.25" customHeight="1">
      <c r="AQ40" s="678" t="s">
        <v>340</v>
      </c>
      <c r="AR40" s="679"/>
      <c r="AS40" s="679"/>
      <c r="AT40" s="679"/>
      <c r="AU40" s="679"/>
      <c r="AV40" s="679"/>
      <c r="AW40" s="679"/>
      <c r="AX40" s="679"/>
      <c r="AY40" s="680"/>
      <c r="AZ40" s="641">
        <v>277898</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127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5344</v>
      </c>
      <c r="CS40" s="644"/>
      <c r="CT40" s="644"/>
      <c r="CU40" s="644"/>
      <c r="CV40" s="644"/>
      <c r="CW40" s="644"/>
      <c r="CX40" s="644"/>
      <c r="CY40" s="645"/>
      <c r="CZ40" s="646">
        <v>0</v>
      </c>
      <c r="DA40" s="675"/>
      <c r="DB40" s="675"/>
      <c r="DC40" s="676"/>
      <c r="DD40" s="649">
        <v>5344</v>
      </c>
      <c r="DE40" s="644"/>
      <c r="DF40" s="644"/>
      <c r="DG40" s="644"/>
      <c r="DH40" s="644"/>
      <c r="DI40" s="644"/>
      <c r="DJ40" s="644"/>
      <c r="DK40" s="645"/>
      <c r="DL40" s="649" t="s">
        <v>229</v>
      </c>
      <c r="DM40" s="644"/>
      <c r="DN40" s="644"/>
      <c r="DO40" s="644"/>
      <c r="DP40" s="644"/>
      <c r="DQ40" s="644"/>
      <c r="DR40" s="644"/>
      <c r="DS40" s="644"/>
      <c r="DT40" s="644"/>
      <c r="DU40" s="644"/>
      <c r="DV40" s="645"/>
      <c r="DW40" s="646" t="s">
        <v>229</v>
      </c>
      <c r="DX40" s="675"/>
      <c r="DY40" s="675"/>
      <c r="DZ40" s="675"/>
      <c r="EA40" s="675"/>
      <c r="EB40" s="675"/>
      <c r="EC40" s="677"/>
    </row>
    <row r="41" spans="2:133" ht="11.25" customHeight="1">
      <c r="AQ41" s="690" t="s">
        <v>343</v>
      </c>
      <c r="AR41" s="691"/>
      <c r="AS41" s="691"/>
      <c r="AT41" s="691"/>
      <c r="AU41" s="691"/>
      <c r="AV41" s="691"/>
      <c r="AW41" s="691"/>
      <c r="AX41" s="691"/>
      <c r="AY41" s="692"/>
      <c r="AZ41" s="656">
        <v>1097453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377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229</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2587239</v>
      </c>
      <c r="CS42" s="644"/>
      <c r="CT42" s="644"/>
      <c r="CU42" s="644"/>
      <c r="CV42" s="644"/>
      <c r="CW42" s="644"/>
      <c r="CX42" s="644"/>
      <c r="CY42" s="645"/>
      <c r="CZ42" s="646">
        <v>15.7</v>
      </c>
      <c r="DA42" s="647"/>
      <c r="DB42" s="647"/>
      <c r="DC42" s="648"/>
      <c r="DD42" s="649">
        <v>266556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23787</v>
      </c>
      <c r="CS43" s="642"/>
      <c r="CT43" s="642"/>
      <c r="CU43" s="642"/>
      <c r="CV43" s="642"/>
      <c r="CW43" s="642"/>
      <c r="CX43" s="642"/>
      <c r="CY43" s="643"/>
      <c r="CZ43" s="646">
        <v>0.1</v>
      </c>
      <c r="DA43" s="675"/>
      <c r="DB43" s="675"/>
      <c r="DC43" s="676"/>
      <c r="DD43" s="649">
        <v>10831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2261476</v>
      </c>
      <c r="CS44" s="644"/>
      <c r="CT44" s="644"/>
      <c r="CU44" s="644"/>
      <c r="CV44" s="644"/>
      <c r="CW44" s="644"/>
      <c r="CX44" s="644"/>
      <c r="CY44" s="645"/>
      <c r="CZ44" s="646">
        <v>13.7</v>
      </c>
      <c r="DA44" s="647"/>
      <c r="DB44" s="647"/>
      <c r="DC44" s="648"/>
      <c r="DD44" s="649">
        <v>253113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1113258</v>
      </c>
      <c r="CS45" s="642"/>
      <c r="CT45" s="642"/>
      <c r="CU45" s="642"/>
      <c r="CV45" s="642"/>
      <c r="CW45" s="642"/>
      <c r="CX45" s="642"/>
      <c r="CY45" s="643"/>
      <c r="CZ45" s="646">
        <v>6.7</v>
      </c>
      <c r="DA45" s="675"/>
      <c r="DB45" s="675"/>
      <c r="DC45" s="676"/>
      <c r="DD45" s="649">
        <v>72120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1127812</v>
      </c>
      <c r="CS46" s="644"/>
      <c r="CT46" s="644"/>
      <c r="CU46" s="644"/>
      <c r="CV46" s="644"/>
      <c r="CW46" s="644"/>
      <c r="CX46" s="644"/>
      <c r="CY46" s="645"/>
      <c r="CZ46" s="646">
        <v>6.8</v>
      </c>
      <c r="DA46" s="647"/>
      <c r="DB46" s="647"/>
      <c r="DC46" s="648"/>
      <c r="DD46" s="649">
        <v>169256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325763</v>
      </c>
      <c r="CS47" s="642"/>
      <c r="CT47" s="642"/>
      <c r="CU47" s="642"/>
      <c r="CV47" s="642"/>
      <c r="CW47" s="642"/>
      <c r="CX47" s="642"/>
      <c r="CY47" s="643"/>
      <c r="CZ47" s="646">
        <v>2</v>
      </c>
      <c r="DA47" s="675"/>
      <c r="DB47" s="675"/>
      <c r="DC47" s="676"/>
      <c r="DD47" s="649">
        <v>13443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141</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16501732</v>
      </c>
      <c r="CS49" s="657"/>
      <c r="CT49" s="657"/>
      <c r="CU49" s="657"/>
      <c r="CV49" s="657"/>
      <c r="CW49" s="657"/>
      <c r="CX49" s="657"/>
      <c r="CY49" s="658"/>
      <c r="CZ49" s="659">
        <v>100</v>
      </c>
      <c r="DA49" s="660"/>
      <c r="DB49" s="660"/>
      <c r="DC49" s="661"/>
      <c r="DD49" s="662">
        <v>10970962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gchHwvpmlOueL1DbZFJMyfruBN7vhxcy2W8ZFKHgOwZk4/iWh7XTONVNYrIH4OK+0ejw8EDr/hNJsXjgfXbCw==" saltValue="OVU329L0WgVUkmnxAGol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18056</v>
      </c>
      <c r="R7" s="1174"/>
      <c r="S7" s="1174"/>
      <c r="T7" s="1174"/>
      <c r="U7" s="1174"/>
      <c r="V7" s="1174">
        <v>17133</v>
      </c>
      <c r="W7" s="1174"/>
      <c r="X7" s="1174"/>
      <c r="Y7" s="1174"/>
      <c r="Z7" s="1174"/>
      <c r="AA7" s="1174">
        <v>923</v>
      </c>
      <c r="AB7" s="1174"/>
      <c r="AC7" s="1174"/>
      <c r="AD7" s="1174"/>
      <c r="AE7" s="1175"/>
      <c r="AF7" s="1176">
        <v>469</v>
      </c>
      <c r="AG7" s="1177"/>
      <c r="AH7" s="1177"/>
      <c r="AI7" s="1177"/>
      <c r="AJ7" s="1178"/>
      <c r="AK7" s="1160">
        <v>893</v>
      </c>
      <c r="AL7" s="1161"/>
      <c r="AM7" s="1161"/>
      <c r="AN7" s="1161"/>
      <c r="AO7" s="1161"/>
      <c r="AP7" s="1161">
        <v>15705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600</v>
      </c>
      <c r="BT7" s="1165"/>
      <c r="BU7" s="1165"/>
      <c r="BV7" s="1165"/>
      <c r="BW7" s="1165"/>
      <c r="BX7" s="1165"/>
      <c r="BY7" s="1165"/>
      <c r="BZ7" s="1165"/>
      <c r="CA7" s="1165"/>
      <c r="CB7" s="1165"/>
      <c r="CC7" s="1165"/>
      <c r="CD7" s="1165"/>
      <c r="CE7" s="1165"/>
      <c r="CF7" s="1165"/>
      <c r="CG7" s="1166"/>
      <c r="CH7" s="1157">
        <v>16</v>
      </c>
      <c r="CI7" s="1158"/>
      <c r="CJ7" s="1158"/>
      <c r="CK7" s="1158"/>
      <c r="CL7" s="1159"/>
      <c r="CM7" s="1157">
        <v>2118</v>
      </c>
      <c r="CN7" s="1158"/>
      <c r="CO7" s="1158"/>
      <c r="CP7" s="1158"/>
      <c r="CQ7" s="1159"/>
      <c r="CR7" s="1157">
        <v>100</v>
      </c>
      <c r="CS7" s="1158"/>
      <c r="CT7" s="1158"/>
      <c r="CU7" s="1158"/>
      <c r="CV7" s="1159"/>
      <c r="CW7" s="1157" t="s">
        <v>602</v>
      </c>
      <c r="CX7" s="1158"/>
      <c r="CY7" s="1158"/>
      <c r="CZ7" s="1158"/>
      <c r="DA7" s="1159"/>
      <c r="DB7" s="1157" t="s">
        <v>602</v>
      </c>
      <c r="DC7" s="1158"/>
      <c r="DD7" s="1158"/>
      <c r="DE7" s="1158"/>
      <c r="DF7" s="1159"/>
      <c r="DG7" s="1157" t="s">
        <v>602</v>
      </c>
      <c r="DH7" s="1158"/>
      <c r="DI7" s="1158"/>
      <c r="DJ7" s="1158"/>
      <c r="DK7" s="1159"/>
      <c r="DL7" s="1157" t="s">
        <v>602</v>
      </c>
      <c r="DM7" s="1158"/>
      <c r="DN7" s="1158"/>
      <c r="DO7" s="1158"/>
      <c r="DP7" s="1159"/>
      <c r="DQ7" s="1157" t="s">
        <v>602</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t="s">
        <v>602</v>
      </c>
      <c r="AB8" s="1113"/>
      <c r="AC8" s="1113"/>
      <c r="AD8" s="1113"/>
      <c r="AE8" s="1114"/>
      <c r="AF8" s="1088" t="s">
        <v>381</v>
      </c>
      <c r="AG8" s="1089"/>
      <c r="AH8" s="1089"/>
      <c r="AI8" s="1089"/>
      <c r="AJ8" s="1090"/>
      <c r="AK8" s="1155" t="s">
        <v>598</v>
      </c>
      <c r="AL8" s="1156"/>
      <c r="AM8" s="1156"/>
      <c r="AN8" s="1156"/>
      <c r="AO8" s="1156"/>
      <c r="AP8" s="1156" t="s">
        <v>598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601</v>
      </c>
      <c r="BT8" s="1084"/>
      <c r="BU8" s="1084"/>
      <c r="BV8" s="1084"/>
      <c r="BW8" s="1084"/>
      <c r="BX8" s="1084"/>
      <c r="BY8" s="1084"/>
      <c r="BZ8" s="1084"/>
      <c r="CA8" s="1084"/>
      <c r="CB8" s="1084"/>
      <c r="CC8" s="1084"/>
      <c r="CD8" s="1084"/>
      <c r="CE8" s="1084"/>
      <c r="CF8" s="1084"/>
      <c r="CG8" s="1085"/>
      <c r="CH8" s="1058">
        <v>-11</v>
      </c>
      <c r="CI8" s="1059"/>
      <c r="CJ8" s="1059"/>
      <c r="CK8" s="1059"/>
      <c r="CL8" s="1060"/>
      <c r="CM8" s="1058">
        <v>64</v>
      </c>
      <c r="CN8" s="1059"/>
      <c r="CO8" s="1059"/>
      <c r="CP8" s="1059"/>
      <c r="CQ8" s="1060"/>
      <c r="CR8" s="1058">
        <v>1</v>
      </c>
      <c r="CS8" s="1059"/>
      <c r="CT8" s="1059"/>
      <c r="CU8" s="1059"/>
      <c r="CV8" s="1060"/>
      <c r="CW8" s="1058" t="s">
        <v>602</v>
      </c>
      <c r="CX8" s="1059"/>
      <c r="CY8" s="1059"/>
      <c r="CZ8" s="1059"/>
      <c r="DA8" s="1060"/>
      <c r="DB8" s="1058" t="s">
        <v>602</v>
      </c>
      <c r="DC8" s="1059"/>
      <c r="DD8" s="1059"/>
      <c r="DE8" s="1059"/>
      <c r="DF8" s="1060"/>
      <c r="DG8" s="1058" t="s">
        <v>602</v>
      </c>
      <c r="DH8" s="1059"/>
      <c r="DI8" s="1059"/>
      <c r="DJ8" s="1059"/>
      <c r="DK8" s="1060"/>
      <c r="DL8" s="1058" t="s">
        <v>602</v>
      </c>
      <c r="DM8" s="1059"/>
      <c r="DN8" s="1059"/>
      <c r="DO8" s="1059"/>
      <c r="DP8" s="1060"/>
      <c r="DQ8" s="1058" t="s">
        <v>602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18057</v>
      </c>
      <c r="R23" s="1138"/>
      <c r="S23" s="1138"/>
      <c r="T23" s="1138"/>
      <c r="U23" s="1138"/>
      <c r="V23" s="1138">
        <v>17134</v>
      </c>
      <c r="W23" s="1138"/>
      <c r="X23" s="1138"/>
      <c r="Y23" s="1138"/>
      <c r="Z23" s="1138"/>
      <c r="AA23" s="1138">
        <v>923</v>
      </c>
      <c r="AB23" s="1138"/>
      <c r="AC23" s="1138"/>
      <c r="AD23" s="1138"/>
      <c r="AE23" s="1139"/>
      <c r="AF23" s="1140">
        <v>469</v>
      </c>
      <c r="AG23" s="1138"/>
      <c r="AH23" s="1138"/>
      <c r="AI23" s="1138"/>
      <c r="AJ23" s="1141"/>
      <c r="AK23" s="1142"/>
      <c r="AL23" s="1143"/>
      <c r="AM23" s="1143"/>
      <c r="AN23" s="1143"/>
      <c r="AO23" s="1143"/>
      <c r="AP23" s="1138">
        <v>15705</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4268</v>
      </c>
      <c r="R28" s="1123"/>
      <c r="S28" s="1123"/>
      <c r="T28" s="1123"/>
      <c r="U28" s="1123"/>
      <c r="V28" s="1123">
        <v>4263</v>
      </c>
      <c r="W28" s="1123"/>
      <c r="X28" s="1123"/>
      <c r="Y28" s="1123"/>
      <c r="Z28" s="1123"/>
      <c r="AA28" s="1123">
        <v>6</v>
      </c>
      <c r="AB28" s="1123"/>
      <c r="AC28" s="1123"/>
      <c r="AD28" s="1123"/>
      <c r="AE28" s="1124"/>
      <c r="AF28" s="1125">
        <v>6</v>
      </c>
      <c r="AG28" s="1123"/>
      <c r="AH28" s="1123"/>
      <c r="AI28" s="1123"/>
      <c r="AJ28" s="1126"/>
      <c r="AK28" s="1127">
        <v>310</v>
      </c>
      <c r="AL28" s="1115"/>
      <c r="AM28" s="1115"/>
      <c r="AN28" s="1115"/>
      <c r="AO28" s="1115"/>
      <c r="AP28" s="1115" t="s">
        <v>521</v>
      </c>
      <c r="AQ28" s="1115"/>
      <c r="AR28" s="1115"/>
      <c r="AS28" s="1115"/>
      <c r="AT28" s="1115"/>
      <c r="AU28" s="1115" t="s">
        <v>599</v>
      </c>
      <c r="AV28" s="1115"/>
      <c r="AW28" s="1115"/>
      <c r="AX28" s="1115"/>
      <c r="AY28" s="1115"/>
      <c r="AZ28" s="1116">
        <v>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3298</v>
      </c>
      <c r="R29" s="1113"/>
      <c r="S29" s="1113"/>
      <c r="T29" s="1113"/>
      <c r="U29" s="1113"/>
      <c r="V29" s="1113">
        <v>3276</v>
      </c>
      <c r="W29" s="1113"/>
      <c r="X29" s="1113"/>
      <c r="Y29" s="1113"/>
      <c r="Z29" s="1113"/>
      <c r="AA29" s="1113">
        <v>22</v>
      </c>
      <c r="AB29" s="1113"/>
      <c r="AC29" s="1113"/>
      <c r="AD29" s="1113"/>
      <c r="AE29" s="1114"/>
      <c r="AF29" s="1088">
        <v>22</v>
      </c>
      <c r="AG29" s="1089"/>
      <c r="AH29" s="1089"/>
      <c r="AI29" s="1089"/>
      <c r="AJ29" s="1090"/>
      <c r="AK29" s="1049">
        <v>399</v>
      </c>
      <c r="AL29" s="1040"/>
      <c r="AM29" s="1040"/>
      <c r="AN29" s="1040"/>
      <c r="AO29" s="1040"/>
      <c r="AP29" s="1040" t="s">
        <v>521</v>
      </c>
      <c r="AQ29" s="1040"/>
      <c r="AR29" s="1040"/>
      <c r="AS29" s="1040"/>
      <c r="AT29" s="1040"/>
      <c r="AU29" s="1040" t="s">
        <v>598</v>
      </c>
      <c r="AV29" s="1040"/>
      <c r="AW29" s="1040"/>
      <c r="AX29" s="1040"/>
      <c r="AY29" s="1040"/>
      <c r="AZ29" s="1111">
        <v>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491</v>
      </c>
      <c r="R30" s="1113"/>
      <c r="S30" s="1113"/>
      <c r="T30" s="1113"/>
      <c r="U30" s="1113"/>
      <c r="V30" s="1113">
        <v>479</v>
      </c>
      <c r="W30" s="1113"/>
      <c r="X30" s="1113"/>
      <c r="Y30" s="1113"/>
      <c r="Z30" s="1113"/>
      <c r="AA30" s="1113">
        <v>12</v>
      </c>
      <c r="AB30" s="1113"/>
      <c r="AC30" s="1113"/>
      <c r="AD30" s="1113"/>
      <c r="AE30" s="1114"/>
      <c r="AF30" s="1088">
        <v>12</v>
      </c>
      <c r="AG30" s="1089"/>
      <c r="AH30" s="1089"/>
      <c r="AI30" s="1089"/>
      <c r="AJ30" s="1090"/>
      <c r="AK30" s="1049">
        <v>166</v>
      </c>
      <c r="AL30" s="1040"/>
      <c r="AM30" s="1040"/>
      <c r="AN30" s="1040"/>
      <c r="AO30" s="1040"/>
      <c r="AP30" s="1040" t="s">
        <v>521</v>
      </c>
      <c r="AQ30" s="1040"/>
      <c r="AR30" s="1040"/>
      <c r="AS30" s="1040"/>
      <c r="AT30" s="1040"/>
      <c r="AU30" s="1040" t="s">
        <v>598</v>
      </c>
      <c r="AV30" s="1040"/>
      <c r="AW30" s="1040"/>
      <c r="AX30" s="1040"/>
      <c r="AY30" s="1040"/>
      <c r="AZ30" s="1111">
        <v>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10</v>
      </c>
      <c r="R31" s="1113"/>
      <c r="S31" s="1113"/>
      <c r="T31" s="1113"/>
      <c r="U31" s="1113"/>
      <c r="V31" s="1113">
        <v>10</v>
      </c>
      <c r="W31" s="1113"/>
      <c r="X31" s="1113"/>
      <c r="Y31" s="1113"/>
      <c r="Z31" s="1113"/>
      <c r="AA31" s="1113" t="s">
        <v>603</v>
      </c>
      <c r="AB31" s="1113"/>
      <c r="AC31" s="1113"/>
      <c r="AD31" s="1113"/>
      <c r="AE31" s="1114"/>
      <c r="AF31" s="1088" t="s">
        <v>400</v>
      </c>
      <c r="AG31" s="1089"/>
      <c r="AH31" s="1089"/>
      <c r="AI31" s="1089"/>
      <c r="AJ31" s="1090"/>
      <c r="AK31" s="1049">
        <v>2</v>
      </c>
      <c r="AL31" s="1040"/>
      <c r="AM31" s="1040"/>
      <c r="AN31" s="1040"/>
      <c r="AO31" s="1040"/>
      <c r="AP31" s="1040" t="s">
        <v>521</v>
      </c>
      <c r="AQ31" s="1040"/>
      <c r="AR31" s="1040"/>
      <c r="AS31" s="1040"/>
      <c r="AT31" s="1040"/>
      <c r="AU31" s="1040" t="s">
        <v>598</v>
      </c>
      <c r="AV31" s="1040"/>
      <c r="AW31" s="1040"/>
      <c r="AX31" s="1040"/>
      <c r="AY31" s="1040"/>
      <c r="AZ31" s="1111">
        <v>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236</v>
      </c>
      <c r="R32" s="1113"/>
      <c r="S32" s="1113"/>
      <c r="T32" s="1113"/>
      <c r="U32" s="1113"/>
      <c r="V32" s="1113">
        <v>207</v>
      </c>
      <c r="W32" s="1113"/>
      <c r="X32" s="1113"/>
      <c r="Y32" s="1113"/>
      <c r="Z32" s="1113"/>
      <c r="AA32" s="1113">
        <v>29</v>
      </c>
      <c r="AB32" s="1113"/>
      <c r="AC32" s="1113"/>
      <c r="AD32" s="1113"/>
      <c r="AE32" s="1114"/>
      <c r="AF32" s="1088">
        <v>467</v>
      </c>
      <c r="AG32" s="1089"/>
      <c r="AH32" s="1089"/>
      <c r="AI32" s="1089"/>
      <c r="AJ32" s="1090"/>
      <c r="AK32" s="1049" t="s">
        <v>598</v>
      </c>
      <c r="AL32" s="1040"/>
      <c r="AM32" s="1040"/>
      <c r="AN32" s="1040"/>
      <c r="AO32" s="1040"/>
      <c r="AP32" s="1040">
        <v>187</v>
      </c>
      <c r="AQ32" s="1040"/>
      <c r="AR32" s="1040"/>
      <c r="AS32" s="1040"/>
      <c r="AT32" s="1040"/>
      <c r="AU32" s="1040">
        <v>2</v>
      </c>
      <c r="AV32" s="1040"/>
      <c r="AW32" s="1040"/>
      <c r="AX32" s="1040"/>
      <c r="AY32" s="1040"/>
      <c r="AZ32" s="1111">
        <v>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13</v>
      </c>
      <c r="R33" s="1113"/>
      <c r="S33" s="1113"/>
      <c r="T33" s="1113"/>
      <c r="U33" s="1113"/>
      <c r="V33" s="1113">
        <v>13</v>
      </c>
      <c r="W33" s="1113"/>
      <c r="X33" s="1113"/>
      <c r="Y33" s="1113"/>
      <c r="Z33" s="1113"/>
      <c r="AA33" s="1113" t="s">
        <v>604</v>
      </c>
      <c r="AB33" s="1113"/>
      <c r="AC33" s="1113"/>
      <c r="AD33" s="1113"/>
      <c r="AE33" s="1114"/>
      <c r="AF33" s="1088" t="s">
        <v>602</v>
      </c>
      <c r="AG33" s="1089"/>
      <c r="AH33" s="1089"/>
      <c r="AI33" s="1089"/>
      <c r="AJ33" s="1090"/>
      <c r="AK33" s="1049" t="s">
        <v>598</v>
      </c>
      <c r="AL33" s="1040"/>
      <c r="AM33" s="1040"/>
      <c r="AN33" s="1040"/>
      <c r="AO33" s="1040"/>
      <c r="AP33" s="1040">
        <v>151</v>
      </c>
      <c r="AQ33" s="1040"/>
      <c r="AR33" s="1040"/>
      <c r="AS33" s="1040"/>
      <c r="AT33" s="1040"/>
      <c r="AU33" s="1040">
        <v>123</v>
      </c>
      <c r="AV33" s="1040"/>
      <c r="AW33" s="1040"/>
      <c r="AX33" s="1040"/>
      <c r="AY33" s="1040"/>
      <c r="AZ33" s="1111">
        <v>0</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487</v>
      </c>
      <c r="R34" s="1113"/>
      <c r="S34" s="1113"/>
      <c r="T34" s="1113"/>
      <c r="U34" s="1113"/>
      <c r="V34" s="1113">
        <v>486</v>
      </c>
      <c r="W34" s="1113"/>
      <c r="X34" s="1113"/>
      <c r="Y34" s="1113"/>
      <c r="Z34" s="1113"/>
      <c r="AA34" s="1113">
        <v>1</v>
      </c>
      <c r="AB34" s="1113"/>
      <c r="AC34" s="1113"/>
      <c r="AD34" s="1113"/>
      <c r="AE34" s="1114"/>
      <c r="AF34" s="1088" t="s">
        <v>602</v>
      </c>
      <c r="AG34" s="1089"/>
      <c r="AH34" s="1089"/>
      <c r="AI34" s="1089"/>
      <c r="AJ34" s="1090"/>
      <c r="AK34" s="1049">
        <v>309</v>
      </c>
      <c r="AL34" s="1040"/>
      <c r="AM34" s="1040"/>
      <c r="AN34" s="1040"/>
      <c r="AO34" s="1040"/>
      <c r="AP34" s="1040">
        <v>1579</v>
      </c>
      <c r="AQ34" s="1040"/>
      <c r="AR34" s="1040"/>
      <c r="AS34" s="1040"/>
      <c r="AT34" s="1040"/>
      <c r="AU34" s="1040">
        <v>1233</v>
      </c>
      <c r="AV34" s="1040"/>
      <c r="AW34" s="1040"/>
      <c r="AX34" s="1040"/>
      <c r="AY34" s="1040"/>
      <c r="AZ34" s="1111">
        <v>0</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407</v>
      </c>
      <c r="C35" s="1107"/>
      <c r="D35" s="1107"/>
      <c r="E35" s="1107"/>
      <c r="F35" s="1107"/>
      <c r="G35" s="1107"/>
      <c r="H35" s="1107"/>
      <c r="I35" s="1107"/>
      <c r="J35" s="1107"/>
      <c r="K35" s="1107"/>
      <c r="L35" s="1107"/>
      <c r="M35" s="1107"/>
      <c r="N35" s="1107"/>
      <c r="O35" s="1107"/>
      <c r="P35" s="1108"/>
      <c r="Q35" s="1112">
        <v>452</v>
      </c>
      <c r="R35" s="1113"/>
      <c r="S35" s="1113"/>
      <c r="T35" s="1113"/>
      <c r="U35" s="1113"/>
      <c r="V35" s="1113">
        <v>447</v>
      </c>
      <c r="W35" s="1113"/>
      <c r="X35" s="1113"/>
      <c r="Y35" s="1113"/>
      <c r="Z35" s="1113"/>
      <c r="AA35" s="1113">
        <v>5</v>
      </c>
      <c r="AB35" s="1113"/>
      <c r="AC35" s="1113"/>
      <c r="AD35" s="1113"/>
      <c r="AE35" s="1114"/>
      <c r="AF35" s="1088">
        <v>1</v>
      </c>
      <c r="AG35" s="1089"/>
      <c r="AH35" s="1089"/>
      <c r="AI35" s="1089"/>
      <c r="AJ35" s="1090"/>
      <c r="AK35" s="1049">
        <v>199</v>
      </c>
      <c r="AL35" s="1040"/>
      <c r="AM35" s="1040"/>
      <c r="AN35" s="1040"/>
      <c r="AO35" s="1040"/>
      <c r="AP35" s="1040">
        <v>1962</v>
      </c>
      <c r="AQ35" s="1040"/>
      <c r="AR35" s="1040"/>
      <c r="AS35" s="1040"/>
      <c r="AT35" s="1040"/>
      <c r="AU35" s="1040">
        <v>1481</v>
      </c>
      <c r="AV35" s="1040"/>
      <c r="AW35" s="1040"/>
      <c r="AX35" s="1040"/>
      <c r="AY35" s="1040"/>
      <c r="AZ35" s="1111">
        <v>0</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408</v>
      </c>
      <c r="C36" s="1107"/>
      <c r="D36" s="1107"/>
      <c r="E36" s="1107"/>
      <c r="F36" s="1107"/>
      <c r="G36" s="1107"/>
      <c r="H36" s="1107"/>
      <c r="I36" s="1107"/>
      <c r="J36" s="1107"/>
      <c r="K36" s="1107"/>
      <c r="L36" s="1107"/>
      <c r="M36" s="1107"/>
      <c r="N36" s="1107"/>
      <c r="O36" s="1107"/>
      <c r="P36" s="1108"/>
      <c r="Q36" s="1112">
        <v>159</v>
      </c>
      <c r="R36" s="1113"/>
      <c r="S36" s="1113"/>
      <c r="T36" s="1113"/>
      <c r="U36" s="1113"/>
      <c r="V36" s="1113">
        <v>156</v>
      </c>
      <c r="W36" s="1113"/>
      <c r="X36" s="1113"/>
      <c r="Y36" s="1113"/>
      <c r="Z36" s="1113"/>
      <c r="AA36" s="1113">
        <v>3</v>
      </c>
      <c r="AB36" s="1113"/>
      <c r="AC36" s="1113"/>
      <c r="AD36" s="1113"/>
      <c r="AE36" s="1114"/>
      <c r="AF36" s="1088" t="s">
        <v>602</v>
      </c>
      <c r="AG36" s="1089"/>
      <c r="AH36" s="1089"/>
      <c r="AI36" s="1089"/>
      <c r="AJ36" s="1090"/>
      <c r="AK36" s="1049">
        <v>117</v>
      </c>
      <c r="AL36" s="1040"/>
      <c r="AM36" s="1040"/>
      <c r="AN36" s="1040"/>
      <c r="AO36" s="1040"/>
      <c r="AP36" s="1040">
        <v>865</v>
      </c>
      <c r="AQ36" s="1040"/>
      <c r="AR36" s="1040"/>
      <c r="AS36" s="1040"/>
      <c r="AT36" s="1040"/>
      <c r="AU36" s="1040">
        <v>865</v>
      </c>
      <c r="AV36" s="1040"/>
      <c r="AW36" s="1040"/>
      <c r="AX36" s="1040"/>
      <c r="AY36" s="1040"/>
      <c r="AZ36" s="1111">
        <v>0</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409</v>
      </c>
      <c r="C37" s="1107"/>
      <c r="D37" s="1107"/>
      <c r="E37" s="1107"/>
      <c r="F37" s="1107"/>
      <c r="G37" s="1107"/>
      <c r="H37" s="1107"/>
      <c r="I37" s="1107"/>
      <c r="J37" s="1107"/>
      <c r="K37" s="1107"/>
      <c r="L37" s="1107"/>
      <c r="M37" s="1107"/>
      <c r="N37" s="1107"/>
      <c r="O37" s="1107"/>
      <c r="P37" s="1108"/>
      <c r="Q37" s="1112">
        <v>40</v>
      </c>
      <c r="R37" s="1113"/>
      <c r="S37" s="1113"/>
      <c r="T37" s="1113"/>
      <c r="U37" s="1113"/>
      <c r="V37" s="1113">
        <v>40</v>
      </c>
      <c r="W37" s="1113"/>
      <c r="X37" s="1113"/>
      <c r="Y37" s="1113"/>
      <c r="Z37" s="1113"/>
      <c r="AA37" s="1113">
        <v>0</v>
      </c>
      <c r="AB37" s="1113"/>
      <c r="AC37" s="1113"/>
      <c r="AD37" s="1113"/>
      <c r="AE37" s="1114"/>
      <c r="AF37" s="1088" t="s">
        <v>602</v>
      </c>
      <c r="AG37" s="1089"/>
      <c r="AH37" s="1089"/>
      <c r="AI37" s="1089"/>
      <c r="AJ37" s="1090"/>
      <c r="AK37" s="1049">
        <v>38</v>
      </c>
      <c r="AL37" s="1040"/>
      <c r="AM37" s="1040"/>
      <c r="AN37" s="1040"/>
      <c r="AO37" s="1040"/>
      <c r="AP37" s="1040">
        <v>244</v>
      </c>
      <c r="AQ37" s="1040"/>
      <c r="AR37" s="1040"/>
      <c r="AS37" s="1040"/>
      <c r="AT37" s="1040"/>
      <c r="AU37" s="1040">
        <v>244</v>
      </c>
      <c r="AV37" s="1040"/>
      <c r="AW37" s="1040"/>
      <c r="AX37" s="1040"/>
      <c r="AY37" s="1040"/>
      <c r="AZ37" s="1111">
        <v>0</v>
      </c>
      <c r="BA37" s="1111"/>
      <c r="BB37" s="1111"/>
      <c r="BC37" s="1111"/>
      <c r="BD37" s="1111"/>
      <c r="BE37" s="1101" t="s">
        <v>406</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508</v>
      </c>
      <c r="AG63" s="1028"/>
      <c r="AH63" s="1028"/>
      <c r="AI63" s="1028"/>
      <c r="AJ63" s="1099"/>
      <c r="AK63" s="1100"/>
      <c r="AL63" s="1032"/>
      <c r="AM63" s="1032"/>
      <c r="AN63" s="1032"/>
      <c r="AO63" s="1032"/>
      <c r="AP63" s="1028">
        <v>4988</v>
      </c>
      <c r="AQ63" s="1028"/>
      <c r="AR63" s="1028"/>
      <c r="AS63" s="1028"/>
      <c r="AT63" s="1028"/>
      <c r="AU63" s="1028">
        <v>3948</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585</v>
      </c>
      <c r="C68" s="1055"/>
      <c r="D68" s="1055"/>
      <c r="E68" s="1055"/>
      <c r="F68" s="1055"/>
      <c r="G68" s="1055"/>
      <c r="H68" s="1055"/>
      <c r="I68" s="1055"/>
      <c r="J68" s="1055"/>
      <c r="K68" s="1055"/>
      <c r="L68" s="1055"/>
      <c r="M68" s="1055"/>
      <c r="N68" s="1055"/>
      <c r="O68" s="1055"/>
      <c r="P68" s="1056"/>
      <c r="Q68" s="1057">
        <v>1</v>
      </c>
      <c r="R68" s="1051"/>
      <c r="S68" s="1051"/>
      <c r="T68" s="1051"/>
      <c r="U68" s="1051"/>
      <c r="V68" s="1051">
        <v>0</v>
      </c>
      <c r="W68" s="1051"/>
      <c r="X68" s="1051"/>
      <c r="Y68" s="1051"/>
      <c r="Z68" s="1051"/>
      <c r="AA68" s="1051">
        <v>1</v>
      </c>
      <c r="AB68" s="1051"/>
      <c r="AC68" s="1051"/>
      <c r="AD68" s="1051"/>
      <c r="AE68" s="1051"/>
      <c r="AF68" s="1051" t="s">
        <v>602</v>
      </c>
      <c r="AG68" s="1051"/>
      <c r="AH68" s="1051"/>
      <c r="AI68" s="1051"/>
      <c r="AJ68" s="1051"/>
      <c r="AK68" s="1051" t="s">
        <v>605</v>
      </c>
      <c r="AL68" s="1051"/>
      <c r="AM68" s="1051"/>
      <c r="AN68" s="1051"/>
      <c r="AO68" s="1051"/>
      <c r="AP68" s="1051" t="s">
        <v>605</v>
      </c>
      <c r="AQ68" s="1051"/>
      <c r="AR68" s="1051"/>
      <c r="AS68" s="1051"/>
      <c r="AT68" s="1051"/>
      <c r="AU68" s="1051" t="s">
        <v>605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586</v>
      </c>
      <c r="C69" s="1044"/>
      <c r="D69" s="1044"/>
      <c r="E69" s="1044"/>
      <c r="F69" s="1044"/>
      <c r="G69" s="1044"/>
      <c r="H69" s="1044"/>
      <c r="I69" s="1044"/>
      <c r="J69" s="1044"/>
      <c r="K69" s="1044"/>
      <c r="L69" s="1044"/>
      <c r="M69" s="1044"/>
      <c r="N69" s="1044"/>
      <c r="O69" s="1044"/>
      <c r="P69" s="1045"/>
      <c r="Q69" s="1046">
        <v>157</v>
      </c>
      <c r="R69" s="1040"/>
      <c r="S69" s="1040"/>
      <c r="T69" s="1040"/>
      <c r="U69" s="1040"/>
      <c r="V69" s="1040">
        <v>147</v>
      </c>
      <c r="W69" s="1040"/>
      <c r="X69" s="1040"/>
      <c r="Y69" s="1040"/>
      <c r="Z69" s="1040"/>
      <c r="AA69" s="1040">
        <v>9</v>
      </c>
      <c r="AB69" s="1040"/>
      <c r="AC69" s="1040"/>
      <c r="AD69" s="1040"/>
      <c r="AE69" s="1040"/>
      <c r="AF69" s="1040">
        <v>9</v>
      </c>
      <c r="AG69" s="1040"/>
      <c r="AH69" s="1040"/>
      <c r="AI69" s="1040"/>
      <c r="AJ69" s="1040"/>
      <c r="AK69" s="1047" t="s">
        <v>602</v>
      </c>
      <c r="AL69" s="1048"/>
      <c r="AM69" s="1048"/>
      <c r="AN69" s="1048"/>
      <c r="AO69" s="1049"/>
      <c r="AP69" s="1047" t="s">
        <v>602</v>
      </c>
      <c r="AQ69" s="1048"/>
      <c r="AR69" s="1048"/>
      <c r="AS69" s="1048"/>
      <c r="AT69" s="1049"/>
      <c r="AU69" s="1047" t="s">
        <v>602</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587</v>
      </c>
      <c r="C70" s="1044"/>
      <c r="D70" s="1044"/>
      <c r="E70" s="1044"/>
      <c r="F70" s="1044"/>
      <c r="G70" s="1044"/>
      <c r="H70" s="1044"/>
      <c r="I70" s="1044"/>
      <c r="J70" s="1044"/>
      <c r="K70" s="1044"/>
      <c r="L70" s="1044"/>
      <c r="M70" s="1044"/>
      <c r="N70" s="1044"/>
      <c r="O70" s="1044"/>
      <c r="P70" s="1045"/>
      <c r="Q70" s="1046">
        <v>129</v>
      </c>
      <c r="R70" s="1040"/>
      <c r="S70" s="1040"/>
      <c r="T70" s="1040"/>
      <c r="U70" s="1040"/>
      <c r="V70" s="1040">
        <v>124</v>
      </c>
      <c r="W70" s="1040"/>
      <c r="X70" s="1040"/>
      <c r="Y70" s="1040"/>
      <c r="Z70" s="1040"/>
      <c r="AA70" s="1040">
        <v>5</v>
      </c>
      <c r="AB70" s="1040"/>
      <c r="AC70" s="1040"/>
      <c r="AD70" s="1040"/>
      <c r="AE70" s="1040"/>
      <c r="AF70" s="1040">
        <v>5</v>
      </c>
      <c r="AG70" s="1040"/>
      <c r="AH70" s="1040"/>
      <c r="AI70" s="1040"/>
      <c r="AJ70" s="1040"/>
      <c r="AK70" s="1047" t="s">
        <v>602</v>
      </c>
      <c r="AL70" s="1048"/>
      <c r="AM70" s="1048"/>
      <c r="AN70" s="1048"/>
      <c r="AO70" s="1049"/>
      <c r="AP70" s="1047" t="s">
        <v>602</v>
      </c>
      <c r="AQ70" s="1048"/>
      <c r="AR70" s="1048"/>
      <c r="AS70" s="1048"/>
      <c r="AT70" s="1049"/>
      <c r="AU70" s="1047" t="s">
        <v>602</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588</v>
      </c>
      <c r="C71" s="1044"/>
      <c r="D71" s="1044"/>
      <c r="E71" s="1044"/>
      <c r="F71" s="1044"/>
      <c r="G71" s="1044"/>
      <c r="H71" s="1044"/>
      <c r="I71" s="1044"/>
      <c r="J71" s="1044"/>
      <c r="K71" s="1044"/>
      <c r="L71" s="1044"/>
      <c r="M71" s="1044"/>
      <c r="N71" s="1044"/>
      <c r="O71" s="1044"/>
      <c r="P71" s="1045"/>
      <c r="Q71" s="1046">
        <v>197</v>
      </c>
      <c r="R71" s="1040"/>
      <c r="S71" s="1040"/>
      <c r="T71" s="1040"/>
      <c r="U71" s="1040"/>
      <c r="V71" s="1040">
        <v>195</v>
      </c>
      <c r="W71" s="1040"/>
      <c r="X71" s="1040"/>
      <c r="Y71" s="1040"/>
      <c r="Z71" s="1040"/>
      <c r="AA71" s="1040">
        <v>2</v>
      </c>
      <c r="AB71" s="1040"/>
      <c r="AC71" s="1040"/>
      <c r="AD71" s="1040"/>
      <c r="AE71" s="1040"/>
      <c r="AF71" s="1040">
        <v>2</v>
      </c>
      <c r="AG71" s="1040"/>
      <c r="AH71" s="1040"/>
      <c r="AI71" s="1040"/>
      <c r="AJ71" s="1040"/>
      <c r="AK71" s="1047" t="s">
        <v>602</v>
      </c>
      <c r="AL71" s="1048"/>
      <c r="AM71" s="1048"/>
      <c r="AN71" s="1048"/>
      <c r="AO71" s="1049"/>
      <c r="AP71" s="1040">
        <v>293</v>
      </c>
      <c r="AQ71" s="1040"/>
      <c r="AR71" s="1040"/>
      <c r="AS71" s="1040"/>
      <c r="AT71" s="1040"/>
      <c r="AU71" s="1047" t="s">
        <v>602</v>
      </c>
      <c r="AV71" s="1048"/>
      <c r="AW71" s="1048"/>
      <c r="AX71" s="1048"/>
      <c r="AY71" s="1049"/>
      <c r="AZ71" s="1041" t="s">
        <v>595</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588</v>
      </c>
      <c r="C72" s="1044"/>
      <c r="D72" s="1044"/>
      <c r="E72" s="1044"/>
      <c r="F72" s="1044"/>
      <c r="G72" s="1044"/>
      <c r="H72" s="1044"/>
      <c r="I72" s="1044"/>
      <c r="J72" s="1044"/>
      <c r="K72" s="1044"/>
      <c r="L72" s="1044"/>
      <c r="M72" s="1044"/>
      <c r="N72" s="1044"/>
      <c r="O72" s="1044"/>
      <c r="P72" s="1045"/>
      <c r="Q72" s="1046">
        <v>778</v>
      </c>
      <c r="R72" s="1040"/>
      <c r="S72" s="1040"/>
      <c r="T72" s="1040"/>
      <c r="U72" s="1040"/>
      <c r="V72" s="1040">
        <v>777</v>
      </c>
      <c r="W72" s="1040"/>
      <c r="X72" s="1040"/>
      <c r="Y72" s="1040"/>
      <c r="Z72" s="1040"/>
      <c r="AA72" s="1040">
        <v>1</v>
      </c>
      <c r="AB72" s="1040"/>
      <c r="AC72" s="1040"/>
      <c r="AD72" s="1040"/>
      <c r="AE72" s="1040"/>
      <c r="AF72" s="1040">
        <v>1</v>
      </c>
      <c r="AG72" s="1040"/>
      <c r="AH72" s="1040"/>
      <c r="AI72" s="1040"/>
      <c r="AJ72" s="1040"/>
      <c r="AK72" s="1047" t="s">
        <v>602</v>
      </c>
      <c r="AL72" s="1048"/>
      <c r="AM72" s="1048"/>
      <c r="AN72" s="1048"/>
      <c r="AO72" s="1049"/>
      <c r="AP72" s="1040">
        <v>123</v>
      </c>
      <c r="AQ72" s="1040"/>
      <c r="AR72" s="1040"/>
      <c r="AS72" s="1040"/>
      <c r="AT72" s="1040"/>
      <c r="AU72" s="1047" t="s">
        <v>602</v>
      </c>
      <c r="AV72" s="1048"/>
      <c r="AW72" s="1048"/>
      <c r="AX72" s="1048"/>
      <c r="AY72" s="1049"/>
      <c r="AZ72" s="1041" t="s">
        <v>596</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589</v>
      </c>
      <c r="C73" s="1044"/>
      <c r="D73" s="1044"/>
      <c r="E73" s="1044"/>
      <c r="F73" s="1044"/>
      <c r="G73" s="1044"/>
      <c r="H73" s="1044"/>
      <c r="I73" s="1044"/>
      <c r="J73" s="1044"/>
      <c r="K73" s="1044"/>
      <c r="L73" s="1044"/>
      <c r="M73" s="1044"/>
      <c r="N73" s="1044"/>
      <c r="O73" s="1044"/>
      <c r="P73" s="1045"/>
      <c r="Q73" s="1046">
        <v>682</v>
      </c>
      <c r="R73" s="1040"/>
      <c r="S73" s="1040"/>
      <c r="T73" s="1040"/>
      <c r="U73" s="1040"/>
      <c r="V73" s="1040">
        <v>640</v>
      </c>
      <c r="W73" s="1040"/>
      <c r="X73" s="1040"/>
      <c r="Y73" s="1040"/>
      <c r="Z73" s="1040"/>
      <c r="AA73" s="1040">
        <v>42</v>
      </c>
      <c r="AB73" s="1040"/>
      <c r="AC73" s="1040"/>
      <c r="AD73" s="1040"/>
      <c r="AE73" s="1040"/>
      <c r="AF73" s="1040">
        <v>42</v>
      </c>
      <c r="AG73" s="1040"/>
      <c r="AH73" s="1040"/>
      <c r="AI73" s="1040"/>
      <c r="AJ73" s="1040"/>
      <c r="AK73" s="1047" t="s">
        <v>602</v>
      </c>
      <c r="AL73" s="1048"/>
      <c r="AM73" s="1048"/>
      <c r="AN73" s="1048"/>
      <c r="AO73" s="1049"/>
      <c r="AP73" s="1040">
        <v>5126</v>
      </c>
      <c r="AQ73" s="1040"/>
      <c r="AR73" s="1040"/>
      <c r="AS73" s="1040"/>
      <c r="AT73" s="1040"/>
      <c r="AU73" s="1047" t="s">
        <v>602</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590</v>
      </c>
      <c r="C74" s="1044"/>
      <c r="D74" s="1044"/>
      <c r="E74" s="1044"/>
      <c r="F74" s="1044"/>
      <c r="G74" s="1044"/>
      <c r="H74" s="1044"/>
      <c r="I74" s="1044"/>
      <c r="J74" s="1044"/>
      <c r="K74" s="1044"/>
      <c r="L74" s="1044"/>
      <c r="M74" s="1044"/>
      <c r="N74" s="1044"/>
      <c r="O74" s="1044"/>
      <c r="P74" s="1045"/>
      <c r="Q74" s="1046">
        <v>33</v>
      </c>
      <c r="R74" s="1040"/>
      <c r="S74" s="1040"/>
      <c r="T74" s="1040"/>
      <c r="U74" s="1040"/>
      <c r="V74" s="1040">
        <v>31</v>
      </c>
      <c r="W74" s="1040"/>
      <c r="X74" s="1040"/>
      <c r="Y74" s="1040"/>
      <c r="Z74" s="1040"/>
      <c r="AA74" s="1040">
        <v>3</v>
      </c>
      <c r="AB74" s="1040"/>
      <c r="AC74" s="1040"/>
      <c r="AD74" s="1040"/>
      <c r="AE74" s="1040"/>
      <c r="AF74" s="1040">
        <v>3</v>
      </c>
      <c r="AG74" s="1040"/>
      <c r="AH74" s="1040"/>
      <c r="AI74" s="1040"/>
      <c r="AJ74" s="1040"/>
      <c r="AK74" s="1047" t="s">
        <v>602</v>
      </c>
      <c r="AL74" s="1048"/>
      <c r="AM74" s="1048"/>
      <c r="AN74" s="1048"/>
      <c r="AO74" s="1049"/>
      <c r="AP74" s="1047" t="s">
        <v>602</v>
      </c>
      <c r="AQ74" s="1048"/>
      <c r="AR74" s="1048"/>
      <c r="AS74" s="1048"/>
      <c r="AT74" s="1049"/>
      <c r="AU74" s="1047" t="s">
        <v>602</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591</v>
      </c>
      <c r="C75" s="1044"/>
      <c r="D75" s="1044"/>
      <c r="E75" s="1044"/>
      <c r="F75" s="1044"/>
      <c r="G75" s="1044"/>
      <c r="H75" s="1044"/>
      <c r="I75" s="1044"/>
      <c r="J75" s="1044"/>
      <c r="K75" s="1044"/>
      <c r="L75" s="1044"/>
      <c r="M75" s="1044"/>
      <c r="N75" s="1044"/>
      <c r="O75" s="1044"/>
      <c r="P75" s="1045"/>
      <c r="Q75" s="1050">
        <v>148</v>
      </c>
      <c r="R75" s="1048"/>
      <c r="S75" s="1048"/>
      <c r="T75" s="1048"/>
      <c r="U75" s="1049"/>
      <c r="V75" s="1047">
        <v>140</v>
      </c>
      <c r="W75" s="1048"/>
      <c r="X75" s="1048"/>
      <c r="Y75" s="1048"/>
      <c r="Z75" s="1049"/>
      <c r="AA75" s="1047">
        <v>9</v>
      </c>
      <c r="AB75" s="1048"/>
      <c r="AC75" s="1048"/>
      <c r="AD75" s="1048"/>
      <c r="AE75" s="1049"/>
      <c r="AF75" s="1047">
        <v>9</v>
      </c>
      <c r="AG75" s="1048"/>
      <c r="AH75" s="1048"/>
      <c r="AI75" s="1048"/>
      <c r="AJ75" s="1049"/>
      <c r="AK75" s="1047" t="s">
        <v>602</v>
      </c>
      <c r="AL75" s="1048"/>
      <c r="AM75" s="1048"/>
      <c r="AN75" s="1048"/>
      <c r="AO75" s="1049"/>
      <c r="AP75" s="1047" t="s">
        <v>602</v>
      </c>
      <c r="AQ75" s="1048"/>
      <c r="AR75" s="1048"/>
      <c r="AS75" s="1048"/>
      <c r="AT75" s="1049"/>
      <c r="AU75" s="1047" t="s">
        <v>602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592</v>
      </c>
      <c r="C76" s="1044"/>
      <c r="D76" s="1044"/>
      <c r="E76" s="1044"/>
      <c r="F76" s="1044"/>
      <c r="G76" s="1044"/>
      <c r="H76" s="1044"/>
      <c r="I76" s="1044"/>
      <c r="J76" s="1044"/>
      <c r="K76" s="1044"/>
      <c r="L76" s="1044"/>
      <c r="M76" s="1044"/>
      <c r="N76" s="1044"/>
      <c r="O76" s="1044"/>
      <c r="P76" s="1045"/>
      <c r="Q76" s="1050">
        <v>4961</v>
      </c>
      <c r="R76" s="1048"/>
      <c r="S76" s="1048"/>
      <c r="T76" s="1048"/>
      <c r="U76" s="1049"/>
      <c r="V76" s="1047">
        <v>4165</v>
      </c>
      <c r="W76" s="1048"/>
      <c r="X76" s="1048"/>
      <c r="Y76" s="1048"/>
      <c r="Z76" s="1049"/>
      <c r="AA76" s="1047">
        <v>796</v>
      </c>
      <c r="AB76" s="1048"/>
      <c r="AC76" s="1048"/>
      <c r="AD76" s="1048"/>
      <c r="AE76" s="1049"/>
      <c r="AF76" s="1047">
        <v>796</v>
      </c>
      <c r="AG76" s="1048"/>
      <c r="AH76" s="1048"/>
      <c r="AI76" s="1048"/>
      <c r="AJ76" s="1049"/>
      <c r="AK76" s="1047">
        <v>51</v>
      </c>
      <c r="AL76" s="1048"/>
      <c r="AM76" s="1048"/>
      <c r="AN76" s="1048"/>
      <c r="AO76" s="1049"/>
      <c r="AP76" s="1047" t="s">
        <v>602</v>
      </c>
      <c r="AQ76" s="1048"/>
      <c r="AR76" s="1048"/>
      <c r="AS76" s="1048"/>
      <c r="AT76" s="1049"/>
      <c r="AU76" s="1047" t="s">
        <v>602</v>
      </c>
      <c r="AV76" s="1048"/>
      <c r="AW76" s="1048"/>
      <c r="AX76" s="1048"/>
      <c r="AY76" s="1049"/>
      <c r="AZ76" s="1041" t="s">
        <v>595</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592</v>
      </c>
      <c r="C77" s="1044"/>
      <c r="D77" s="1044"/>
      <c r="E77" s="1044"/>
      <c r="F77" s="1044"/>
      <c r="G77" s="1044"/>
      <c r="H77" s="1044"/>
      <c r="I77" s="1044"/>
      <c r="J77" s="1044"/>
      <c r="K77" s="1044"/>
      <c r="L77" s="1044"/>
      <c r="M77" s="1044"/>
      <c r="N77" s="1044"/>
      <c r="O77" s="1044"/>
      <c r="P77" s="1045"/>
      <c r="Q77" s="1050">
        <v>12</v>
      </c>
      <c r="R77" s="1048"/>
      <c r="S77" s="1048"/>
      <c r="T77" s="1048"/>
      <c r="U77" s="1049"/>
      <c r="V77" s="1047">
        <v>12</v>
      </c>
      <c r="W77" s="1048"/>
      <c r="X77" s="1048"/>
      <c r="Y77" s="1048"/>
      <c r="Z77" s="1049"/>
      <c r="AA77" s="1047" t="s">
        <v>602</v>
      </c>
      <c r="AB77" s="1048"/>
      <c r="AC77" s="1048"/>
      <c r="AD77" s="1048"/>
      <c r="AE77" s="1049"/>
      <c r="AF77" s="1047" t="s">
        <v>602</v>
      </c>
      <c r="AG77" s="1048"/>
      <c r="AH77" s="1048"/>
      <c r="AI77" s="1048"/>
      <c r="AJ77" s="1049"/>
      <c r="AK77" s="1047" t="s">
        <v>602</v>
      </c>
      <c r="AL77" s="1048"/>
      <c r="AM77" s="1048"/>
      <c r="AN77" s="1048"/>
      <c r="AO77" s="1049"/>
      <c r="AP77" s="1047" t="s">
        <v>602</v>
      </c>
      <c r="AQ77" s="1048"/>
      <c r="AR77" s="1048"/>
      <c r="AS77" s="1048"/>
      <c r="AT77" s="1049"/>
      <c r="AU77" s="1047" t="s">
        <v>602</v>
      </c>
      <c r="AV77" s="1048"/>
      <c r="AW77" s="1048"/>
      <c r="AX77" s="1048"/>
      <c r="AY77" s="1049"/>
      <c r="AZ77" s="1041" t="s">
        <v>597</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593</v>
      </c>
      <c r="C78" s="1044"/>
      <c r="D78" s="1044"/>
      <c r="E78" s="1044"/>
      <c r="F78" s="1044"/>
      <c r="G78" s="1044"/>
      <c r="H78" s="1044"/>
      <c r="I78" s="1044"/>
      <c r="J78" s="1044"/>
      <c r="K78" s="1044"/>
      <c r="L78" s="1044"/>
      <c r="M78" s="1044"/>
      <c r="N78" s="1044"/>
      <c r="O78" s="1044"/>
      <c r="P78" s="1045"/>
      <c r="Q78" s="1046">
        <v>57</v>
      </c>
      <c r="R78" s="1040"/>
      <c r="S78" s="1040"/>
      <c r="T78" s="1040"/>
      <c r="U78" s="1040"/>
      <c r="V78" s="1040">
        <v>52</v>
      </c>
      <c r="W78" s="1040"/>
      <c r="X78" s="1040"/>
      <c r="Y78" s="1040"/>
      <c r="Z78" s="1040"/>
      <c r="AA78" s="1040">
        <v>5</v>
      </c>
      <c r="AB78" s="1040"/>
      <c r="AC78" s="1040"/>
      <c r="AD78" s="1040"/>
      <c r="AE78" s="1040"/>
      <c r="AF78" s="1040">
        <v>5</v>
      </c>
      <c r="AG78" s="1040"/>
      <c r="AH78" s="1040"/>
      <c r="AI78" s="1040"/>
      <c r="AJ78" s="1040"/>
      <c r="AK78" s="1047" t="s">
        <v>602</v>
      </c>
      <c r="AL78" s="1048"/>
      <c r="AM78" s="1048"/>
      <c r="AN78" s="1048"/>
      <c r="AO78" s="1049"/>
      <c r="AP78" s="1047" t="s">
        <v>602</v>
      </c>
      <c r="AQ78" s="1048"/>
      <c r="AR78" s="1048"/>
      <c r="AS78" s="1048"/>
      <c r="AT78" s="1049"/>
      <c r="AU78" s="1047" t="s">
        <v>602</v>
      </c>
      <c r="AV78" s="1048"/>
      <c r="AW78" s="1048"/>
      <c r="AX78" s="1048"/>
      <c r="AY78" s="1049"/>
      <c r="AZ78" s="1041" t="s">
        <v>595</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593</v>
      </c>
      <c r="C79" s="1044"/>
      <c r="D79" s="1044"/>
      <c r="E79" s="1044"/>
      <c r="F79" s="1044"/>
      <c r="G79" s="1044"/>
      <c r="H79" s="1044"/>
      <c r="I79" s="1044"/>
      <c r="J79" s="1044"/>
      <c r="K79" s="1044"/>
      <c r="L79" s="1044"/>
      <c r="M79" s="1044"/>
      <c r="N79" s="1044"/>
      <c r="O79" s="1044"/>
      <c r="P79" s="1045"/>
      <c r="Q79" s="1046">
        <v>146276</v>
      </c>
      <c r="R79" s="1040"/>
      <c r="S79" s="1040"/>
      <c r="T79" s="1040"/>
      <c r="U79" s="1040"/>
      <c r="V79" s="1040">
        <v>142795</v>
      </c>
      <c r="W79" s="1040"/>
      <c r="X79" s="1040"/>
      <c r="Y79" s="1040"/>
      <c r="Z79" s="1040"/>
      <c r="AA79" s="1040">
        <v>3481</v>
      </c>
      <c r="AB79" s="1040"/>
      <c r="AC79" s="1040"/>
      <c r="AD79" s="1040"/>
      <c r="AE79" s="1040"/>
      <c r="AF79" s="1040">
        <v>3481</v>
      </c>
      <c r="AG79" s="1040"/>
      <c r="AH79" s="1040"/>
      <c r="AI79" s="1040"/>
      <c r="AJ79" s="1040"/>
      <c r="AK79" s="1047" t="s">
        <v>602</v>
      </c>
      <c r="AL79" s="1048"/>
      <c r="AM79" s="1048"/>
      <c r="AN79" s="1048"/>
      <c r="AO79" s="1049"/>
      <c r="AP79" s="1047" t="s">
        <v>602</v>
      </c>
      <c r="AQ79" s="1048"/>
      <c r="AR79" s="1048"/>
      <c r="AS79" s="1048"/>
      <c r="AT79" s="1049"/>
      <c r="AU79" s="1047" t="s">
        <v>602</v>
      </c>
      <c r="AV79" s="1048"/>
      <c r="AW79" s="1048"/>
      <c r="AX79" s="1048"/>
      <c r="AY79" s="1049"/>
      <c r="AZ79" s="1041" t="s">
        <v>596</v>
      </c>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594</v>
      </c>
      <c r="C80" s="1044"/>
      <c r="D80" s="1044"/>
      <c r="E80" s="1044"/>
      <c r="F80" s="1044"/>
      <c r="G80" s="1044"/>
      <c r="H80" s="1044"/>
      <c r="I80" s="1044"/>
      <c r="J80" s="1044"/>
      <c r="K80" s="1044"/>
      <c r="L80" s="1044"/>
      <c r="M80" s="1044"/>
      <c r="N80" s="1044"/>
      <c r="O80" s="1044"/>
      <c r="P80" s="1045"/>
      <c r="Q80" s="1046">
        <v>51</v>
      </c>
      <c r="R80" s="1040"/>
      <c r="S80" s="1040"/>
      <c r="T80" s="1040"/>
      <c r="U80" s="1040"/>
      <c r="V80" s="1040">
        <v>51</v>
      </c>
      <c r="W80" s="1040"/>
      <c r="X80" s="1040"/>
      <c r="Y80" s="1040"/>
      <c r="Z80" s="1040"/>
      <c r="AA80" s="1040" t="s">
        <v>602</v>
      </c>
      <c r="AB80" s="1040"/>
      <c r="AC80" s="1040"/>
      <c r="AD80" s="1040"/>
      <c r="AE80" s="1040"/>
      <c r="AF80" s="1040" t="s">
        <v>602</v>
      </c>
      <c r="AG80" s="1040"/>
      <c r="AH80" s="1040"/>
      <c r="AI80" s="1040"/>
      <c r="AJ80" s="1040"/>
      <c r="AK80" s="1047" t="s">
        <v>602</v>
      </c>
      <c r="AL80" s="1048"/>
      <c r="AM80" s="1048"/>
      <c r="AN80" s="1048"/>
      <c r="AO80" s="1049"/>
      <c r="AP80" s="1047" t="s">
        <v>602</v>
      </c>
      <c r="AQ80" s="1048"/>
      <c r="AR80" s="1048"/>
      <c r="AS80" s="1048"/>
      <c r="AT80" s="1049"/>
      <c r="AU80" s="1047" t="s">
        <v>602</v>
      </c>
      <c r="AV80" s="1048"/>
      <c r="AW80" s="1048"/>
      <c r="AX80" s="1048"/>
      <c r="AY80" s="1049"/>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4353</v>
      </c>
      <c r="AG88" s="1028"/>
      <c r="AH88" s="1028"/>
      <c r="AI88" s="1028"/>
      <c r="AJ88" s="1028"/>
      <c r="AK88" s="1032"/>
      <c r="AL88" s="1032"/>
      <c r="AM88" s="1032"/>
      <c r="AN88" s="1032"/>
      <c r="AO88" s="1032"/>
      <c r="AP88" s="1028">
        <f t="shared" ref="AP88" si="0">SUM(AP68:AT87)</f>
        <v>5542</v>
      </c>
      <c r="AQ88" s="1028"/>
      <c r="AR88" s="1028"/>
      <c r="AS88" s="1028"/>
      <c r="AT88" s="1028"/>
      <c r="AU88" s="1028">
        <f t="shared" ref="AU88" si="1">SUM(AU68:AY87)</f>
        <v>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101</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300</v>
      </c>
      <c r="AG109" s="963"/>
      <c r="AH109" s="963"/>
      <c r="AI109" s="963"/>
      <c r="AJ109" s="964"/>
      <c r="AK109" s="965" t="s">
        <v>299</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300</v>
      </c>
      <c r="BW109" s="963"/>
      <c r="BX109" s="963"/>
      <c r="BY109" s="963"/>
      <c r="BZ109" s="964"/>
      <c r="CA109" s="965" t="s">
        <v>299</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300</v>
      </c>
      <c r="DM109" s="963"/>
      <c r="DN109" s="963"/>
      <c r="DO109" s="963"/>
      <c r="DP109" s="964"/>
      <c r="DQ109" s="965" t="s">
        <v>299</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2044375</v>
      </c>
      <c r="AB110" s="956"/>
      <c r="AC110" s="956"/>
      <c r="AD110" s="956"/>
      <c r="AE110" s="957"/>
      <c r="AF110" s="958">
        <v>2178483</v>
      </c>
      <c r="AG110" s="956"/>
      <c r="AH110" s="956"/>
      <c r="AI110" s="956"/>
      <c r="AJ110" s="957"/>
      <c r="AK110" s="958">
        <v>2231901</v>
      </c>
      <c r="AL110" s="956"/>
      <c r="AM110" s="956"/>
      <c r="AN110" s="956"/>
      <c r="AO110" s="957"/>
      <c r="AP110" s="959">
        <v>28.5</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16414186</v>
      </c>
      <c r="BR110" s="903"/>
      <c r="BS110" s="903"/>
      <c r="BT110" s="903"/>
      <c r="BU110" s="903"/>
      <c r="BV110" s="903">
        <v>16151867</v>
      </c>
      <c r="BW110" s="903"/>
      <c r="BX110" s="903"/>
      <c r="BY110" s="903"/>
      <c r="BZ110" s="903"/>
      <c r="CA110" s="903">
        <v>15704639</v>
      </c>
      <c r="CB110" s="903"/>
      <c r="CC110" s="903"/>
      <c r="CD110" s="903"/>
      <c r="CE110" s="903"/>
      <c r="CF110" s="927">
        <v>200.7</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141</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439</v>
      </c>
      <c r="AG111" s="984"/>
      <c r="AH111" s="984"/>
      <c r="AI111" s="984"/>
      <c r="AJ111" s="985"/>
      <c r="AK111" s="986" t="s">
        <v>439</v>
      </c>
      <c r="AL111" s="984"/>
      <c r="AM111" s="984"/>
      <c r="AN111" s="984"/>
      <c r="AO111" s="985"/>
      <c r="AP111" s="987" t="s">
        <v>437</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91104</v>
      </c>
      <c r="BR111" s="875"/>
      <c r="BS111" s="875"/>
      <c r="BT111" s="875"/>
      <c r="BU111" s="875"/>
      <c r="BV111" s="875">
        <v>83616</v>
      </c>
      <c r="BW111" s="875"/>
      <c r="BX111" s="875"/>
      <c r="BY111" s="875"/>
      <c r="BZ111" s="875"/>
      <c r="CA111" s="875" t="s">
        <v>441</v>
      </c>
      <c r="CB111" s="875"/>
      <c r="CC111" s="875"/>
      <c r="CD111" s="875"/>
      <c r="CE111" s="875"/>
      <c r="CF111" s="936" t="s">
        <v>442</v>
      </c>
      <c r="CG111" s="937"/>
      <c r="CH111" s="937"/>
      <c r="CI111" s="937"/>
      <c r="CJ111" s="937"/>
      <c r="CK111" s="992"/>
      <c r="CL111" s="879"/>
      <c r="CM111" s="882" t="s">
        <v>443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439</v>
      </c>
      <c r="DM111" s="875"/>
      <c r="DN111" s="875"/>
      <c r="DO111" s="875"/>
      <c r="DP111" s="875"/>
      <c r="DQ111" s="875" t="s">
        <v>437</v>
      </c>
      <c r="DR111" s="875"/>
      <c r="DS111" s="875"/>
      <c r="DT111" s="875"/>
      <c r="DU111" s="875"/>
      <c r="DV111" s="852" t="s">
        <v>442</v>
      </c>
      <c r="DW111" s="852"/>
      <c r="DX111" s="852"/>
      <c r="DY111" s="852"/>
      <c r="DZ111" s="853"/>
    </row>
    <row r="112" spans="1:131" s="226" customFormat="1" ht="26.25" customHeight="1">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446</v>
      </c>
      <c r="AB112" s="838"/>
      <c r="AC112" s="838"/>
      <c r="AD112" s="838"/>
      <c r="AE112" s="839"/>
      <c r="AF112" s="840" t="s">
        <v>439</v>
      </c>
      <c r="AG112" s="838"/>
      <c r="AH112" s="838"/>
      <c r="AI112" s="838"/>
      <c r="AJ112" s="839"/>
      <c r="AK112" s="840" t="s">
        <v>141</v>
      </c>
      <c r="AL112" s="838"/>
      <c r="AM112" s="838"/>
      <c r="AN112" s="838"/>
      <c r="AO112" s="839"/>
      <c r="AP112" s="885" t="s">
        <v>442</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4337970</v>
      </c>
      <c r="BR112" s="875"/>
      <c r="BS112" s="875"/>
      <c r="BT112" s="875"/>
      <c r="BU112" s="875"/>
      <c r="BV112" s="875">
        <v>4192137</v>
      </c>
      <c r="BW112" s="875"/>
      <c r="BX112" s="875"/>
      <c r="BY112" s="875"/>
      <c r="BZ112" s="875"/>
      <c r="CA112" s="875">
        <v>3947973</v>
      </c>
      <c r="CB112" s="875"/>
      <c r="CC112" s="875"/>
      <c r="CD112" s="875"/>
      <c r="CE112" s="875"/>
      <c r="CF112" s="936">
        <v>50.5</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446</v>
      </c>
      <c r="DH112" s="875"/>
      <c r="DI112" s="875"/>
      <c r="DJ112" s="875"/>
      <c r="DK112" s="875"/>
      <c r="DL112" s="875" t="s">
        <v>442</v>
      </c>
      <c r="DM112" s="875"/>
      <c r="DN112" s="875"/>
      <c r="DO112" s="875"/>
      <c r="DP112" s="875"/>
      <c r="DQ112" s="875" t="s">
        <v>439</v>
      </c>
      <c r="DR112" s="875"/>
      <c r="DS112" s="875"/>
      <c r="DT112" s="875"/>
      <c r="DU112" s="875"/>
      <c r="DV112" s="852" t="s">
        <v>141</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452677</v>
      </c>
      <c r="AB113" s="984"/>
      <c r="AC113" s="984"/>
      <c r="AD113" s="984"/>
      <c r="AE113" s="985"/>
      <c r="AF113" s="986">
        <v>449729</v>
      </c>
      <c r="AG113" s="984"/>
      <c r="AH113" s="984"/>
      <c r="AI113" s="984"/>
      <c r="AJ113" s="985"/>
      <c r="AK113" s="986">
        <v>458346</v>
      </c>
      <c r="AL113" s="984"/>
      <c r="AM113" s="984"/>
      <c r="AN113" s="984"/>
      <c r="AO113" s="985"/>
      <c r="AP113" s="987">
        <v>5.9</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860919</v>
      </c>
      <c r="BR113" s="875"/>
      <c r="BS113" s="875"/>
      <c r="BT113" s="875"/>
      <c r="BU113" s="875"/>
      <c r="BV113" s="875">
        <v>1611373</v>
      </c>
      <c r="BW113" s="875"/>
      <c r="BX113" s="875"/>
      <c r="BY113" s="875"/>
      <c r="BZ113" s="875"/>
      <c r="CA113" s="875">
        <v>1577632</v>
      </c>
      <c r="CB113" s="875"/>
      <c r="CC113" s="875"/>
      <c r="CD113" s="875"/>
      <c r="CE113" s="875"/>
      <c r="CF113" s="936">
        <v>20.2</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437</v>
      </c>
      <c r="DM113" s="838"/>
      <c r="DN113" s="838"/>
      <c r="DO113" s="838"/>
      <c r="DP113" s="839"/>
      <c r="DQ113" s="840" t="s">
        <v>441</v>
      </c>
      <c r="DR113" s="838"/>
      <c r="DS113" s="838"/>
      <c r="DT113" s="838"/>
      <c r="DU113" s="839"/>
      <c r="DV113" s="885" t="s">
        <v>442</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57064</v>
      </c>
      <c r="AB114" s="838"/>
      <c r="AC114" s="838"/>
      <c r="AD114" s="838"/>
      <c r="AE114" s="839"/>
      <c r="AF114" s="840">
        <v>37716</v>
      </c>
      <c r="AG114" s="838"/>
      <c r="AH114" s="838"/>
      <c r="AI114" s="838"/>
      <c r="AJ114" s="839"/>
      <c r="AK114" s="840">
        <v>29744</v>
      </c>
      <c r="AL114" s="838"/>
      <c r="AM114" s="838"/>
      <c r="AN114" s="838"/>
      <c r="AO114" s="839"/>
      <c r="AP114" s="885">
        <v>0.4</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3367986</v>
      </c>
      <c r="BR114" s="875"/>
      <c r="BS114" s="875"/>
      <c r="BT114" s="875"/>
      <c r="BU114" s="875"/>
      <c r="BV114" s="875">
        <v>3140653</v>
      </c>
      <c r="BW114" s="875"/>
      <c r="BX114" s="875"/>
      <c r="BY114" s="875"/>
      <c r="BZ114" s="875"/>
      <c r="CA114" s="875">
        <v>3106977</v>
      </c>
      <c r="CB114" s="875"/>
      <c r="CC114" s="875"/>
      <c r="CD114" s="875"/>
      <c r="CE114" s="875"/>
      <c r="CF114" s="936">
        <v>39.700000000000003</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439</v>
      </c>
      <c r="DM114" s="838"/>
      <c r="DN114" s="838"/>
      <c r="DO114" s="838"/>
      <c r="DP114" s="839"/>
      <c r="DQ114" s="840" t="s">
        <v>141</v>
      </c>
      <c r="DR114" s="838"/>
      <c r="DS114" s="838"/>
      <c r="DT114" s="838"/>
      <c r="DU114" s="839"/>
      <c r="DV114" s="885" t="s">
        <v>437</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7488</v>
      </c>
      <c r="AB115" s="984"/>
      <c r="AC115" s="984"/>
      <c r="AD115" s="984"/>
      <c r="AE115" s="985"/>
      <c r="AF115" s="986">
        <v>5772</v>
      </c>
      <c r="AG115" s="984"/>
      <c r="AH115" s="984"/>
      <c r="AI115" s="984"/>
      <c r="AJ115" s="985"/>
      <c r="AK115" s="986">
        <v>6188</v>
      </c>
      <c r="AL115" s="984"/>
      <c r="AM115" s="984"/>
      <c r="AN115" s="984"/>
      <c r="AO115" s="985"/>
      <c r="AP115" s="987">
        <v>0.1</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441</v>
      </c>
      <c r="BW115" s="875"/>
      <c r="BX115" s="875"/>
      <c r="BY115" s="875"/>
      <c r="BZ115" s="875"/>
      <c r="CA115" s="875" t="s">
        <v>439</v>
      </c>
      <c r="CB115" s="875"/>
      <c r="CC115" s="875"/>
      <c r="CD115" s="875"/>
      <c r="CE115" s="875"/>
      <c r="CF115" s="936" t="s">
        <v>439</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439</v>
      </c>
      <c r="DH115" s="838"/>
      <c r="DI115" s="838"/>
      <c r="DJ115" s="838"/>
      <c r="DK115" s="839"/>
      <c r="DL115" s="840" t="s">
        <v>439</v>
      </c>
      <c r="DM115" s="838"/>
      <c r="DN115" s="838"/>
      <c r="DO115" s="838"/>
      <c r="DP115" s="839"/>
      <c r="DQ115" s="840" t="s">
        <v>141</v>
      </c>
      <c r="DR115" s="838"/>
      <c r="DS115" s="838"/>
      <c r="DT115" s="838"/>
      <c r="DU115" s="839"/>
      <c r="DV115" s="885" t="s">
        <v>442</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442</v>
      </c>
      <c r="AG116" s="838"/>
      <c r="AH116" s="838"/>
      <c r="AI116" s="838"/>
      <c r="AJ116" s="839"/>
      <c r="AK116" s="840" t="s">
        <v>437</v>
      </c>
      <c r="AL116" s="838"/>
      <c r="AM116" s="838"/>
      <c r="AN116" s="838"/>
      <c r="AO116" s="839"/>
      <c r="AP116" s="885" t="s">
        <v>437</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442</v>
      </c>
      <c r="BR116" s="875"/>
      <c r="BS116" s="875"/>
      <c r="BT116" s="875"/>
      <c r="BU116" s="875"/>
      <c r="BV116" s="875" t="s">
        <v>437</v>
      </c>
      <c r="BW116" s="875"/>
      <c r="BX116" s="875"/>
      <c r="BY116" s="875"/>
      <c r="BZ116" s="875"/>
      <c r="CA116" s="875" t="s">
        <v>442</v>
      </c>
      <c r="CB116" s="875"/>
      <c r="CC116" s="875"/>
      <c r="CD116" s="875"/>
      <c r="CE116" s="875"/>
      <c r="CF116" s="936" t="s">
        <v>439</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442</v>
      </c>
      <c r="DM116" s="838"/>
      <c r="DN116" s="838"/>
      <c r="DO116" s="838"/>
      <c r="DP116" s="839"/>
      <c r="DQ116" s="840" t="s">
        <v>439</v>
      </c>
      <c r="DR116" s="838"/>
      <c r="DS116" s="838"/>
      <c r="DT116" s="838"/>
      <c r="DU116" s="839"/>
      <c r="DV116" s="885" t="s">
        <v>439</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2561604</v>
      </c>
      <c r="AB117" s="970"/>
      <c r="AC117" s="970"/>
      <c r="AD117" s="970"/>
      <c r="AE117" s="971"/>
      <c r="AF117" s="972">
        <v>2671700</v>
      </c>
      <c r="AG117" s="970"/>
      <c r="AH117" s="970"/>
      <c r="AI117" s="970"/>
      <c r="AJ117" s="971"/>
      <c r="AK117" s="972">
        <v>2726179</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437</v>
      </c>
      <c r="BR117" s="875"/>
      <c r="BS117" s="875"/>
      <c r="BT117" s="875"/>
      <c r="BU117" s="875"/>
      <c r="BV117" s="875" t="s">
        <v>446</v>
      </c>
      <c r="BW117" s="875"/>
      <c r="BX117" s="875"/>
      <c r="BY117" s="875"/>
      <c r="BZ117" s="875"/>
      <c r="CA117" s="875" t="s">
        <v>441</v>
      </c>
      <c r="CB117" s="875"/>
      <c r="CC117" s="875"/>
      <c r="CD117" s="875"/>
      <c r="CE117" s="875"/>
      <c r="CF117" s="936" t="s">
        <v>441</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446</v>
      </c>
      <c r="DH117" s="838"/>
      <c r="DI117" s="838"/>
      <c r="DJ117" s="838"/>
      <c r="DK117" s="839"/>
      <c r="DL117" s="840" t="s">
        <v>441</v>
      </c>
      <c r="DM117" s="838"/>
      <c r="DN117" s="838"/>
      <c r="DO117" s="838"/>
      <c r="DP117" s="839"/>
      <c r="DQ117" s="840" t="s">
        <v>446</v>
      </c>
      <c r="DR117" s="838"/>
      <c r="DS117" s="838"/>
      <c r="DT117" s="838"/>
      <c r="DU117" s="839"/>
      <c r="DV117" s="885" t="s">
        <v>437</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300</v>
      </c>
      <c r="AG118" s="963"/>
      <c r="AH118" s="963"/>
      <c r="AI118" s="963"/>
      <c r="AJ118" s="964"/>
      <c r="AK118" s="965" t="s">
        <v>299</v>
      </c>
      <c r="AL118" s="963"/>
      <c r="AM118" s="963"/>
      <c r="AN118" s="963"/>
      <c r="AO118" s="964"/>
      <c r="AP118" s="966" t="s">
        <v>431</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437</v>
      </c>
      <c r="BR118" s="906"/>
      <c r="BS118" s="906"/>
      <c r="BT118" s="906"/>
      <c r="BU118" s="906"/>
      <c r="BV118" s="906" t="s">
        <v>465</v>
      </c>
      <c r="BW118" s="906"/>
      <c r="BX118" s="906"/>
      <c r="BY118" s="906"/>
      <c r="BZ118" s="906"/>
      <c r="CA118" s="906" t="s">
        <v>141</v>
      </c>
      <c r="CB118" s="906"/>
      <c r="CC118" s="906"/>
      <c r="CD118" s="906"/>
      <c r="CE118" s="906"/>
      <c r="CF118" s="936" t="s">
        <v>141</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467</v>
      </c>
      <c r="DM118" s="838"/>
      <c r="DN118" s="838"/>
      <c r="DO118" s="838"/>
      <c r="DP118" s="839"/>
      <c r="DQ118" s="840" t="s">
        <v>141</v>
      </c>
      <c r="DR118" s="838"/>
      <c r="DS118" s="838"/>
      <c r="DT118" s="838"/>
      <c r="DU118" s="839"/>
      <c r="DV118" s="885" t="s">
        <v>437</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437</v>
      </c>
      <c r="AG119" s="956"/>
      <c r="AH119" s="956"/>
      <c r="AI119" s="956"/>
      <c r="AJ119" s="957"/>
      <c r="AK119" s="958" t="s">
        <v>446</v>
      </c>
      <c r="AL119" s="956"/>
      <c r="AM119" s="956"/>
      <c r="AN119" s="956"/>
      <c r="AO119" s="957"/>
      <c r="AP119" s="959" t="s">
        <v>437</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468</v>
      </c>
      <c r="BP119" s="939"/>
      <c r="BQ119" s="943">
        <v>25072165</v>
      </c>
      <c r="BR119" s="906"/>
      <c r="BS119" s="906"/>
      <c r="BT119" s="906"/>
      <c r="BU119" s="906"/>
      <c r="BV119" s="906">
        <v>25179646</v>
      </c>
      <c r="BW119" s="906"/>
      <c r="BX119" s="906"/>
      <c r="BY119" s="906"/>
      <c r="BZ119" s="906"/>
      <c r="CA119" s="906">
        <v>24337221</v>
      </c>
      <c r="CB119" s="906"/>
      <c r="CC119" s="906"/>
      <c r="CD119" s="906"/>
      <c r="CE119" s="906"/>
      <c r="CF119" s="804"/>
      <c r="CG119" s="805"/>
      <c r="CH119" s="805"/>
      <c r="CI119" s="805"/>
      <c r="CJ119" s="895"/>
      <c r="CK119" s="993"/>
      <c r="CL119" s="881"/>
      <c r="CM119" s="899" t="s">
        <v>469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91104</v>
      </c>
      <c r="DH119" s="821"/>
      <c r="DI119" s="821"/>
      <c r="DJ119" s="821"/>
      <c r="DK119" s="822"/>
      <c r="DL119" s="823">
        <v>83616</v>
      </c>
      <c r="DM119" s="821"/>
      <c r="DN119" s="821"/>
      <c r="DO119" s="821"/>
      <c r="DP119" s="822"/>
      <c r="DQ119" s="823" t="s">
        <v>437</v>
      </c>
      <c r="DR119" s="821"/>
      <c r="DS119" s="821"/>
      <c r="DT119" s="821"/>
      <c r="DU119" s="822"/>
      <c r="DV119" s="909" t="s">
        <v>141</v>
      </c>
      <c r="DW119" s="910"/>
      <c r="DX119" s="910"/>
      <c r="DY119" s="910"/>
      <c r="DZ119" s="911"/>
    </row>
    <row r="120" spans="1:130" s="226" customFormat="1" ht="26.25" customHeight="1">
      <c r="A120" s="878"/>
      <c r="B120" s="879"/>
      <c r="C120" s="882" t="s">
        <v>443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470</v>
      </c>
      <c r="AB120" s="838"/>
      <c r="AC120" s="838"/>
      <c r="AD120" s="838"/>
      <c r="AE120" s="839"/>
      <c r="AF120" s="840" t="s">
        <v>141</v>
      </c>
      <c r="AG120" s="838"/>
      <c r="AH120" s="838"/>
      <c r="AI120" s="838"/>
      <c r="AJ120" s="839"/>
      <c r="AK120" s="840" t="s">
        <v>441</v>
      </c>
      <c r="AL120" s="838"/>
      <c r="AM120" s="838"/>
      <c r="AN120" s="838"/>
      <c r="AO120" s="839"/>
      <c r="AP120" s="885" t="s">
        <v>437</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10692845</v>
      </c>
      <c r="BR120" s="903"/>
      <c r="BS120" s="903"/>
      <c r="BT120" s="903"/>
      <c r="BU120" s="903"/>
      <c r="BV120" s="903">
        <v>11738520</v>
      </c>
      <c r="BW120" s="903"/>
      <c r="BX120" s="903"/>
      <c r="BY120" s="903"/>
      <c r="BZ120" s="903"/>
      <c r="CA120" s="903">
        <v>10921343</v>
      </c>
      <c r="CB120" s="903"/>
      <c r="CC120" s="903"/>
      <c r="CD120" s="903"/>
      <c r="CE120" s="903"/>
      <c r="CF120" s="927">
        <v>139.6</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1621154</v>
      </c>
      <c r="DH120" s="903"/>
      <c r="DI120" s="903"/>
      <c r="DJ120" s="903"/>
      <c r="DK120" s="903"/>
      <c r="DL120" s="903">
        <v>1582158</v>
      </c>
      <c r="DM120" s="903"/>
      <c r="DN120" s="903"/>
      <c r="DO120" s="903"/>
      <c r="DP120" s="903"/>
      <c r="DQ120" s="903">
        <v>1481270</v>
      </c>
      <c r="DR120" s="903"/>
      <c r="DS120" s="903"/>
      <c r="DT120" s="903"/>
      <c r="DU120" s="903"/>
      <c r="DV120" s="904">
        <v>18.899999999999999</v>
      </c>
      <c r="DW120" s="904"/>
      <c r="DX120" s="904"/>
      <c r="DY120" s="904"/>
      <c r="DZ120" s="905"/>
    </row>
    <row r="121" spans="1:130" s="226" customFormat="1" ht="26.25" customHeight="1">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465</v>
      </c>
      <c r="AB121" s="838"/>
      <c r="AC121" s="838"/>
      <c r="AD121" s="838"/>
      <c r="AE121" s="839"/>
      <c r="AF121" s="840" t="s">
        <v>446</v>
      </c>
      <c r="AG121" s="838"/>
      <c r="AH121" s="838"/>
      <c r="AI121" s="838"/>
      <c r="AJ121" s="839"/>
      <c r="AK121" s="840" t="s">
        <v>141</v>
      </c>
      <c r="AL121" s="838"/>
      <c r="AM121" s="838"/>
      <c r="AN121" s="838"/>
      <c r="AO121" s="839"/>
      <c r="AP121" s="885" t="s">
        <v>141</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567051</v>
      </c>
      <c r="BR121" s="875"/>
      <c r="BS121" s="875"/>
      <c r="BT121" s="875"/>
      <c r="BU121" s="875"/>
      <c r="BV121" s="875">
        <v>477398</v>
      </c>
      <c r="BW121" s="875"/>
      <c r="BX121" s="875"/>
      <c r="BY121" s="875"/>
      <c r="BZ121" s="875"/>
      <c r="CA121" s="875">
        <v>437302</v>
      </c>
      <c r="CB121" s="875"/>
      <c r="CC121" s="875"/>
      <c r="CD121" s="875"/>
      <c r="CE121" s="875"/>
      <c r="CF121" s="936">
        <v>5.6</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1283031</v>
      </c>
      <c r="DH121" s="875"/>
      <c r="DI121" s="875"/>
      <c r="DJ121" s="875"/>
      <c r="DK121" s="875"/>
      <c r="DL121" s="875">
        <v>1275950</v>
      </c>
      <c r="DM121" s="875"/>
      <c r="DN121" s="875"/>
      <c r="DO121" s="875"/>
      <c r="DP121" s="875"/>
      <c r="DQ121" s="875">
        <v>1232927</v>
      </c>
      <c r="DR121" s="875"/>
      <c r="DS121" s="875"/>
      <c r="DT121" s="875"/>
      <c r="DU121" s="875"/>
      <c r="DV121" s="852">
        <v>15.8</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446</v>
      </c>
      <c r="AB122" s="838"/>
      <c r="AC122" s="838"/>
      <c r="AD122" s="838"/>
      <c r="AE122" s="839"/>
      <c r="AF122" s="840" t="s">
        <v>441</v>
      </c>
      <c r="AG122" s="838"/>
      <c r="AH122" s="838"/>
      <c r="AI122" s="838"/>
      <c r="AJ122" s="839"/>
      <c r="AK122" s="840" t="s">
        <v>441</v>
      </c>
      <c r="AL122" s="838"/>
      <c r="AM122" s="838"/>
      <c r="AN122" s="838"/>
      <c r="AO122" s="839"/>
      <c r="AP122" s="885" t="s">
        <v>141</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17564877</v>
      </c>
      <c r="BR122" s="906"/>
      <c r="BS122" s="906"/>
      <c r="BT122" s="906"/>
      <c r="BU122" s="906"/>
      <c r="BV122" s="906">
        <v>17551857</v>
      </c>
      <c r="BW122" s="906"/>
      <c r="BX122" s="906"/>
      <c r="BY122" s="906"/>
      <c r="BZ122" s="906"/>
      <c r="CA122" s="906">
        <v>17065703</v>
      </c>
      <c r="CB122" s="906"/>
      <c r="CC122" s="906"/>
      <c r="CD122" s="906"/>
      <c r="CE122" s="906"/>
      <c r="CF122" s="907">
        <v>218.1</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1002372</v>
      </c>
      <c r="DH122" s="875"/>
      <c r="DI122" s="875"/>
      <c r="DJ122" s="875"/>
      <c r="DK122" s="875"/>
      <c r="DL122" s="875">
        <v>932306</v>
      </c>
      <c r="DM122" s="875"/>
      <c r="DN122" s="875"/>
      <c r="DO122" s="875"/>
      <c r="DP122" s="875"/>
      <c r="DQ122" s="875">
        <v>865094</v>
      </c>
      <c r="DR122" s="875"/>
      <c r="DS122" s="875"/>
      <c r="DT122" s="875"/>
      <c r="DU122" s="875"/>
      <c r="DV122" s="852">
        <v>11.1</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141</v>
      </c>
      <c r="AB123" s="838"/>
      <c r="AC123" s="838"/>
      <c r="AD123" s="838"/>
      <c r="AE123" s="839"/>
      <c r="AF123" s="840" t="s">
        <v>446</v>
      </c>
      <c r="AG123" s="838"/>
      <c r="AH123" s="838"/>
      <c r="AI123" s="838"/>
      <c r="AJ123" s="839"/>
      <c r="AK123" s="840" t="s">
        <v>141</v>
      </c>
      <c r="AL123" s="838"/>
      <c r="AM123" s="838"/>
      <c r="AN123" s="838"/>
      <c r="AO123" s="839"/>
      <c r="AP123" s="885" t="s">
        <v>141</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480</v>
      </c>
      <c r="BP123" s="939"/>
      <c r="BQ123" s="893">
        <v>28824773</v>
      </c>
      <c r="BR123" s="894"/>
      <c r="BS123" s="894"/>
      <c r="BT123" s="894"/>
      <c r="BU123" s="894"/>
      <c r="BV123" s="894">
        <v>29767775</v>
      </c>
      <c r="BW123" s="894"/>
      <c r="BX123" s="894"/>
      <c r="BY123" s="894"/>
      <c r="BZ123" s="894"/>
      <c r="CA123" s="894">
        <v>28424348</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289342</v>
      </c>
      <c r="DH123" s="838"/>
      <c r="DI123" s="838"/>
      <c r="DJ123" s="838"/>
      <c r="DK123" s="839"/>
      <c r="DL123" s="840">
        <v>266908</v>
      </c>
      <c r="DM123" s="838"/>
      <c r="DN123" s="838"/>
      <c r="DO123" s="838"/>
      <c r="DP123" s="839"/>
      <c r="DQ123" s="840">
        <v>243560</v>
      </c>
      <c r="DR123" s="838"/>
      <c r="DS123" s="838"/>
      <c r="DT123" s="838"/>
      <c r="DU123" s="839"/>
      <c r="DV123" s="885">
        <v>3.1</v>
      </c>
      <c r="DW123" s="886"/>
      <c r="DX123" s="886"/>
      <c r="DY123" s="886"/>
      <c r="DZ123" s="887"/>
    </row>
    <row r="124" spans="1:130" s="226" customFormat="1" ht="26.25" customHeight="1" thickBot="1">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446</v>
      </c>
      <c r="AB124" s="838"/>
      <c r="AC124" s="838"/>
      <c r="AD124" s="838"/>
      <c r="AE124" s="839"/>
      <c r="AF124" s="840" t="s">
        <v>437</v>
      </c>
      <c r="AG124" s="838"/>
      <c r="AH124" s="838"/>
      <c r="AI124" s="838"/>
      <c r="AJ124" s="839"/>
      <c r="AK124" s="840" t="s">
        <v>465</v>
      </c>
      <c r="AL124" s="838"/>
      <c r="AM124" s="838"/>
      <c r="AN124" s="838"/>
      <c r="AO124" s="839"/>
      <c r="AP124" s="885" t="s">
        <v>437</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437</v>
      </c>
      <c r="BR124" s="892"/>
      <c r="BS124" s="892"/>
      <c r="BT124" s="892"/>
      <c r="BU124" s="892"/>
      <c r="BV124" s="892" t="s">
        <v>467</v>
      </c>
      <c r="BW124" s="892"/>
      <c r="BX124" s="892"/>
      <c r="BY124" s="892"/>
      <c r="BZ124" s="892"/>
      <c r="CA124" s="892" t="s">
        <v>437</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142071</v>
      </c>
      <c r="DH124" s="821"/>
      <c r="DI124" s="821"/>
      <c r="DJ124" s="821"/>
      <c r="DK124" s="822"/>
      <c r="DL124" s="823">
        <v>134815</v>
      </c>
      <c r="DM124" s="821"/>
      <c r="DN124" s="821"/>
      <c r="DO124" s="821"/>
      <c r="DP124" s="822"/>
      <c r="DQ124" s="823">
        <v>125122</v>
      </c>
      <c r="DR124" s="821"/>
      <c r="DS124" s="821"/>
      <c r="DT124" s="821"/>
      <c r="DU124" s="822"/>
      <c r="DV124" s="909">
        <v>1.6</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446</v>
      </c>
      <c r="AB125" s="838"/>
      <c r="AC125" s="838"/>
      <c r="AD125" s="838"/>
      <c r="AE125" s="839"/>
      <c r="AF125" s="840" t="s">
        <v>470</v>
      </c>
      <c r="AG125" s="838"/>
      <c r="AH125" s="838"/>
      <c r="AI125" s="838"/>
      <c r="AJ125" s="839"/>
      <c r="AK125" s="840" t="s">
        <v>470</v>
      </c>
      <c r="AL125" s="838"/>
      <c r="AM125" s="838"/>
      <c r="AN125" s="838"/>
      <c r="AO125" s="839"/>
      <c r="AP125" s="885" t="s">
        <v>437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446</v>
      </c>
      <c r="DH125" s="903"/>
      <c r="DI125" s="903"/>
      <c r="DJ125" s="903"/>
      <c r="DK125" s="903"/>
      <c r="DL125" s="903" t="s">
        <v>441</v>
      </c>
      <c r="DM125" s="903"/>
      <c r="DN125" s="903"/>
      <c r="DO125" s="903"/>
      <c r="DP125" s="903"/>
      <c r="DQ125" s="903" t="s">
        <v>446</v>
      </c>
      <c r="DR125" s="903"/>
      <c r="DS125" s="903"/>
      <c r="DT125" s="903"/>
      <c r="DU125" s="903"/>
      <c r="DV125" s="904" t="s">
        <v>446</v>
      </c>
      <c r="DW125" s="904"/>
      <c r="DX125" s="904"/>
      <c r="DY125" s="904"/>
      <c r="DZ125" s="905"/>
    </row>
    <row r="126" spans="1:130" s="226" customFormat="1" ht="26.25" customHeight="1" thickBot="1">
      <c r="A126" s="878"/>
      <c r="B126" s="879"/>
      <c r="C126" s="882" t="s">
        <v>469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7488</v>
      </c>
      <c r="AB126" s="838"/>
      <c r="AC126" s="838"/>
      <c r="AD126" s="838"/>
      <c r="AE126" s="839"/>
      <c r="AF126" s="840">
        <v>5772</v>
      </c>
      <c r="AG126" s="838"/>
      <c r="AH126" s="838"/>
      <c r="AI126" s="838"/>
      <c r="AJ126" s="839"/>
      <c r="AK126" s="840">
        <v>6188</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470</v>
      </c>
      <c r="DH126" s="875"/>
      <c r="DI126" s="875"/>
      <c r="DJ126" s="875"/>
      <c r="DK126" s="875"/>
      <c r="DL126" s="875" t="s">
        <v>446</v>
      </c>
      <c r="DM126" s="875"/>
      <c r="DN126" s="875"/>
      <c r="DO126" s="875"/>
      <c r="DP126" s="875"/>
      <c r="DQ126" s="875" t="s">
        <v>437</v>
      </c>
      <c r="DR126" s="875"/>
      <c r="DS126" s="875"/>
      <c r="DT126" s="875"/>
      <c r="DU126" s="875"/>
      <c r="DV126" s="852" t="s">
        <v>446</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441</v>
      </c>
      <c r="AB127" s="838"/>
      <c r="AC127" s="838"/>
      <c r="AD127" s="838"/>
      <c r="AE127" s="839"/>
      <c r="AF127" s="840" t="s">
        <v>446</v>
      </c>
      <c r="AG127" s="838"/>
      <c r="AH127" s="838"/>
      <c r="AI127" s="838"/>
      <c r="AJ127" s="839"/>
      <c r="AK127" s="840" t="s">
        <v>441</v>
      </c>
      <c r="AL127" s="838"/>
      <c r="AM127" s="838"/>
      <c r="AN127" s="838"/>
      <c r="AO127" s="839"/>
      <c r="AP127" s="885" t="s">
        <v>470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470</v>
      </c>
      <c r="DH127" s="875"/>
      <c r="DI127" s="875"/>
      <c r="DJ127" s="875"/>
      <c r="DK127" s="875"/>
      <c r="DL127" s="875" t="s">
        <v>437</v>
      </c>
      <c r="DM127" s="875"/>
      <c r="DN127" s="875"/>
      <c r="DO127" s="875"/>
      <c r="DP127" s="875"/>
      <c r="DQ127" s="875" t="s">
        <v>441</v>
      </c>
      <c r="DR127" s="875"/>
      <c r="DS127" s="875"/>
      <c r="DT127" s="875"/>
      <c r="DU127" s="875"/>
      <c r="DV127" s="852" t="s">
        <v>437</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57234</v>
      </c>
      <c r="AB128" s="859"/>
      <c r="AC128" s="859"/>
      <c r="AD128" s="859"/>
      <c r="AE128" s="860"/>
      <c r="AF128" s="861">
        <v>50826</v>
      </c>
      <c r="AG128" s="859"/>
      <c r="AH128" s="859"/>
      <c r="AI128" s="859"/>
      <c r="AJ128" s="860"/>
      <c r="AK128" s="861">
        <v>53975</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446</v>
      </c>
      <c r="BG128" s="845"/>
      <c r="BH128" s="845"/>
      <c r="BI128" s="845"/>
      <c r="BJ128" s="845"/>
      <c r="BK128" s="845"/>
      <c r="BL128" s="868"/>
      <c r="BM128" s="844">
        <v>13.37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437</v>
      </c>
      <c r="DH128" s="849"/>
      <c r="DI128" s="849"/>
      <c r="DJ128" s="849"/>
      <c r="DK128" s="849"/>
      <c r="DL128" s="849" t="s">
        <v>439</v>
      </c>
      <c r="DM128" s="849"/>
      <c r="DN128" s="849"/>
      <c r="DO128" s="849"/>
      <c r="DP128" s="849"/>
      <c r="DQ128" s="849" t="s">
        <v>439</v>
      </c>
      <c r="DR128" s="849"/>
      <c r="DS128" s="849"/>
      <c r="DT128" s="849"/>
      <c r="DU128" s="849"/>
      <c r="DV128" s="850" t="s">
        <v>439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10180803</v>
      </c>
      <c r="AB129" s="838"/>
      <c r="AC129" s="838"/>
      <c r="AD129" s="838"/>
      <c r="AE129" s="839"/>
      <c r="AF129" s="840">
        <v>9996769</v>
      </c>
      <c r="AG129" s="838"/>
      <c r="AH129" s="838"/>
      <c r="AI129" s="838"/>
      <c r="AJ129" s="839"/>
      <c r="AK129" s="840">
        <v>9785542</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141</v>
      </c>
      <c r="BG129" s="828"/>
      <c r="BH129" s="828"/>
      <c r="BI129" s="828"/>
      <c r="BJ129" s="828"/>
      <c r="BK129" s="828"/>
      <c r="BL129" s="829"/>
      <c r="BM129" s="827">
        <v>18.37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1861992</v>
      </c>
      <c r="AB130" s="838"/>
      <c r="AC130" s="838"/>
      <c r="AD130" s="838"/>
      <c r="AE130" s="839"/>
      <c r="AF130" s="840">
        <v>1941493</v>
      </c>
      <c r="AG130" s="838"/>
      <c r="AH130" s="838"/>
      <c r="AI130" s="838"/>
      <c r="AJ130" s="839"/>
      <c r="AK130" s="840">
        <v>1961483</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8318811</v>
      </c>
      <c r="AB131" s="821"/>
      <c r="AC131" s="821"/>
      <c r="AD131" s="821"/>
      <c r="AE131" s="822"/>
      <c r="AF131" s="823">
        <v>8055276</v>
      </c>
      <c r="AG131" s="821"/>
      <c r="AH131" s="821"/>
      <c r="AI131" s="821"/>
      <c r="AJ131" s="822"/>
      <c r="AK131" s="823">
        <v>7824059</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t="s">
        <v>504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7.7219929629999999</v>
      </c>
      <c r="AB132" s="801"/>
      <c r="AC132" s="801"/>
      <c r="AD132" s="801"/>
      <c r="AE132" s="802"/>
      <c r="AF132" s="803">
        <v>8.4339878610000003</v>
      </c>
      <c r="AG132" s="801"/>
      <c r="AH132" s="801"/>
      <c r="AI132" s="801"/>
      <c r="AJ132" s="802"/>
      <c r="AK132" s="803">
        <v>9.0837888620000005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8.9</v>
      </c>
      <c r="AB133" s="780"/>
      <c r="AC133" s="780"/>
      <c r="AD133" s="780"/>
      <c r="AE133" s="781"/>
      <c r="AF133" s="779">
        <v>8.3000000000000007</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3v0L54atiR/KuG0oLiPKqkz+sFRQIWE0jzFdIjP8ehUkPMC+nNfgP7raed3eeQCDaXuQb/rMO2zheLIKmTfAQ==" saltValue="liilovDVY9ZIRr0fRi9Y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J+sp7Mj5y+WtURCJ8YQ5l4z7ZAQoDDROVy2UvAqUnjjpOaabjljYu5L8ub2EsjM0/0/f18VSAQskEiPq36r5w==" saltValue="byyY9XRP/YXPqcK8TDt3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JLQLIoIugQ1ExdGwTMz/t/gW5trz8kTfBZqCt8ZVmc2gvW08NopN8jKGkrvNJCNf83VgEIOFAbZvnuqAqmCGQ==" saltValue="YaWWTJEhZBUX/jyXBEex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2957988</v>
      </c>
      <c r="AP9" s="292">
        <v>112015</v>
      </c>
      <c r="AQ9" s="293">
        <v>89546</v>
      </c>
      <c r="AR9" s="294">
        <v>25.1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176801</v>
      </c>
      <c r="AP10" s="295">
        <v>6695</v>
      </c>
      <c r="AQ10" s="296">
        <v>7518</v>
      </c>
      <c r="AR10" s="297">
        <v>-10.9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122827</v>
      </c>
      <c r="AP11" s="295">
        <v>4651</v>
      </c>
      <c r="AQ11" s="296">
        <v>9181</v>
      </c>
      <c r="AR11" s="297">
        <v>-49.3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712</v>
      </c>
      <c r="AP12" s="295">
        <v>27</v>
      </c>
      <c r="AQ12" s="296">
        <v>1021</v>
      </c>
      <c r="AR12" s="297">
        <v>-97.4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11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149570</v>
      </c>
      <c r="AP14" s="295">
        <v>5664</v>
      </c>
      <c r="AQ14" s="296">
        <v>4082</v>
      </c>
      <c r="AR14" s="297">
        <v>38.799999999999997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23787</v>
      </c>
      <c r="AP15" s="295">
        <v>901</v>
      </c>
      <c r="AQ15" s="296">
        <v>2228</v>
      </c>
      <c r="AR15" s="297">
        <v>-59.6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-261593</v>
      </c>
      <c r="AP16" s="295">
        <v>-9906</v>
      </c>
      <c r="AQ16" s="296">
        <v>-8980</v>
      </c>
      <c r="AR16" s="297">
        <v>10.3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3170092</v>
      </c>
      <c r="AP17" s="295">
        <v>120047</v>
      </c>
      <c r="AQ17" s="296">
        <v>104606</v>
      </c>
      <c r="AR17" s="297">
        <v>14.8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13.52</v>
      </c>
      <c r="AP21" s="308">
        <v>10.09</v>
      </c>
      <c r="AQ21" s="309">
        <v>3.43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95.3</v>
      </c>
      <c r="AP22" s="313">
        <v>97.8</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2231901</v>
      </c>
      <c r="AP32" s="322">
        <v>84519</v>
      </c>
      <c r="AQ32" s="323">
        <v>67805</v>
      </c>
      <c r="AR32" s="324">
        <v>24.7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11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458346</v>
      </c>
      <c r="AP35" s="322">
        <v>17357</v>
      </c>
      <c r="AQ35" s="323">
        <v>18110</v>
      </c>
      <c r="AR35" s="324">
        <v>-4.2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29744</v>
      </c>
      <c r="AP36" s="322">
        <v>1126</v>
      </c>
      <c r="AQ36" s="323">
        <v>2781</v>
      </c>
      <c r="AR36" s="324">
        <v>-59.5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6188</v>
      </c>
      <c r="AP37" s="322">
        <v>234</v>
      </c>
      <c r="AQ37" s="323">
        <v>1073</v>
      </c>
      <c r="AR37" s="324">
        <v>-78.2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-53975</v>
      </c>
      <c r="AP39" s="322">
        <v>-2044</v>
      </c>
      <c r="AQ39" s="323">
        <v>-3858</v>
      </c>
      <c r="AR39" s="324">
        <v>-47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-1961483</v>
      </c>
      <c r="AP40" s="322">
        <v>-74279</v>
      </c>
      <c r="AQ40" s="323">
        <v>-59194</v>
      </c>
      <c r="AR40" s="324">
        <v>25.5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710721</v>
      </c>
      <c r="AP41" s="322">
        <v>26914</v>
      </c>
      <c r="AQ41" s="323">
        <v>26732</v>
      </c>
      <c r="AR41" s="324">
        <v>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1288441</v>
      </c>
      <c r="AN51" s="344">
        <v>46962</v>
      </c>
      <c r="AO51" s="345">
        <v>-10</v>
      </c>
      <c r="AP51" s="346">
        <v>90961</v>
      </c>
      <c r="AQ51" s="347">
        <v>20.100000000000001</v>
      </c>
      <c r="AR51" s="348">
        <v>-30.1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648964</v>
      </c>
      <c r="AN52" s="352">
        <v>23654</v>
      </c>
      <c r="AO52" s="353">
        <v>24</v>
      </c>
      <c r="AP52" s="354">
        <v>37720</v>
      </c>
      <c r="AQ52" s="355">
        <v>7.1</v>
      </c>
      <c r="AR52" s="356">
        <v>16.899999999999999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3271207</v>
      </c>
      <c r="AN53" s="344">
        <v>120393</v>
      </c>
      <c r="AO53" s="345">
        <v>156.4</v>
      </c>
      <c r="AP53" s="346">
        <v>106614</v>
      </c>
      <c r="AQ53" s="347">
        <v>17.2</v>
      </c>
      <c r="AR53" s="348">
        <v>139.19999999999999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1653242</v>
      </c>
      <c r="AN54" s="352">
        <v>60846</v>
      </c>
      <c r="AO54" s="353">
        <v>157.19999999999999</v>
      </c>
      <c r="AP54" s="354">
        <v>45545</v>
      </c>
      <c r="AQ54" s="355">
        <v>20.7</v>
      </c>
      <c r="AR54" s="356">
        <v>136.5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2402774</v>
      </c>
      <c r="AN55" s="344">
        <v>89276</v>
      </c>
      <c r="AO55" s="345">
        <v>-25.8</v>
      </c>
      <c r="AP55" s="346">
        <v>85459</v>
      </c>
      <c r="AQ55" s="347">
        <v>-19.8</v>
      </c>
      <c r="AR55" s="348">
        <v>-6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1630168</v>
      </c>
      <c r="AN56" s="352">
        <v>60570</v>
      </c>
      <c r="AO56" s="353">
        <v>-0.5</v>
      </c>
      <c r="AP56" s="354">
        <v>44378</v>
      </c>
      <c r="AQ56" s="355">
        <v>-2.6</v>
      </c>
      <c r="AR56" s="356">
        <v>2.1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2410654</v>
      </c>
      <c r="AN57" s="344">
        <v>90487</v>
      </c>
      <c r="AO57" s="345">
        <v>1.4</v>
      </c>
      <c r="AP57" s="346">
        <v>83280</v>
      </c>
      <c r="AQ57" s="347">
        <v>-2.5</v>
      </c>
      <c r="AR57" s="348">
        <v>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1346848</v>
      </c>
      <c r="AN58" s="352">
        <v>50555</v>
      </c>
      <c r="AO58" s="353">
        <v>-16.5</v>
      </c>
      <c r="AP58" s="354">
        <v>43123</v>
      </c>
      <c r="AQ58" s="355">
        <v>-2.8</v>
      </c>
      <c r="AR58" s="356">
        <v>-13.7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2261476</v>
      </c>
      <c r="AN59" s="344">
        <v>85639</v>
      </c>
      <c r="AO59" s="345">
        <v>-5.4</v>
      </c>
      <c r="AP59" s="346">
        <v>88968</v>
      </c>
      <c r="AQ59" s="347">
        <v>6.8</v>
      </c>
      <c r="AR59" s="348">
        <v>-12.2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1127812</v>
      </c>
      <c r="AN60" s="352">
        <v>42709</v>
      </c>
      <c r="AO60" s="353">
        <v>-15.5</v>
      </c>
      <c r="AP60" s="354">
        <v>45482</v>
      </c>
      <c r="AQ60" s="355">
        <v>5.5</v>
      </c>
      <c r="AR60" s="356">
        <v>-21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2326910</v>
      </c>
      <c r="AN61" s="359">
        <v>86551</v>
      </c>
      <c r="AO61" s="360">
        <v>23.3</v>
      </c>
      <c r="AP61" s="361">
        <v>91056</v>
      </c>
      <c r="AQ61" s="362">
        <v>4.4000000000000004</v>
      </c>
      <c r="AR61" s="348">
        <v>18.899999999999999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1281407</v>
      </c>
      <c r="AN62" s="352">
        <v>47667</v>
      </c>
      <c r="AO62" s="353">
        <v>29.7</v>
      </c>
      <c r="AP62" s="354">
        <v>43250</v>
      </c>
      <c r="AQ62" s="355">
        <v>5.6</v>
      </c>
      <c r="AR62" s="356">
        <v>24.1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JyeGxoqt4hn4vg6hz87A/3mlzfdULbiTfHNgWkqvu5bwvgf7eRPZ9jga2fPRuZu4bnZq0aLiSq7q+6j8PDD8A==" saltValue="NfIHvYYEkwpFEV0Gosi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V2wchWmWeA0nxS/4USOxRBbfT97OsWe+R4BNOCrmFbPfPY3uP2/EzoEvKrmeNAOnobMWCuQ3qHkkZRx+AszA==" saltValue="PVjvkZd5SFhZ1dhECY5H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u6flcYHMlgKNYW8yPk5Wj4W/WPSnPEYL8uX4M1SbeYZ4TWMm9L9pfg8WrlTfSHW6CyuW4TX8p9rnT00dfJBkQ==" saltValue="NTPMlYgjlcGZqIz+bdGK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39.89</v>
      </c>
      <c r="G47" s="12">
        <v>44.11</v>
      </c>
      <c r="H47" s="12">
        <v>48.6</v>
      </c>
      <c r="I47" s="12">
        <v>54.78</v>
      </c>
      <c r="J47" s="13">
        <v>50.13</v>
      </c>
    </row>
    <row r="48" spans="2:10" ht="57.75" customHeight="1">
      <c r="B48" s="14"/>
      <c r="C48" s="1214" t="s">
        <v>4</v>
      </c>
      <c r="D48" s="1214"/>
      <c r="E48" s="1215"/>
      <c r="F48" s="15">
        <v>7.04</v>
      </c>
      <c r="G48" s="16">
        <v>9.06</v>
      </c>
      <c r="H48" s="16">
        <v>10.199999999999999</v>
      </c>
      <c r="I48" s="16">
        <v>1.08</v>
      </c>
      <c r="J48" s="17">
        <v>4.79</v>
      </c>
    </row>
    <row r="49" spans="2:10" ht="57.75" customHeight="1" thickBot="1">
      <c r="B49" s="18"/>
      <c r="C49" s="1216" t="s">
        <v>5</v>
      </c>
      <c r="D49" s="1216"/>
      <c r="E49" s="1217"/>
      <c r="F49" s="19">
        <v>3.32</v>
      </c>
      <c r="G49" s="20">
        <v>2.0099999999999998</v>
      </c>
      <c r="H49" s="20">
        <v>1.26</v>
      </c>
      <c r="I49" s="20" t="s">
        <v>568</v>
      </c>
      <c r="J49" s="21" t="s">
        <v>569</v>
      </c>
    </row>
    <row r="50" spans="2:10" ht="13.5" customHeight="1"/>
    <row r="51" spans="2:10" ht="13.5" hidden="1" customHeight="1"/>
    <row r="52" spans="2:10" ht="13.5" hidden="1" customHeight="1"/>
    <row r="53" spans="2:10" ht="13.5" hidden="1" customHeight="1"/>
  </sheetData>
  <sheetProtection algorithmName="SHA-512" hashValue="JSwhhIow8/SO5rFfiveT2vMtjgbkxVDdwQs5bkC7SGGwoxKnTNvOguyRndbIwaUvc2GL2kf1sdMQHaemgaUbPg==" saltValue="k0CXNZurstKS7wUhIwq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2019-10-28T09:45:09Z</cp:lastPrinted>
  <dcterms:created xsi:type="dcterms:W3CDTF">2019-02-14T04:40:09Z</dcterms:created>
  <dcterms:modified xsi:type="dcterms:W3CDTF">2019-10-28T10:20:41Z</dcterms:modified>
</cp:coreProperties>
</file>