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6" rupBuild="9303"/>
  <workbookPr/>
  <bookViews>
    <workbookView xWindow="-120" yWindow="-105" windowWidth="20730" windowHeight="11145"/>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U88" i="12" l="1"/>
  <c r="AP88" i="12"/>
  <c r="AF88" i="12"/>
  <c r="AU63" i="12"/>
  <c r="AP63" i="12"/>
  <c r="AP23" i="12"/>
  <c r="AA23" i="12"/>
  <c r="V23" i="12"/>
  <c r="Q23" i="12"/>
  <c r="BG34" i="10" l="1"/>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U37" i="10"/>
  <c r="C37" i="10"/>
  <c r="CO36" i="10"/>
  <c r="BE36" i="10"/>
  <c r="AM36" i="10"/>
  <c r="U36" i="10"/>
  <c r="C36" i="10"/>
  <c r="CO35" i="10"/>
  <c r="BE35" i="10"/>
  <c r="AM35" i="10"/>
  <c r="AM34" i="10"/>
  <c r="C34" i="10"/>
  <c r="U34" i="10" l="1"/>
  <c r="U35" i="10" s="1"/>
  <c r="C35"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BE34" i="10" l="1"/>
  <c r="BW34" i="10"/>
  <c r="BW35" i="10" s="1"/>
  <c r="BW36" i="10" s="1"/>
  <c r="BW37" i="10" s="1"/>
  <c r="BW38" i="10" s="1"/>
  <c r="BW39" i="10" s="1"/>
  <c r="BW40" i="10" s="1"/>
  <c r="BW41" i="10" s="1"/>
  <c r="BW42" i="10" s="1"/>
  <c r="BW43" i="10" s="1"/>
  <c r="CO34" i="10" l="1"/>
</calcChain>
</file>

<file path=xl/sharedStrings.xml><?xml version="1.0" encoding="utf-8"?>
<sst xmlns="http://schemas.openxmlformats.org/spreadsheetml/2006/main" count="1146" uniqueCount="588">
  <si>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</si>
  <si>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</si>
  <si>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</si>
  <si>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</si>
  <si>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</si>
  <si>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</si>
  <si>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</si>
  <si>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</si>
  <si>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</si>
  <si>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</si>
  <si>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</si>
  <si>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</si>
  <si>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</si>
  <si>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</si>
  <si>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</si>
  <si>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</si>
  <si>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</si>
  <si>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</si>
  <si>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</si>
  <si>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</si>
  <si>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</si>
  <si>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</si>
  <si>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</si>
  <si>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</si>
  <si>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</si>
  <si>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</si>
  <si>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</si>
  <si>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</si>
  <si>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</si>
  <si>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</si>
  <si>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</si>
  <si>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</si>
  <si>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</si>
  <si>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</si>
  <si>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</si>
  <si>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</si>
  <si>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</si>
  <si>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</si>
  <si>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</si>
  <si>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</si>
  <si>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</si>
  <si>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</si>
  <si>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</si>
  <si>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</si>
  <si>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</si>
  <si>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</si>
  <si>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</si>
  <si>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</si>
  <si>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</si>
  <si>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</si>
  <si>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</si>
  <si>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</si>
  <si>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</si>
  <si>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</si>
  <si>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</si>
  <si>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</si>
  <si>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</si>
  <si>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</si>
  <si>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</si>
  <si>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</si>
  <si>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</si>
  <si>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</si>
  <si>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</si>
  <si>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</si>
  <si>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</si>
  <si>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</si>
  <si>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</si>
  <si>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</si>
  <si>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</si>
  <si>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</si>
  <si>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</si>
  <si>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</si>
  <si>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</si>
  <si>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</si>
  <si>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</si>
  <si>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</si>
  <si>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</si>
  <si>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高知県</t>
    <phoneticPr fontId="5"/>
  </si>
  <si>
    <t>市町村類型</t>
    <phoneticPr fontId="5"/>
  </si>
  <si>
    <t>Ⅰ－０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</si>
  <si>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</si>
  <si>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</si>
  <si>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</si>
  <si>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</si>
  <si>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</si>
  <si>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</si>
  <si>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</si>
  <si>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</si>
  <si>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</si>
  <si>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</si>
  <si>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</si>
  <si>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</si>
  <si>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安田町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</si>
  <si>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</si>
  <si>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</si>
  <si>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</si>
  <si>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</si>
  <si>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</si>
  <si>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</si>
  <si>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</si>
  <si>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</si>
  <si>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</si>
  <si>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</si>
  <si>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</si>
  <si>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</si>
  <si>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</si>
  <si>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</si>
  <si>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</si>
  <si>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t>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</si>
  <si>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</si>
  <si>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</si>
  <si>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</si>
  <si>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</si>
  <si>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</si>
  <si>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</si>
  <si>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</si>
  <si>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</si>
  <si>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-11.4</t>
    <phoneticPr fontId="5"/>
  </si>
  <si>
    <t>山振</t>
    <rPh sb="0" eb="1">
      <t>ヤマ</t>
    </rPh>
    <rPh sb="1" eb="2">
      <t>フ</t>
    </rPh>
    <phoneticPr fontId="5"/>
  </si>
  <si>
    <t>×</t>
    <phoneticPr fontId="5"/>
  </si>
  <si>
    <t>繰上償還金</t>
    <phoneticPr fontId="20"/>
  </si>
  <si>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</si>
  <si>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</si>
  <si>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</si>
  <si>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</si>
  <si>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</si>
  <si>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</si>
  <si>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</si>
  <si>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</si>
  <si>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</si>
  <si>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</si>
  <si>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</si>
  <si>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</si>
  <si>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</si>
  <si>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</si>
  <si>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</si>
  <si>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</si>
  <si>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</si>
  <si>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</si>
  <si>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</si>
  <si>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t>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</si>
  <si>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</si>
  <si>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</si>
  <si>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</si>
  <si>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</si>
  <si>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</si>
  <si>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-1.5</t>
    <phoneticPr fontId="5"/>
  </si>
  <si>
    <t>基準財政需要額</t>
    <phoneticPr fontId="20"/>
  </si>
  <si>
    <t>うち日本人(％)</t>
    <phoneticPr fontId="5"/>
  </si>
  <si>
    <t>-1.5</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</si>
  <si>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</si>
  <si>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</si>
  <si>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</si>
  <si>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</si>
  <si>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</si>
  <si>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</si>
  <si>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</si>
  <si>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</si>
  <si>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</si>
  <si>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</si>
  <si>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</si>
  <si>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</si>
  <si>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</si>
  <si>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</si>
  <si>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</si>
  <si>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</si>
  <si>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</si>
  <si>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</si>
  <si>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</si>
  <si>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</si>
  <si>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</si>
  <si>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</si>
  <si>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</si>
  <si>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</si>
  <si>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</si>
  <si>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</si>
  <si>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</si>
  <si>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</si>
  <si>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</si>
  <si>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t>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</si>
  <si>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</si>
  <si>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</si>
  <si>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</si>
  <si>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</si>
  <si>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</si>
  <si>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</si>
  <si>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</si>
  <si>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</si>
  <si>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</si>
  <si>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</si>
  <si>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</si>
  <si>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</si>
  <si>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</si>
  <si>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</si>
  <si>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</si>
  <si>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</si>
  <si>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</si>
  <si>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項番</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</si>
  <si>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</si>
  <si>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</si>
  <si>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</si>
  <si>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</si>
  <si>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</si>
  <si>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</si>
  <si>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</si>
  <si>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</si>
  <si>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</si>
  <si>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</si>
  <si>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</si>
  <si>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</si>
  <si>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高知県安田町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</si>
  <si>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</si>
  <si>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</si>
  <si>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</si>
  <si>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</si>
  <si>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</si>
  <si>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</si>
  <si>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</si>
  <si>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</si>
  <si>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</si>
  <si>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</si>
  <si>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</si>
  <si>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</si>
  <si>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</si>
  <si>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</si>
  <si>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</si>
  <si>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</si>
  <si>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</si>
  <si>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</si>
  <si>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</si>
  <si>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</si>
  <si>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</si>
  <si>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</si>
  <si>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</si>
  <si>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</si>
  <si>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</si>
  <si>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</si>
  <si>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</si>
  <si>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</si>
  <si>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</si>
  <si>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t>
    <phoneticPr fontId="5"/>
  </si>
  <si>
    <t>　　　法人均等割</t>
    <phoneticPr fontId="5"/>
  </si>
  <si>
    <t>労働費</t>
  </si>
  <si>
    <t>道府県民税所得割臨時交付金</t>
    <phoneticPr fontId="20"/>
  </si>
  <si>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</si>
  <si>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</si>
  <si>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</si>
  <si>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</si>
  <si>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</si>
  <si>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</si>
  <si>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</si>
  <si>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</si>
  <si>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</si>
  <si>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</si>
  <si>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</si>
  <si>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</si>
  <si>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</si>
  <si>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</si>
  <si>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</si>
  <si>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</si>
  <si>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</si>
  <si>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</si>
  <si>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</si>
  <si>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</si>
  <si>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</si>
  <si>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</si>
  <si>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</si>
  <si>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</si>
  <si>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</si>
  <si>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</si>
  <si>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</si>
  <si>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</si>
  <si>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</si>
  <si>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</si>
  <si>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</si>
  <si>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</si>
  <si>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</si>
  <si>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</si>
  <si>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</si>
  <si>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</si>
  <si>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</si>
  <si>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</si>
  <si>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</si>
  <si>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</si>
  <si>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</si>
  <si>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</si>
  <si>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</si>
  <si>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</si>
  <si>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</si>
  <si>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</si>
  <si>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</si>
  <si>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</si>
  <si>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</si>
  <si>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</si>
  <si>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</si>
  <si>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</si>
  <si>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</si>
  <si>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</si>
  <si>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</si>
  <si>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</si>
  <si>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</si>
  <si>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</si>
  <si>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</si>
  <si>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</si>
  <si>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</si>
  <si>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</si>
  <si>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</si>
  <si>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</si>
  <si>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</si>
  <si>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</si>
  <si>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</si>
  <si>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</si>
  <si>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</si>
  <si>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</si>
  <si>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</si>
  <si>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</si>
  <si>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</si>
  <si>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</si>
  <si>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</si>
  <si>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</si>
  <si>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</si>
  <si>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</si>
  <si>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</si>
  <si>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</si>
  <si>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</si>
  <si>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</si>
  <si>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</si>
  <si>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</si>
  <si>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</si>
  <si>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</si>
  <si>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介護サービス</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</si>
  <si>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</si>
  <si>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</si>
  <si>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</si>
  <si>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</si>
  <si>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</si>
  <si>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</si>
  <si>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</si>
  <si>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</si>
  <si>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</si>
  <si>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</si>
  <si>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</si>
  <si>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</si>
  <si>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</si>
  <si>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</si>
  <si>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</si>
  <si>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</si>
  <si>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</si>
  <si>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</si>
  <si>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</si>
  <si>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</si>
  <si>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</si>
  <si>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</si>
  <si>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</si>
  <si>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</si>
  <si>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</si>
  <si>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</si>
  <si>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</si>
  <si>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</si>
  <si>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</si>
  <si>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高知県安田町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</si>
  <si>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</si>
  <si>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</si>
  <si>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</si>
  <si>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</si>
  <si>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</si>
  <si>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</si>
  <si>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</si>
  <si>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</si>
  <si>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</si>
  <si>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</si>
  <si>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</si>
  <si>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</si>
  <si>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</si>
  <si>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</si>
  <si>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</si>
  <si>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</si>
  <si>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</si>
  <si>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</si>
  <si>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</si>
  <si>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</si>
  <si>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土地開発事業特別会計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</si>
  <si>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</si>
  <si>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</si>
  <si>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</si>
  <si>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</si>
  <si>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</si>
  <si>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</si>
  <si>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</si>
  <si>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</si>
  <si>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</si>
  <si>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</si>
  <si>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</si>
  <si>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</si>
  <si>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</si>
  <si>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</si>
  <si>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</si>
  <si>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後期高齢者医療事業特別会計</t>
    <phoneticPr fontId="5"/>
  </si>
  <si>
    <t>簡易水道事業特別会計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</si>
  <si>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</si>
  <si>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</si>
  <si>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</si>
  <si>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</si>
  <si>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</si>
  <si>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</si>
  <si>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総費用
（歳出）</t>
    <phoneticPr fontId="5"/>
  </si>
  <si>
    <t>純損益
（形式収支）</t>
    <phoneticPr fontId="5"/>
  </si>
  <si>
    <t>資金剰余額
/不足額
（実質収支）</t>
    <phoneticPr fontId="5"/>
  </si>
  <si>
    <t>他会計等
からの
繰入金</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</si>
  <si>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</si>
  <si>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</si>
  <si>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</si>
  <si>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</si>
  <si>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</si>
  <si>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</si>
  <si>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</si>
  <si>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</si>
  <si>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</si>
  <si>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</si>
  <si>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</si>
  <si>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</si>
  <si>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</si>
  <si>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</si>
  <si>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</si>
  <si>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</si>
  <si>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</si>
  <si>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</si>
  <si>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</si>
  <si>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</si>
  <si>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</si>
  <si>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</si>
  <si>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</si>
  <si>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</si>
  <si>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</si>
  <si>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</si>
  <si>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</si>
  <si>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</si>
  <si>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</si>
  <si>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</si>
  <si>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</si>
  <si>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</si>
  <si>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</si>
  <si>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</si>
  <si>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</si>
  <si>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</si>
  <si>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</si>
  <si>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</si>
  <si>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</si>
  <si>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</si>
  <si>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</si>
  <si>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</si>
  <si>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</si>
  <si>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t>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</si>
  <si>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</si>
  <si>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</si>
  <si>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</si>
  <si>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</si>
  <si>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</si>
  <si>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</si>
  <si>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</si>
  <si>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後期高齢者医療事業特別会計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</si>
  <si>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26"/>
  </si>
  <si>
    <t>国民健康保険事業特別会計</t>
    <phoneticPr fontId="5"/>
  </si>
  <si>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</si>
  <si>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</si>
  <si>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</si>
  <si>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</si>
  <si>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</si>
  <si>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</si>
  <si>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</si>
  <si>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</si>
  <si>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</si>
  <si>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</si>
  <si>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</si>
  <si>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</si>
  <si>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</si>
  <si>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</si>
  <si>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</si>
  <si>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</si>
  <si>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</si>
  <si>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</si>
  <si>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t>
    <phoneticPr fontId="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</si>
  <si>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</si>
  <si>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</si>
  <si>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</si>
  <si>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</si>
  <si>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</si>
  <si>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</si>
  <si>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</si>
  <si>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</si>
  <si>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</si>
  <si>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</si>
  <si>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</si>
  <si>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</si>
  <si>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</si>
  <si>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</si>
  <si>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</si>
  <si>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</si>
  <si>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</si>
  <si>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</si>
  <si>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</si>
  <si>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</si>
  <si>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</si>
  <si>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</si>
  <si>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</si>
  <si>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</si>
  <si>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</si>
  <si>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</si>
  <si>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</si>
  <si>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</si>
  <si>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</si>
  <si>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</si>
  <si>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</si>
  <si>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</si>
  <si>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</si>
  <si>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</si>
  <si>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</si>
  <si>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</si>
  <si>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</si>
  <si>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</si>
  <si>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</si>
  <si>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</si>
  <si>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</si>
  <si>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</si>
  <si>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</si>
  <si>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</si>
  <si>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</si>
  <si>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</si>
  <si>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</si>
  <si>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</si>
  <si>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</si>
  <si>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</si>
  <si>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</si>
  <si>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</si>
  <si>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</si>
  <si>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</si>
  <si>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</si>
  <si>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</si>
  <si>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</si>
  <si>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</si>
  <si>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</si>
  <si>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</si>
  <si>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</si>
  <si>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</si>
  <si>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</si>
  <si>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</si>
  <si>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</si>
  <si>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</si>
  <si>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</si>
  <si>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</si>
  <si>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4.97</t>
  </si>
  <si>
    <t>一般会計</t>
  </si>
  <si>
    <t>国民健康保険事業特別会計</t>
  </si>
  <si>
    <t>簡易水道事業特別会計</t>
  </si>
  <si>
    <t>後期高齢者医療事業特別会計</t>
  </si>
  <si>
    <t>土地開発事業特別会計</t>
  </si>
  <si>
    <t>その他会計（赤字）</t>
  </si>
  <si>
    <t>その他会計（黒字）</t>
  </si>
  <si>
    <t>-</t>
    <phoneticPr fontId="2"/>
  </si>
  <si>
    <t>安芸広域市町村圏特別養護老人ホーム組合（一般会計）</t>
    <rPh sb="0" eb="2">
      <t>アキ</t>
    </rPh>
    <rPh sb="2" eb="4">
      <t>コウイキ</t>
    </rPh>
    <rPh sb="4" eb="7">
      <t>シチョウソン</t>
    </rPh>
    <rPh sb="7" eb="8">
      <t>ケン</t>
    </rPh>
    <rPh sb="8" eb="10">
      <t>トクベツ</t>
    </rPh>
    <rPh sb="10" eb="12">
      <t>ヨウゴ</t>
    </rPh>
    <rPh sb="12" eb="14">
      <t>ロウジン</t>
    </rPh>
    <rPh sb="17" eb="19">
      <t>クミアイ</t>
    </rPh>
    <rPh sb="20" eb="22">
      <t>イッパン</t>
    </rPh>
    <rPh sb="22" eb="24">
      <t>カイケイ</t>
    </rPh>
    <phoneticPr fontId="2"/>
  </si>
  <si>
    <t>高知県広域食肉センター事務組合</t>
    <rPh sb="0" eb="3">
      <t>コウチケン</t>
    </rPh>
    <rPh sb="3" eb="5">
      <t>コウイキ</t>
    </rPh>
    <rPh sb="5" eb="7">
      <t>ショクニク</t>
    </rPh>
    <rPh sb="11" eb="13">
      <t>ジム</t>
    </rPh>
    <rPh sb="13" eb="15">
      <t>クミアイ</t>
    </rPh>
    <phoneticPr fontId="2"/>
  </si>
  <si>
    <t>安芸広域市町村圏事務組合（一般会計）</t>
    <rPh sb="0" eb="2">
      <t>アキ</t>
    </rPh>
    <rPh sb="2" eb="4">
      <t>コウイキ</t>
    </rPh>
    <rPh sb="4" eb="7">
      <t>シチョウソン</t>
    </rPh>
    <rPh sb="7" eb="8">
      <t>ケン</t>
    </rPh>
    <rPh sb="8" eb="10">
      <t>ジム</t>
    </rPh>
    <rPh sb="10" eb="12">
      <t>クミアイ</t>
    </rPh>
    <rPh sb="13" eb="15">
      <t>イッパン</t>
    </rPh>
    <rPh sb="15" eb="17">
      <t>カイケイ</t>
    </rPh>
    <phoneticPr fontId="2"/>
  </si>
  <si>
    <t>安芸広域市町村圏事務組合（滞納整理事業特別会計）</t>
    <rPh sb="0" eb="2">
      <t>アキ</t>
    </rPh>
    <rPh sb="2" eb="4">
      <t>コウイキ</t>
    </rPh>
    <rPh sb="4" eb="7">
      <t>シチョウソン</t>
    </rPh>
    <rPh sb="7" eb="8">
      <t>ケン</t>
    </rPh>
    <rPh sb="8" eb="10">
      <t>ジム</t>
    </rPh>
    <rPh sb="10" eb="12">
      <t>クミアイ</t>
    </rPh>
    <rPh sb="13" eb="15">
      <t>タイノウ</t>
    </rPh>
    <rPh sb="15" eb="17">
      <t>セイリ</t>
    </rPh>
    <rPh sb="17" eb="19">
      <t>ジギョウ</t>
    </rPh>
    <rPh sb="19" eb="21">
      <t>トクベツ</t>
    </rPh>
    <rPh sb="21" eb="23">
      <t>カイケイ</t>
    </rPh>
    <phoneticPr fontId="2"/>
  </si>
  <si>
    <t>中芸広域連合（一般会計）</t>
    <rPh sb="0" eb="1">
      <t>チュウ</t>
    </rPh>
    <rPh sb="1" eb="2">
      <t>ゲイ</t>
    </rPh>
    <rPh sb="2" eb="4">
      <t>コウイキ</t>
    </rPh>
    <rPh sb="4" eb="6">
      <t>レンゴウ</t>
    </rPh>
    <rPh sb="7" eb="9">
      <t>イッパン</t>
    </rPh>
    <rPh sb="9" eb="11">
      <t>カイケイ</t>
    </rPh>
    <phoneticPr fontId="2"/>
  </si>
  <si>
    <t>中芸広域連合（介護保険事業特別会計）</t>
    <rPh sb="0" eb="1">
      <t>チュウ</t>
    </rPh>
    <rPh sb="1" eb="2">
      <t>ゲイ</t>
    </rPh>
    <rPh sb="2" eb="4">
      <t>コウイキ</t>
    </rPh>
    <rPh sb="4" eb="6">
      <t>レンゴウ</t>
    </rPh>
    <rPh sb="7" eb="9">
      <t>カイゴ</t>
    </rPh>
    <rPh sb="9" eb="11">
      <t>ホケン</t>
    </rPh>
    <rPh sb="11" eb="13">
      <t>ジギョウ</t>
    </rPh>
    <rPh sb="13" eb="15">
      <t>トクベツ</t>
    </rPh>
    <rPh sb="15" eb="17">
      <t>カイケイ</t>
    </rPh>
    <phoneticPr fontId="2"/>
  </si>
  <si>
    <t>こうち人づくり広域連合</t>
    <rPh sb="3" eb="4">
      <t>ヒト</t>
    </rPh>
    <rPh sb="7" eb="9">
      <t>コウイキ</t>
    </rPh>
    <rPh sb="9" eb="11">
      <t>レンゴウ</t>
    </rPh>
    <phoneticPr fontId="2"/>
  </si>
  <si>
    <t>高知県市町村総合事務組合（一般会計）</t>
    <rPh sb="0" eb="3">
      <t>コウチケン</t>
    </rPh>
    <rPh sb="3" eb="6">
      <t>シチョウソン</t>
    </rPh>
    <rPh sb="6" eb="8">
      <t>ソウゴウ</t>
    </rPh>
    <rPh sb="8" eb="10">
      <t>ジム</t>
    </rPh>
    <rPh sb="10" eb="12">
      <t>クミアイ</t>
    </rPh>
    <rPh sb="13" eb="15">
      <t>イッパン</t>
    </rPh>
    <rPh sb="15" eb="17">
      <t>カイケイ</t>
    </rPh>
    <phoneticPr fontId="2"/>
  </si>
  <si>
    <t>高知県市町村総合事務組合（交通災害共済事業特別会計）</t>
    <rPh sb="0" eb="3">
      <t>コウチケン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2"/>
  </si>
  <si>
    <t>高知県後期高齢者医療広域連合（一般会計）</t>
    <rPh sb="0" eb="3">
      <t>コウチケン</t>
    </rPh>
    <rPh sb="3" eb="5">
      <t>コウキ</t>
    </rPh>
    <rPh sb="5" eb="8">
      <t>コウレイシャ</t>
    </rPh>
    <rPh sb="8" eb="10">
      <t>イリョウ</t>
    </rPh>
    <rPh sb="10" eb="12">
      <t>コウイキ</t>
    </rPh>
    <rPh sb="12" eb="14">
      <t>レンゴウ</t>
    </rPh>
    <rPh sb="15" eb="17">
      <t>イッパン</t>
    </rPh>
    <rPh sb="17" eb="19">
      <t>カイケイ</t>
    </rPh>
    <phoneticPr fontId="2"/>
  </si>
  <si>
    <t>高知県後期高齢者医療広域連合（特別会計）</t>
    <rPh sb="0" eb="3">
      <t>コウチケン</t>
    </rPh>
    <rPh sb="3" eb="5">
      <t>コウキ</t>
    </rPh>
    <rPh sb="5" eb="8">
      <t>コウレイシャ</t>
    </rPh>
    <rPh sb="8" eb="10">
      <t>イリョウ</t>
    </rPh>
    <rPh sb="10" eb="12">
      <t>コウイキ</t>
    </rPh>
    <rPh sb="12" eb="14">
      <t>レンゴウ</t>
    </rPh>
    <rPh sb="15" eb="17">
      <t>トクベツ</t>
    </rPh>
    <rPh sb="17" eb="19">
      <t>カイケイ</t>
    </rPh>
    <phoneticPr fontId="2"/>
  </si>
  <si>
    <t>やすだソーラーパワー（株）</t>
    <rPh sb="10" eb="13">
      <t>カブ</t>
    </rPh>
    <phoneticPr fontId="2"/>
  </si>
  <si>
    <t>施設等整備基金</t>
    <rPh sb="0" eb="2">
      <t>シセツ</t>
    </rPh>
    <rPh sb="2" eb="3">
      <t>トウ</t>
    </rPh>
    <rPh sb="3" eb="5">
      <t>セイビ</t>
    </rPh>
    <rPh sb="5" eb="7">
      <t>キキン</t>
    </rPh>
    <phoneticPr fontId="11"/>
  </si>
  <si>
    <t>ふるさとづくり基金</t>
    <rPh sb="7" eb="9">
      <t>キキン</t>
    </rPh>
    <phoneticPr fontId="11"/>
  </si>
  <si>
    <t>分水対策基金</t>
    <rPh sb="0" eb="2">
      <t>ブンスイ</t>
    </rPh>
    <rPh sb="2" eb="4">
      <t>タイサク</t>
    </rPh>
    <rPh sb="4" eb="6">
      <t>キキン</t>
    </rPh>
    <phoneticPr fontId="11"/>
  </si>
  <si>
    <t>人材育成基金</t>
    <rPh sb="0" eb="2">
      <t>ジンザイ</t>
    </rPh>
    <rPh sb="2" eb="4">
      <t>イクセイ</t>
    </rPh>
    <rPh sb="4" eb="6">
      <t>キキン</t>
    </rPh>
    <phoneticPr fontId="11"/>
  </si>
  <si>
    <t>地域福祉基金</t>
    <rPh sb="0" eb="2">
      <t>チイキ</t>
    </rPh>
    <rPh sb="2" eb="4">
      <t>フクシ</t>
    </rPh>
    <rPh sb="4" eb="6">
      <t>キキン</t>
    </rPh>
    <phoneticPr fontId="11"/>
  </si>
  <si>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</si>
  <si>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</si>
  <si>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</si>
  <si>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</si>
  <si>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</si>
  <si>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</si>
  <si>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</si>
  <si>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</si>
  <si>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</si>
  <si>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</si>
  <si>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実質公債費比率は、過去の大型建設事業に係る償還の順次終了や繰上償還の実施により年々減少しており、平成２５年度以降は類似団体平均を下回っている。将来負担比率は数値には表れておらず、当面は充当可能財源等が将来負担額を上回る見込みである。</t>
    <phoneticPr fontId="5"/>
  </si>
  <si>
    <t>平成２９年度においても将来負担比率は数値に表れておらず、当面は充当可能財源等が将来負担額を上回る見込みである。有形固定資産減価償却率については、類似団体を下回っているが、認定こども園、体育館・プール、一般廃棄物処理施設、庁舎で償却率が８０％を超えていることから、施設の更新、除却に取り組んでいく必要がある。
なお、庁舎については、個別施設計画を策定のうえ平成３０年度から３２年度にかけて建替えることとしている。</t>
    <rPh sb="110" eb="112">
      <t>チョウシャ</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</si>
</sst>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178" fontId="15" fillId="0" borderId="88" xfId="11" applyNumberFormat="1" applyFont="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34" xfId="17" applyNumberFormat="1" applyFont="1" applyFill="1" applyBorder="1" applyAlignment="1">
      <alignment horizontal="center" vertical="center"/>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79" fontId="1" fillId="6" borderId="0" xfId="17" applyNumberFormat="1" applyFont="1" applyFill="1" applyAlignment="1">
      <alignment horizontal="center" vertical="center" wrapText="1"/>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316331</c:v>
                </c:pt>
                <c:pt idx="1">
                  <c:v>333013</c:v>
                </c:pt>
                <c:pt idx="2">
                  <c:v>280458</c:v>
                </c:pt>
                <c:pt idx="3">
                  <c:v>291945</c:v>
                </c:pt>
                <c:pt idx="4">
                  <c:v>291173</c:v>
                </c:pt>
              </c:numCache>
            </c:numRef>
          </c:val>
          <c:smooth val="0"/>
          <c:extLst xmlns:c16r2="http://schemas.microsoft.com/office/drawing/2015/06/chart">
            <c:ext xmlns:c16="http://schemas.microsoft.com/office/drawing/2014/chart" uri="{C3380CC4-5D6E-409C-BE32-E72D297353CC}">
              <c16:uniqueId val="{00000000-4B8E-478D-B153-CDF4049AF1F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292506</c:v>
                </c:pt>
                <c:pt idx="1">
                  <c:v>367289</c:v>
                </c:pt>
                <c:pt idx="2">
                  <c:v>375675</c:v>
                </c:pt>
                <c:pt idx="3">
                  <c:v>235214</c:v>
                </c:pt>
                <c:pt idx="4">
                  <c:v>154294</c:v>
                </c:pt>
              </c:numCache>
            </c:numRef>
          </c:val>
          <c:smooth val="0"/>
          <c:extLst xmlns:c16r2="http://schemas.microsoft.com/office/drawing/2015/06/chart">
            <c:ext xmlns:c16="http://schemas.microsoft.com/office/drawing/2014/chart" uri="{C3380CC4-5D6E-409C-BE32-E72D297353CC}">
              <c16:uniqueId val="{00000001-4B8E-478D-B153-CDF4049AF1F1}"/>
            </c:ext>
          </c:extLst>
        </c:ser>
        <c:dLbls>
          <c:showLegendKey val="0"/>
          <c:showVal val="0"/>
          <c:showCatName val="0"/>
          <c:showSerName val="0"/>
          <c:showPercent val="0"/>
          <c:showBubbleSize val="0"/>
        </c:dLbls>
        <c:marker val="1"/>
        <c:smooth val="0"/>
        <c:axId val="134856704"/>
        <c:axId val="134858624"/>
      </c:lineChart>
      <c:catAx>
        <c:axId val="13485670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858624"/>
        <c:crosses val="autoZero"/>
        <c:auto val="1"/>
        <c:lblAlgn val="ctr"/>
        <c:lblOffset val="100"/>
        <c:tickLblSkip val="1"/>
        <c:tickMarkSkip val="1"/>
        <c:noMultiLvlLbl val="0"/>
      </c:catAx>
      <c:valAx>
        <c:axId val="134858624"/>
        <c:scaling>
          <c:orientation val="minMax"/>
          <c:max val="45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3485670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3.59</c:v>
                </c:pt>
                <c:pt idx="1">
                  <c:v>2.0699999999999998</c:v>
                </c:pt>
                <c:pt idx="2">
                  <c:v>3.9</c:v>
                </c:pt>
                <c:pt idx="3">
                  <c:v>4.97</c:v>
                </c:pt>
                <c:pt idx="4">
                  <c:v>2.02</c:v>
                </c:pt>
              </c:numCache>
            </c:numRef>
          </c:val>
          <c:extLst xmlns:c16r2="http://schemas.microsoft.com/office/drawing/2015/06/chart">
            <c:ext xmlns:c16="http://schemas.microsoft.com/office/drawing/2014/chart" uri="{C3380CC4-5D6E-409C-BE32-E72D297353CC}">
              <c16:uniqueId val="{00000000-4280-4B83-959B-E5625655E1A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31.55</c:v>
                </c:pt>
                <c:pt idx="1">
                  <c:v>33.729999999999997</c:v>
                </c:pt>
                <c:pt idx="2">
                  <c:v>33.880000000000003</c:v>
                </c:pt>
                <c:pt idx="3">
                  <c:v>33.619999999999997</c:v>
                </c:pt>
                <c:pt idx="4">
                  <c:v>32.18</c:v>
                </c:pt>
              </c:numCache>
            </c:numRef>
          </c:val>
          <c:extLst xmlns:c16r2="http://schemas.microsoft.com/office/drawing/2015/06/chart">
            <c:ext xmlns:c16="http://schemas.microsoft.com/office/drawing/2014/chart" uri="{C3380CC4-5D6E-409C-BE32-E72D297353CC}">
              <c16:uniqueId val="{00000001-4280-4B83-959B-E5625655E1A0}"/>
            </c:ext>
          </c:extLst>
        </c:ser>
        <c:dLbls>
          <c:showLegendKey val="0"/>
          <c:showVal val="0"/>
          <c:showCatName val="0"/>
          <c:showSerName val="0"/>
          <c:showPercent val="0"/>
          <c:showBubbleSize val="0"/>
        </c:dLbls>
        <c:gapWidth val="250"/>
        <c:overlap val="100"/>
        <c:axId val="233756928"/>
        <c:axId val="233759104"/>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6.88</c:v>
                </c:pt>
                <c:pt idx="1">
                  <c:v>3.76</c:v>
                </c:pt>
                <c:pt idx="2">
                  <c:v>3.57</c:v>
                </c:pt>
                <c:pt idx="3">
                  <c:v>0.37</c:v>
                </c:pt>
                <c:pt idx="4">
                  <c:v>-4.97</c:v>
                </c:pt>
              </c:numCache>
            </c:numRef>
          </c:val>
          <c:smooth val="0"/>
          <c:extLst xmlns:c16r2="http://schemas.microsoft.com/office/drawing/2015/06/chart">
            <c:ext xmlns:c16="http://schemas.microsoft.com/office/drawing/2014/chart" uri="{C3380CC4-5D6E-409C-BE32-E72D297353CC}">
              <c16:uniqueId val="{00000002-4280-4B83-959B-E5625655E1A0}"/>
            </c:ext>
          </c:extLst>
        </c:ser>
        <c:dLbls>
          <c:showLegendKey val="0"/>
          <c:showVal val="0"/>
          <c:showCatName val="0"/>
          <c:showSerName val="0"/>
          <c:showPercent val="0"/>
          <c:showBubbleSize val="0"/>
        </c:dLbls>
        <c:marker val="1"/>
        <c:smooth val="0"/>
        <c:axId val="233756928"/>
        <c:axId val="233759104"/>
      </c:lineChart>
      <c:catAx>
        <c:axId val="233756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33759104"/>
        <c:crosses val="autoZero"/>
        <c:auto val="1"/>
        <c:lblAlgn val="ctr"/>
        <c:lblOffset val="100"/>
        <c:tickLblSkip val="1"/>
        <c:tickMarkSkip val="1"/>
        <c:noMultiLvlLbl val="0"/>
      </c:catAx>
      <c:valAx>
        <c:axId val="233759104"/>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756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F6ED-4700-9738-391B5EB86CB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F6ED-4700-9738-391B5EB86CB5}"/>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F6ED-4700-9738-391B5EB86CB5}"/>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3-F6ED-4700-9738-391B5EB86CB5}"/>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4-F6ED-4700-9738-391B5EB86CB5}"/>
            </c:ext>
          </c:extLst>
        </c:ser>
        <c:ser>
          <c:idx val="5"/>
          <c:order val="5"/>
          <c:tx>
            <c:strRef>
              <c:f>データシート!$A$32</c:f>
              <c:strCache>
                <c:ptCount val="1"/>
                <c:pt idx="0">
                  <c:v>土地開発事業特別会計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0.01</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F6ED-4700-9738-391B5EB86CB5}"/>
            </c:ext>
          </c:extLst>
        </c:ser>
        <c:ser>
          <c:idx val="6"/>
          <c:order val="6"/>
          <c:tx>
            <c:strRef>
              <c:f>データシート!$A$33</c:f>
              <c:strCache>
                <c:ptCount val="1"/>
                <c:pt idx="0">
                  <c:v>後期高齢者医療事業特別会計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c:v>
                </c:pt>
                <c:pt idx="2">
                  <c:v>#N/A</c:v>
                </c:pt>
                <c:pt idx="3">
                  <c:v>0</c:v>
                </c:pt>
                <c:pt idx="4">
                  <c:v>#N/A</c:v>
                </c:pt>
                <c:pt idx="5">
                  <c:v>0</c:v>
                </c:pt>
                <c:pt idx="6">
                  <c:v>#N/A</c:v>
                </c:pt>
                <c:pt idx="7">
                  <c:v>0.01</c:v>
                </c:pt>
                <c:pt idx="8">
                  <c:v>#N/A</c:v>
                </c:pt>
                <c:pt idx="9">
                  <c:v>0</c:v>
                </c:pt>
              </c:numCache>
            </c:numRef>
          </c:val>
          <c:extLst xmlns:c16r2="http://schemas.microsoft.com/office/drawing/2015/06/chart">
            <c:ext xmlns:c16="http://schemas.microsoft.com/office/drawing/2014/chart" uri="{C3380CC4-5D6E-409C-BE32-E72D297353CC}">
              <c16:uniqueId val="{00000006-F6ED-4700-9738-391B5EB86CB5}"/>
            </c:ext>
          </c:extLst>
        </c:ser>
        <c:ser>
          <c:idx val="7"/>
          <c:order val="7"/>
          <c:tx>
            <c:strRef>
              <c:f>データシート!$A$34</c:f>
              <c:strCache>
                <c:ptCount val="1"/>
                <c:pt idx="0">
                  <c:v>簡易水道事業特別会計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0.01</c:v>
                </c:pt>
                <c:pt idx="2">
                  <c:v>#N/A</c:v>
                </c:pt>
                <c:pt idx="3">
                  <c:v>0</c:v>
                </c:pt>
                <c:pt idx="4">
                  <c:v>#N/A</c:v>
                </c:pt>
                <c:pt idx="5">
                  <c:v>0.01</c:v>
                </c:pt>
                <c:pt idx="6">
                  <c:v>#N/A</c:v>
                </c:pt>
                <c:pt idx="7">
                  <c:v>0</c:v>
                </c:pt>
                <c:pt idx="8">
                  <c:v>#N/A</c:v>
                </c:pt>
                <c:pt idx="9">
                  <c:v>0.01</c:v>
                </c:pt>
              </c:numCache>
            </c:numRef>
          </c:val>
          <c:extLst xmlns:c16r2="http://schemas.microsoft.com/office/drawing/2015/06/chart">
            <c:ext xmlns:c16="http://schemas.microsoft.com/office/drawing/2014/chart" uri="{C3380CC4-5D6E-409C-BE32-E72D297353CC}">
              <c16:uniqueId val="{00000007-F6ED-4700-9738-391B5EB86CB5}"/>
            </c:ext>
          </c:extLst>
        </c:ser>
        <c:ser>
          <c:idx val="8"/>
          <c:order val="8"/>
          <c:tx>
            <c:strRef>
              <c:f>データシート!$A$35</c:f>
              <c:strCache>
                <c:ptCount val="1"/>
                <c:pt idx="0">
                  <c:v>国民健康保険事業特別会計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0.34</c:v>
                </c:pt>
                <c:pt idx="2">
                  <c:v>#N/A</c:v>
                </c:pt>
                <c:pt idx="3">
                  <c:v>1.82</c:v>
                </c:pt>
                <c:pt idx="4">
                  <c:v>#N/A</c:v>
                </c:pt>
                <c:pt idx="5">
                  <c:v>0.49</c:v>
                </c:pt>
                <c:pt idx="6">
                  <c:v>#N/A</c:v>
                </c:pt>
                <c:pt idx="7">
                  <c:v>0.36</c:v>
                </c:pt>
                <c:pt idx="8">
                  <c:v>#N/A</c:v>
                </c:pt>
                <c:pt idx="9">
                  <c:v>0.56999999999999995</c:v>
                </c:pt>
              </c:numCache>
            </c:numRef>
          </c:val>
          <c:extLst xmlns:c16r2="http://schemas.microsoft.com/office/drawing/2015/06/chart">
            <c:ext xmlns:c16="http://schemas.microsoft.com/office/drawing/2014/chart" uri="{C3380CC4-5D6E-409C-BE32-E72D297353CC}">
              <c16:uniqueId val="{00000008-F6ED-4700-9738-391B5EB86CB5}"/>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3.58</c:v>
                </c:pt>
                <c:pt idx="2">
                  <c:v>#N/A</c:v>
                </c:pt>
                <c:pt idx="3">
                  <c:v>2.06</c:v>
                </c:pt>
                <c:pt idx="4">
                  <c:v>#N/A</c:v>
                </c:pt>
                <c:pt idx="5">
                  <c:v>3.89</c:v>
                </c:pt>
                <c:pt idx="6">
                  <c:v>#N/A</c:v>
                </c:pt>
                <c:pt idx="7">
                  <c:v>4.96</c:v>
                </c:pt>
                <c:pt idx="8">
                  <c:v>#N/A</c:v>
                </c:pt>
                <c:pt idx="9">
                  <c:v>2.0099999999999998</c:v>
                </c:pt>
              </c:numCache>
            </c:numRef>
          </c:val>
          <c:extLst xmlns:c16r2="http://schemas.microsoft.com/office/drawing/2015/06/chart">
            <c:ext xmlns:c16="http://schemas.microsoft.com/office/drawing/2014/chart" uri="{C3380CC4-5D6E-409C-BE32-E72D297353CC}">
              <c16:uniqueId val="{00000009-F6ED-4700-9738-391B5EB86CB5}"/>
            </c:ext>
          </c:extLst>
        </c:ser>
        <c:dLbls>
          <c:showLegendKey val="0"/>
          <c:showVal val="0"/>
          <c:showCatName val="0"/>
          <c:showSerName val="0"/>
          <c:showPercent val="0"/>
          <c:showBubbleSize val="0"/>
        </c:dLbls>
        <c:gapWidth val="150"/>
        <c:overlap val="100"/>
        <c:axId val="233797504"/>
        <c:axId val="233799040"/>
      </c:barChart>
      <c:catAx>
        <c:axId val="2337975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33799040"/>
        <c:crosses val="autoZero"/>
        <c:auto val="1"/>
        <c:lblAlgn val="ctr"/>
        <c:lblOffset val="100"/>
        <c:tickLblSkip val="1"/>
        <c:tickMarkSkip val="1"/>
        <c:noMultiLvlLbl val="0"/>
      </c:catAx>
      <c:valAx>
        <c:axId val="23379904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3379750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310</c:v>
                </c:pt>
                <c:pt idx="5">
                  <c:v>318</c:v>
                </c:pt>
                <c:pt idx="8">
                  <c:v>304</c:v>
                </c:pt>
                <c:pt idx="11">
                  <c:v>292</c:v>
                </c:pt>
                <c:pt idx="14">
                  <c:v>291</c:v>
                </c:pt>
              </c:numCache>
            </c:numRef>
          </c:val>
          <c:extLst xmlns:c16r2="http://schemas.microsoft.com/office/drawing/2015/06/chart">
            <c:ext xmlns:c16="http://schemas.microsoft.com/office/drawing/2014/chart" uri="{C3380CC4-5D6E-409C-BE32-E72D297353CC}">
              <c16:uniqueId val="{00000000-4F54-4166-80B3-037BE06429DA}"/>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4F54-4166-80B3-037BE06429DA}"/>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4F54-4166-80B3-037BE06429DA}"/>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32</c:v>
                </c:pt>
                <c:pt idx="3">
                  <c:v>32</c:v>
                </c:pt>
                <c:pt idx="6">
                  <c:v>32</c:v>
                </c:pt>
                <c:pt idx="9">
                  <c:v>27</c:v>
                </c:pt>
                <c:pt idx="12">
                  <c:v>30</c:v>
                </c:pt>
              </c:numCache>
            </c:numRef>
          </c:val>
          <c:extLst xmlns:c16r2="http://schemas.microsoft.com/office/drawing/2015/06/chart">
            <c:ext xmlns:c16="http://schemas.microsoft.com/office/drawing/2014/chart" uri="{C3380CC4-5D6E-409C-BE32-E72D297353CC}">
              <c16:uniqueId val="{00000003-4F54-4166-80B3-037BE06429DA}"/>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15</c:v>
                </c:pt>
                <c:pt idx="3">
                  <c:v>15</c:v>
                </c:pt>
                <c:pt idx="6">
                  <c:v>18</c:v>
                </c:pt>
                <c:pt idx="9">
                  <c:v>18</c:v>
                </c:pt>
                <c:pt idx="12">
                  <c:v>19</c:v>
                </c:pt>
              </c:numCache>
            </c:numRef>
          </c:val>
          <c:extLst xmlns:c16r2="http://schemas.microsoft.com/office/drawing/2015/06/chart">
            <c:ext xmlns:c16="http://schemas.microsoft.com/office/drawing/2014/chart" uri="{C3380CC4-5D6E-409C-BE32-E72D297353CC}">
              <c16:uniqueId val="{00000004-4F54-4166-80B3-037BE06429DA}"/>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4F54-4166-80B3-037BE06429DA}"/>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4F54-4166-80B3-037BE06429DA}"/>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332</c:v>
                </c:pt>
                <c:pt idx="3">
                  <c:v>325</c:v>
                </c:pt>
                <c:pt idx="6">
                  <c:v>288</c:v>
                </c:pt>
                <c:pt idx="9">
                  <c:v>278</c:v>
                </c:pt>
                <c:pt idx="12">
                  <c:v>307</c:v>
                </c:pt>
              </c:numCache>
            </c:numRef>
          </c:val>
          <c:extLst xmlns:c16r2="http://schemas.microsoft.com/office/drawing/2015/06/chart">
            <c:ext xmlns:c16="http://schemas.microsoft.com/office/drawing/2014/chart" uri="{C3380CC4-5D6E-409C-BE32-E72D297353CC}">
              <c16:uniqueId val="{00000007-4F54-4166-80B3-037BE06429DA}"/>
            </c:ext>
          </c:extLst>
        </c:ser>
        <c:dLbls>
          <c:showLegendKey val="0"/>
          <c:showVal val="0"/>
          <c:showCatName val="0"/>
          <c:showSerName val="0"/>
          <c:showPercent val="0"/>
          <c:showBubbleSize val="0"/>
        </c:dLbls>
        <c:gapWidth val="100"/>
        <c:overlap val="100"/>
        <c:axId val="158953856"/>
        <c:axId val="158955776"/>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69</c:v>
                </c:pt>
                <c:pt idx="2">
                  <c:v>#N/A</c:v>
                </c:pt>
                <c:pt idx="3">
                  <c:v>#N/A</c:v>
                </c:pt>
                <c:pt idx="4">
                  <c:v>54</c:v>
                </c:pt>
                <c:pt idx="5">
                  <c:v>#N/A</c:v>
                </c:pt>
                <c:pt idx="6">
                  <c:v>#N/A</c:v>
                </c:pt>
                <c:pt idx="7">
                  <c:v>34</c:v>
                </c:pt>
                <c:pt idx="8">
                  <c:v>#N/A</c:v>
                </c:pt>
                <c:pt idx="9">
                  <c:v>#N/A</c:v>
                </c:pt>
                <c:pt idx="10">
                  <c:v>31</c:v>
                </c:pt>
                <c:pt idx="11">
                  <c:v>#N/A</c:v>
                </c:pt>
                <c:pt idx="12">
                  <c:v>#N/A</c:v>
                </c:pt>
                <c:pt idx="13">
                  <c:v>65</c:v>
                </c:pt>
                <c:pt idx="14">
                  <c:v>#N/A</c:v>
                </c:pt>
              </c:numCache>
            </c:numRef>
          </c:val>
          <c:smooth val="0"/>
          <c:extLst xmlns:c16r2="http://schemas.microsoft.com/office/drawing/2015/06/chart">
            <c:ext xmlns:c16="http://schemas.microsoft.com/office/drawing/2014/chart" uri="{C3380CC4-5D6E-409C-BE32-E72D297353CC}">
              <c16:uniqueId val="{00000008-4F54-4166-80B3-037BE06429DA}"/>
            </c:ext>
          </c:extLst>
        </c:ser>
        <c:dLbls>
          <c:showLegendKey val="0"/>
          <c:showVal val="0"/>
          <c:showCatName val="0"/>
          <c:showSerName val="0"/>
          <c:showPercent val="0"/>
          <c:showBubbleSize val="0"/>
        </c:dLbls>
        <c:marker val="1"/>
        <c:smooth val="0"/>
        <c:axId val="158953856"/>
        <c:axId val="158955776"/>
      </c:lineChart>
      <c:catAx>
        <c:axId val="1589538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58955776"/>
        <c:crosses val="autoZero"/>
        <c:auto val="1"/>
        <c:lblAlgn val="ctr"/>
        <c:lblOffset val="100"/>
        <c:tickLblSkip val="1"/>
        <c:tickMarkSkip val="1"/>
        <c:noMultiLvlLbl val="0"/>
      </c:catAx>
      <c:valAx>
        <c:axId val="15895577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589538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2450</c:v>
                </c:pt>
                <c:pt idx="5">
                  <c:v>2486</c:v>
                </c:pt>
                <c:pt idx="8">
                  <c:v>2617</c:v>
                </c:pt>
                <c:pt idx="11">
                  <c:v>2566</c:v>
                </c:pt>
                <c:pt idx="14">
                  <c:v>2491</c:v>
                </c:pt>
              </c:numCache>
            </c:numRef>
          </c:val>
          <c:extLst xmlns:c16r2="http://schemas.microsoft.com/office/drawing/2015/06/chart">
            <c:ext xmlns:c16="http://schemas.microsoft.com/office/drawing/2014/chart" uri="{C3380CC4-5D6E-409C-BE32-E72D297353CC}">
              <c16:uniqueId val="{00000000-CFA9-4552-AAED-5692B6F371D7}"/>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170</c:v>
                </c:pt>
                <c:pt idx="5">
                  <c:v>155</c:v>
                </c:pt>
                <c:pt idx="8">
                  <c:v>223</c:v>
                </c:pt>
                <c:pt idx="11">
                  <c:v>213</c:v>
                </c:pt>
                <c:pt idx="14">
                  <c:v>191</c:v>
                </c:pt>
              </c:numCache>
            </c:numRef>
          </c:val>
          <c:extLst xmlns:c16r2="http://schemas.microsoft.com/office/drawing/2015/06/chart">
            <c:ext xmlns:c16="http://schemas.microsoft.com/office/drawing/2014/chart" uri="{C3380CC4-5D6E-409C-BE32-E72D297353CC}">
              <c16:uniqueId val="{00000001-CFA9-4552-AAED-5692B6F371D7}"/>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2825</c:v>
                </c:pt>
                <c:pt idx="5">
                  <c:v>2848</c:v>
                </c:pt>
                <c:pt idx="8">
                  <c:v>2853</c:v>
                </c:pt>
                <c:pt idx="11">
                  <c:v>2947</c:v>
                </c:pt>
                <c:pt idx="14">
                  <c:v>3084</c:v>
                </c:pt>
              </c:numCache>
            </c:numRef>
          </c:val>
          <c:extLst xmlns:c16r2="http://schemas.microsoft.com/office/drawing/2015/06/chart">
            <c:ext xmlns:c16="http://schemas.microsoft.com/office/drawing/2014/chart" uri="{C3380CC4-5D6E-409C-BE32-E72D297353CC}">
              <c16:uniqueId val="{00000002-CFA9-4552-AAED-5692B6F371D7}"/>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FA9-4552-AAED-5692B6F371D7}"/>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FA9-4552-AAED-5692B6F371D7}"/>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FA9-4552-AAED-5692B6F371D7}"/>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494</c:v>
                </c:pt>
                <c:pt idx="3">
                  <c:v>493</c:v>
                </c:pt>
                <c:pt idx="6">
                  <c:v>476</c:v>
                </c:pt>
                <c:pt idx="9">
                  <c:v>434</c:v>
                </c:pt>
                <c:pt idx="12">
                  <c:v>425</c:v>
                </c:pt>
              </c:numCache>
            </c:numRef>
          </c:val>
          <c:extLst xmlns:c16r2="http://schemas.microsoft.com/office/drawing/2015/06/chart">
            <c:ext xmlns:c16="http://schemas.microsoft.com/office/drawing/2014/chart" uri="{C3380CC4-5D6E-409C-BE32-E72D297353CC}">
              <c16:uniqueId val="{00000006-CFA9-4552-AAED-5692B6F371D7}"/>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196</c:v>
                </c:pt>
                <c:pt idx="3">
                  <c:v>167</c:v>
                </c:pt>
                <c:pt idx="6">
                  <c:v>137</c:v>
                </c:pt>
                <c:pt idx="9">
                  <c:v>109</c:v>
                </c:pt>
                <c:pt idx="12">
                  <c:v>81</c:v>
                </c:pt>
              </c:numCache>
            </c:numRef>
          </c:val>
          <c:extLst xmlns:c16r2="http://schemas.microsoft.com/office/drawing/2015/06/chart">
            <c:ext xmlns:c16="http://schemas.microsoft.com/office/drawing/2014/chart" uri="{C3380CC4-5D6E-409C-BE32-E72D297353CC}">
              <c16:uniqueId val="{00000007-CFA9-4552-AAED-5692B6F371D7}"/>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213</c:v>
                </c:pt>
                <c:pt idx="3">
                  <c:v>212</c:v>
                </c:pt>
                <c:pt idx="6">
                  <c:v>219</c:v>
                </c:pt>
                <c:pt idx="9">
                  <c:v>242</c:v>
                </c:pt>
                <c:pt idx="12">
                  <c:v>289</c:v>
                </c:pt>
              </c:numCache>
            </c:numRef>
          </c:val>
          <c:extLst xmlns:c16r2="http://schemas.microsoft.com/office/drawing/2015/06/chart">
            <c:ext xmlns:c16="http://schemas.microsoft.com/office/drawing/2014/chart" uri="{C3380CC4-5D6E-409C-BE32-E72D297353CC}">
              <c16:uniqueId val="{00000008-CFA9-4552-AAED-5692B6F371D7}"/>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FA9-4552-AAED-5692B6F371D7}"/>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2840</c:v>
                </c:pt>
                <c:pt idx="3">
                  <c:v>2980</c:v>
                </c:pt>
                <c:pt idx="6">
                  <c:v>3244</c:v>
                </c:pt>
                <c:pt idx="9">
                  <c:v>3348</c:v>
                </c:pt>
                <c:pt idx="12">
                  <c:v>3273</c:v>
                </c:pt>
              </c:numCache>
            </c:numRef>
          </c:val>
          <c:extLst xmlns:c16r2="http://schemas.microsoft.com/office/drawing/2015/06/chart">
            <c:ext xmlns:c16="http://schemas.microsoft.com/office/drawing/2014/chart" uri="{C3380CC4-5D6E-409C-BE32-E72D297353CC}">
              <c16:uniqueId val="{0000000A-CFA9-4552-AAED-5692B6F371D7}"/>
            </c:ext>
          </c:extLst>
        </c:ser>
        <c:dLbls>
          <c:showLegendKey val="0"/>
          <c:showVal val="0"/>
          <c:showCatName val="0"/>
          <c:showSerName val="0"/>
          <c:showPercent val="0"/>
          <c:showBubbleSize val="0"/>
        </c:dLbls>
        <c:gapWidth val="100"/>
        <c:overlap val="100"/>
        <c:axId val="245099904"/>
        <c:axId val="24511027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FA9-4552-AAED-5692B6F371D7}"/>
            </c:ext>
          </c:extLst>
        </c:ser>
        <c:dLbls>
          <c:showLegendKey val="0"/>
          <c:showVal val="0"/>
          <c:showCatName val="0"/>
          <c:showSerName val="0"/>
          <c:showPercent val="0"/>
          <c:showBubbleSize val="0"/>
        </c:dLbls>
        <c:marker val="1"/>
        <c:smooth val="0"/>
        <c:axId val="245099904"/>
        <c:axId val="245110272"/>
      </c:lineChart>
      <c:catAx>
        <c:axId val="24509990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245110272"/>
        <c:crosses val="autoZero"/>
        <c:auto val="1"/>
        <c:lblAlgn val="ctr"/>
        <c:lblOffset val="100"/>
        <c:tickLblSkip val="1"/>
        <c:tickMarkSkip val="1"/>
        <c:noMultiLvlLbl val="0"/>
      </c:catAx>
      <c:valAx>
        <c:axId val="24511027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4509990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532</c:v>
                </c:pt>
                <c:pt idx="1">
                  <c:v>522</c:v>
                </c:pt>
                <c:pt idx="2">
                  <c:v>492</c:v>
                </c:pt>
              </c:numCache>
            </c:numRef>
          </c:val>
          <c:extLst xmlns:c16r2="http://schemas.microsoft.com/office/drawing/2015/06/chart">
            <c:ext xmlns:c16="http://schemas.microsoft.com/office/drawing/2014/chart" uri="{C3380CC4-5D6E-409C-BE32-E72D297353CC}">
              <c16:uniqueId val="{00000000-8595-4EB0-A4C4-03E95FB3559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530</c:v>
                </c:pt>
                <c:pt idx="1">
                  <c:v>505</c:v>
                </c:pt>
                <c:pt idx="2">
                  <c:v>481</c:v>
                </c:pt>
              </c:numCache>
            </c:numRef>
          </c:val>
          <c:extLst xmlns:c16r2="http://schemas.microsoft.com/office/drawing/2015/06/chart">
            <c:ext xmlns:c16="http://schemas.microsoft.com/office/drawing/2014/chart" uri="{C3380CC4-5D6E-409C-BE32-E72D297353CC}">
              <c16:uniqueId val="{00000001-8595-4EB0-A4C4-03E95FB3559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1773</c:v>
                </c:pt>
                <c:pt idx="1">
                  <c:v>1930</c:v>
                </c:pt>
                <c:pt idx="2">
                  <c:v>2129</c:v>
                </c:pt>
              </c:numCache>
            </c:numRef>
          </c:val>
          <c:extLst xmlns:c16r2="http://schemas.microsoft.com/office/drawing/2015/06/chart">
            <c:ext xmlns:c16="http://schemas.microsoft.com/office/drawing/2014/chart" uri="{C3380CC4-5D6E-409C-BE32-E72D297353CC}">
              <c16:uniqueId val="{00000002-8595-4EB0-A4C4-03E95FB35597}"/>
            </c:ext>
          </c:extLst>
        </c:ser>
        <c:dLbls>
          <c:showLegendKey val="0"/>
          <c:showVal val="0"/>
          <c:showCatName val="0"/>
          <c:showSerName val="0"/>
          <c:showPercent val="0"/>
          <c:showBubbleSize val="0"/>
        </c:dLbls>
        <c:gapWidth val="120"/>
        <c:overlap val="100"/>
        <c:axId val="244847360"/>
        <c:axId val="244848896"/>
      </c:barChart>
      <c:catAx>
        <c:axId val="2448473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244848896"/>
        <c:crosses val="autoZero"/>
        <c:auto val="1"/>
        <c:lblAlgn val="ctr"/>
        <c:lblOffset val="100"/>
        <c:tickLblSkip val="1"/>
        <c:tickMarkSkip val="1"/>
        <c:noMultiLvlLbl val="0"/>
      </c:catAx>
      <c:valAx>
        <c:axId val="244848896"/>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2448473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{1424D494-42E7-4BFF-959E-909E896F2855}</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0-085F-4DA6-9CE5-A373E785ED7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{3378F569-6CB8-483C-BC8D-75F0BB26DA26}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085F-4DA6-9CE5-A373E785ED7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{829D2669-B31E-4A21-8E45-BE5CE10D9C3D}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085F-4DA6-9CE5-A373E785ED7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{4B458909-C3DD-484C-B1B6-11A115CC73D9}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085F-4DA6-9CE5-A373E785ED7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{75FD9C3B-3A0C-479D-BB88-BF201477C2D9}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085F-4DA6-9CE5-A373E785ED7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{F6BE0A8A-E72A-488E-8F39-B029E45418EA}</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5-085F-4DA6-9CE5-A373E785ED7D}"/>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{302A7741-3E37-4D78-9A67-DCC16A30AB26}</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06-085F-4DA6-9CE5-A373E785ED7D}"/>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{A2738C2F-971D-44BA-BD32-527F2A179AC8}</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07-085F-4DA6-9CE5-A373E785ED7D}"/>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{E1D8B022-0CE8-4A4E-8207-5E2D3D2042F8}</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08-085F-4DA6-9CE5-A373E785ED7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pt idx="16">
                  <c:v>48.9</c:v>
                </c:pt>
                <c:pt idx="24">
                  <c:v>49.8</c:v>
                </c:pt>
                <c:pt idx="32">
                  <c:v>51.6</c:v>
                </c:pt>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085F-4DA6-9CE5-A373E785ED7D}"/>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{233FDC03-5EB9-4569-8269-05CBE9F4FBE2}</c15:txfldGUID>
                      <c15:f>公会計指標分析・財政指標組合せ分析表!$BP$50</c15:f>
                      <c15:dlblFieldTableCache>
                        <c:ptCount val="1"/>
                        <c:pt idx="0">
                          <c:v>H25</c:v>
                        </c:pt>
                      </c15:dlblFieldTableCache>
                    </c15:dlblFTEntry>
                  </c15:dlblFieldTable>
                  <c15:showDataLabelsRange val="0"/>
                </c:ext>
                <c:ext xmlns:c16="http://schemas.microsoft.com/office/drawing/2014/chart" uri="{C3380CC4-5D6E-409C-BE32-E72D297353CC}">
                  <c16:uniqueId val="{0000000A-085F-4DA6-9CE5-A373E785ED7D}"/>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{B01DC635-0CC6-46F8-86D2-647E81307982}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085F-4DA6-9CE5-A373E785ED7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{EDDAF835-B861-4ED6-91C9-B52C6F7E8346}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085F-4DA6-9CE5-A373E785ED7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{90B80C44-6F64-447F-B8CE-D13678201476}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085F-4DA6-9CE5-A373E785ED7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{0C93396D-EAFC-45A5-B93C-7CD8D5C319C2}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085F-4DA6-9CE5-A373E785ED7D}"/>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{C762CA67-589A-4B5A-AB6E-D380C3D2A616}</c15:txfldGUID>
                      <c15:f>公会計指標分析・財政指標組合せ分析表!$BX$50</c15:f>
                      <c15:dlblFieldTableCache>
                        <c:ptCount val="1"/>
                        <c:pt idx="0">
                          <c:v>H26</c:v>
                        </c:pt>
                      </c15:dlblFieldTableCache>
                    </c15:dlblFTEntry>
                  </c15:dlblFieldTable>
                  <c15:showDataLabelsRange val="0"/>
                </c:ext>
                <c:ext xmlns:c16="http://schemas.microsoft.com/office/drawing/2014/chart" uri="{C3380CC4-5D6E-409C-BE32-E72D297353CC}">
                  <c16:uniqueId val="{0000000F-085F-4DA6-9CE5-A373E785ED7D}"/>
                </c:ext>
              </c:extLst>
            </c:dLbl>
            <c:dLbl>
              <c:idx val="16"/>
              <c:layout/>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{AD7297B5-9AE9-4571-8CE4-12B8C824EFA5}</c15:txfldGUID>
                      <c15:f>公会計指標分析・財政指標組合せ分析表!$CF$50</c15:f>
                      <c15:dlblFieldTableCache>
                        <c:ptCount val="1"/>
                        <c:pt idx="0">
                          <c:v>H27</c:v>
                        </c:pt>
                      </c15:dlblFieldTableCache>
                    </c15:dlblFTEntry>
                  </c15:dlblFieldTable>
                  <c15:showDataLabelsRange val="0"/>
                </c:ext>
                <c:ext xmlns:c16="http://schemas.microsoft.com/office/drawing/2014/chart" uri="{C3380CC4-5D6E-409C-BE32-E72D297353CC}">
                  <c16:uniqueId val="{00000010-085F-4DA6-9CE5-A373E785ED7D}"/>
                </c:ext>
              </c:extLst>
            </c:dLbl>
            <c:dLbl>
              <c:idx val="24"/>
              <c:layout/>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{CC8B68C4-40EC-42A8-8FBD-12BB2DC4174A}</c15:txfldGUID>
                      <c15:f>公会計指標分析・財政指標組合せ分析表!$CN$50</c15:f>
                      <c15:dlblFieldTableCache>
                        <c:ptCount val="1"/>
                        <c:pt idx="0">
                          <c:v>H28</c:v>
                        </c:pt>
                      </c15:dlblFieldTableCache>
                    </c15:dlblFTEntry>
                  </c15:dlblFieldTable>
                  <c15:showDataLabelsRange val="0"/>
                </c:ext>
                <c:ext xmlns:c16="http://schemas.microsoft.com/office/drawing/2014/chart" uri="{C3380CC4-5D6E-409C-BE32-E72D297353CC}">
                  <c16:uniqueId val="{00000011-085F-4DA6-9CE5-A373E785ED7D}"/>
                </c:ext>
              </c:extLst>
            </c:dLbl>
            <c:dLbl>
              <c:idx val="32"/>
              <c:layout/>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{2DF5C5A3-C5A0-47B4-A738-964AFD8A9E51}</c15:txfldGUID>
                      <c15:f>公会計指標分析・財政指標組合せ分析表!$CV$50</c15:f>
                      <c15:dlblFieldTableCache>
                        <c:ptCount val="1"/>
                        <c:pt idx="0">
                          <c:v>H29</c:v>
                        </c:pt>
                      </c15:dlblFieldTableCache>
                    </c15:dlblFTEntry>
                  </c15:dlblFieldTable>
                  <c15:showDataLabelsRange val="0"/>
                </c:ext>
                <c:ext xmlns:c16="http://schemas.microsoft.com/office/drawing/2014/chart" uri="{C3380CC4-5D6E-409C-BE32-E72D297353CC}">
                  <c16:uniqueId val="{00000012-085F-4DA6-9CE5-A373E785ED7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pt idx="16">
                  <c:v>54.2</c:v>
                </c:pt>
                <c:pt idx="24">
                  <c:v>56.3</c:v>
                </c:pt>
                <c:pt idx="32">
                  <c:v>56.7</c:v>
                </c:pt>
              </c:numCache>
            </c:numRef>
          </c:xVal>
          <c:yVal>
            <c:numRef>
              <c:f>公会計指標分析・財政指標組合せ分析表!$BP$55:$DC$55</c:f>
              <c:numCache>
                <c:formatCode>#,##0.0;"▲ "#,##0.0</c:formatCode>
                <c:ptCount val="40"/>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085F-4DA6-9CE5-A373E785ED7D}"/>
            </c:ext>
          </c:extLst>
        </c:ser>
        <c:dLbls>
          <c:showLegendKey val="0"/>
          <c:showVal val="1"/>
          <c:showCatName val="0"/>
          <c:showSerName val="0"/>
          <c:showPercent val="0"/>
          <c:showBubbleSize val="0"/>
        </c:dLbls>
        <c:axId val="244990336"/>
        <c:axId val="244992256"/>
      </c:scatterChart>
      <c:valAx>
        <c:axId val="244990336"/>
        <c:scaling>
          <c:orientation val="minMax"/>
          <c:max val="57"/>
          <c:min val="54"/>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4992256"/>
        <c:crosses val="autoZero"/>
        <c:crossBetween val="midCat"/>
      </c:valAx>
      <c:valAx>
        <c:axId val="244992256"/>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4990336"/>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{13FECA01-A374-4164-93C3-3DB1528BCB64}</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0-99D9-4733-B6C6-6EE04F98EBBD}"/>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{7E7FA032-07EB-4918-B04D-E371517F11C3}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99D9-4733-B6C6-6EE04F98EBBD}"/>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{DEA7D280-09DF-4D86-8972-0899648741D0}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99D9-4733-B6C6-6EE04F98EBBD}"/>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{BBC8DB0B-521F-431F-8245-D495B1C5AB86}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99D9-4733-B6C6-6EE04F98EBBD}"/>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{C52E1CD3-B374-4B84-9306-81003D537BBE}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99D9-4733-B6C6-6EE04F98EBBD}"/>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{BE493442-65AD-4104-B76F-1B8A132CC8AE}</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5-99D9-4733-B6C6-6EE04F98EBBD}"/>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{7FA0A66A-1E10-4239-86C9-1B7416B4B3E9}</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06-99D9-4733-B6C6-6EE04F98EBBD}"/>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{FFC10867-835E-473D-8981-985F8CA88BE5}</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07-99D9-4733-B6C6-6EE04F98EBBD}"/>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{8E00F29C-3B43-475B-9B6F-4202B6D4196D}</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08-99D9-4733-B6C6-6EE04F98EBBD}"/>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8.5</c:v>
                </c:pt>
                <c:pt idx="8">
                  <c:v>6</c:v>
                </c:pt>
                <c:pt idx="16">
                  <c:v>4.2</c:v>
                </c:pt>
                <c:pt idx="24">
                  <c:v>3.1</c:v>
                </c:pt>
                <c:pt idx="32">
                  <c:v>3.5</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99D9-4733-B6C6-6EE04F98EBBD}"/>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{37A93CDB-BD6F-4F0C-8B83-E2517A7A82F0}</c15:txfldGUID>
                      <c15:f>公会計指標分析・財政指標組合せ分析表!$BP$72</c15:f>
                      <c15:dlblFieldTableCache>
                        <c:ptCount val="1"/>
                        <c:pt idx="0">
                          <c:v>H25</c:v>
                        </c:pt>
                      </c15:dlblFieldTableCache>
                    </c15:dlblFTEntry>
                  </c15:dlblFieldTable>
                  <c15:showDataLabelsRange val="0"/>
                </c:ext>
                <c:ext xmlns:c16="http://schemas.microsoft.com/office/drawing/2014/chart" uri="{C3380CC4-5D6E-409C-BE32-E72D297353CC}">
                  <c16:uniqueId val="{0000000A-99D9-4733-B6C6-6EE04F98EBBD}"/>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{CD19CD7B-F7D1-4E9F-8DA9-9EEEA86D43F8}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99D9-4733-B6C6-6EE04F98EBBD}"/>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{396C84F4-10DB-4D48-9C01-78302E3AE03F}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99D9-4733-B6C6-6EE04F98EBBD}"/>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{BCF28617-DE8B-4C8F-BBE8-342C3068EB6D}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99D9-4733-B6C6-6EE04F98EBBD}"/>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{5B242CC2-2A49-42F0-82C6-273FAF1CE69F}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99D9-4733-B6C6-6EE04F98EBBD}"/>
                </c:ext>
              </c:extLst>
            </c:dLbl>
            <c:dLbl>
              <c:idx val="8"/>
              <c:layout/>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{0A564089-6B8B-45B1-BDF7-FD7893BC4A44}</c15:txfldGUID>
                      <c15:f>公会計指標分析・財政指標組合せ分析表!$BX$72</c15:f>
                      <c15:dlblFieldTableCache>
                        <c:ptCount val="1"/>
                        <c:pt idx="0">
                          <c:v>H26</c:v>
                        </c:pt>
                      </c15:dlblFieldTableCache>
                    </c15:dlblFTEntry>
                  </c15:dlblFieldTable>
                  <c15:showDataLabelsRange val="0"/>
                </c:ext>
                <c:ext xmlns:c16="http://schemas.microsoft.com/office/drawing/2014/chart" uri="{C3380CC4-5D6E-409C-BE32-E72D297353CC}">
                  <c16:uniqueId val="{0000000F-99D9-4733-B6C6-6EE04F98EBBD}"/>
                </c:ext>
              </c:extLst>
            </c:dLbl>
            <c:dLbl>
              <c:idx val="16"/>
              <c:layout/>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{BDB978A8-4128-4D62-9271-50ECD735FDF2}</c15:txfldGUID>
                      <c15:f>公会計指標分析・財政指標組合せ分析表!$CF$72</c15:f>
                      <c15:dlblFieldTableCache>
                        <c:ptCount val="1"/>
                        <c:pt idx="0">
                          <c:v>H27</c:v>
                        </c:pt>
                      </c15:dlblFieldTableCache>
                    </c15:dlblFTEntry>
                  </c15:dlblFieldTable>
                  <c15:showDataLabelsRange val="0"/>
                </c:ext>
                <c:ext xmlns:c16="http://schemas.microsoft.com/office/drawing/2014/chart" uri="{C3380CC4-5D6E-409C-BE32-E72D297353CC}">
                  <c16:uniqueId val="{00000010-99D9-4733-B6C6-6EE04F98EBBD}"/>
                </c:ext>
              </c:extLst>
            </c:dLbl>
            <c:dLbl>
              <c:idx val="24"/>
              <c:layout/>
              <c:tx>
                <c:strRef>
                  <c:f>公会計指標分析・財政指標組合せ分析表!$CN$72</c:f>
                  <c:strCache>
                    <c:ptCount val="1"/>
                    <c:pt idx="0">
                      <c:v>H28</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{B2E5BFF7-E91B-4B3F-9E7B-F10176D1733E}</c15:txfldGUID>
                      <c15:f>公会計指標分析・財政指標組合せ分析表!$CN$72</c15:f>
                      <c15:dlblFieldTableCache>
                        <c:ptCount val="1"/>
                        <c:pt idx="0">
                          <c:v>H28</c:v>
                        </c:pt>
                      </c15:dlblFieldTableCache>
                    </c15:dlblFTEntry>
                  </c15:dlblFieldTable>
                  <c15:showDataLabelsRange val="0"/>
                </c:ext>
                <c:ext xmlns:c16="http://schemas.microsoft.com/office/drawing/2014/chart" uri="{C3380CC4-5D6E-409C-BE32-E72D297353CC}">
                  <c16:uniqueId val="{00000011-99D9-4733-B6C6-6EE04F98EBBD}"/>
                </c:ext>
              </c:extLst>
            </c:dLbl>
            <c:dLbl>
              <c:idx val="32"/>
              <c:layout/>
              <c:tx>
                <c:strRef>
                  <c:f>公会計指標分析・財政指標組合せ分析表!$CV$72</c:f>
                  <c:strCache>
                    <c:ptCount val="1"/>
                    <c:pt idx="0">
                      <c:v>H29</c:v>
                    </c:pt>
                  </c:strCache>
                </c:strRef>
              </c:tx>
              <c:dLblPos val="t"/>
              <c:showLegendKey val="0"/>
              <c:showVal val="1"/>
              <c:showCatName val="0"/>
              <c:showSerName val="0"/>
              <c:showPercent val="0"/>
              <c:showBubbleSize val="0"/>
              <c:extLst xmlns:c16r2="http://schemas.microsoft.com/office/drawing/2015/06/chart">
                <c:ext xmlns:c15="http://schemas.microsoft.com/office/drawing/2012/chart" uri="{CE6537A1-D6FC-4f65-9D91-7224C49458BB}">
                  <c15:dlblFieldTable>
                    <c15:dlblFTEntry>
                      <c15:txfldGUID>{F5D55243-9E17-4B28-BF87-72E2A48B216A}</c15:txfldGUID>
                      <c15:f>公会計指標分析・財政指標組合せ分析表!$CV$72</c15:f>
                      <c15:dlblFieldTableCache>
                        <c:ptCount val="1"/>
                        <c:pt idx="0">
                          <c:v>H29</c:v>
                        </c:pt>
                      </c15:dlblFieldTableCache>
                    </c15:dlblFTEntry>
                  </c15:dlblFieldTable>
                  <c15:showDataLabelsRange val="0"/>
                </c:ext>
                <c:ext xmlns:c16="http://schemas.microsoft.com/office/drawing/2014/chart" uri="{C3380CC4-5D6E-409C-BE32-E72D297353CC}">
                  <c16:uniqueId val="{00000012-99D9-4733-B6C6-6EE04F98EBBD}"/>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9.1999999999999993</c:v>
                </c:pt>
                <c:pt idx="8">
                  <c:v>8.1999999999999993</c:v>
                </c:pt>
                <c:pt idx="16">
                  <c:v>7.8</c:v>
                </c:pt>
                <c:pt idx="24">
                  <c:v>7.4</c:v>
                </c:pt>
                <c:pt idx="32">
                  <c:v>7.1</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99D9-4733-B6C6-6EE04F98EBBD}"/>
            </c:ext>
          </c:extLst>
        </c:ser>
        <c:dLbls>
          <c:showLegendKey val="0"/>
          <c:showVal val="1"/>
          <c:showCatName val="0"/>
          <c:showSerName val="0"/>
          <c:showPercent val="0"/>
          <c:showBubbleSize val="0"/>
        </c:dLbls>
        <c:axId val="249993088"/>
        <c:axId val="249888768"/>
      </c:scatterChart>
      <c:valAx>
        <c:axId val="249993088"/>
        <c:scaling>
          <c:orientation val="minMax"/>
          <c:max val="9.4"/>
          <c:min val="6.9"/>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249888768"/>
        <c:crosses val="autoZero"/>
        <c:crossBetween val="midCat"/>
      </c:valAx>
      <c:valAx>
        <c:axId val="249888768"/>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249993088"/>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latin typeface="ＭＳ ゴシック" pitchFamily="49" charset="-128"/>
              <a:ea typeface="ＭＳ ゴシック" pitchFamily="49" charset="-128"/>
            </a:rPr>
            <a:t>　元利償還金については、過去に実施した繰上償還の効果などから着実に減少してきたが、近年実施した大型建設事業に係る新規発行起債の償還が順次始まったことから、前年度に比べ増加している。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また、現在の起債残高の約８０％を臨時財政対策債、過疎対策事業債、緊急防災・減災事業債が占めており、これらは交付税措置率が高いものであることから、算入公債費等の割合も高くなっている。</a:t>
          </a:r>
          <a:endParaRPr kumimoji="1" lang="en-US" altLang="ja-JP" sz="1300">
            <a:latin typeface="ＭＳ ゴシック" pitchFamily="49" charset="-128"/>
            <a:ea typeface="ＭＳ ゴシック" pitchFamily="49" charset="-128"/>
          </a:endParaRPr>
        </a:p>
        <a:p>
          <a:r>
            <a:rPr kumimoji="1" lang="ja-JP" altLang="en-US" sz="1300">
              <a:latin typeface="ＭＳ ゴシック" pitchFamily="49" charset="-128"/>
              <a:ea typeface="ＭＳ ゴシック" pitchFamily="49" charset="-128"/>
            </a:rPr>
            <a:t>　今後は、庁舎建設事業や防災行政無線デジタル化事業の実施により新規発行地方債が増加することから、各数値も上昇する見通しである。</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公営企業債等繰入見込額は簡易水道施設更新に伴う地方債の発行により増加しているものの、一般会計等に係る地方債の現在高が減少したことにより、将来負担額は前年度を下回っている。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充当可能財源については、ふるさと寄附金や庁舎建設に備え基金を積み立てたことにより充当可能基金が増加したことや、交付税措置率の高い起債の活用により基準財政需要額算入見込額も高水準を維持しており、当面は充当可能財源等が将来負担額を上回る状態で推移すると見込まれる。</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高知県安田町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経費等の財源として「財政調整基金」を７０百万円、地域振興対策として「ふるさとづくり基金」を７０百万円など取り崩した一方、庁舎建設事業の財源として「施設等整備基金」へ１１５百万円、安田川分水諸対策に係る企業からの応分の負担として「分水対策基金」へ６７百万円などを積み立てた結果、基金全体としては、１４５百万円の増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については庁舎建設事業の財源として平成３０年度から平成３２年度にかけて８００百万円を、その他の特定目的基金については個々の目的に応じて適切に取り崩していく予定としており、次年度以降、基金残高は減少する見込みであ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施設等整備基金：土地、建物等を取得するための経費の財源</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ふるさとづくり基金：産業振興、福祉の充実、防災対策の推進など地域振興に資する施策の推進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分水対策基金：安田川の分水対策措置に係る諸事業の推進</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施設等整備基金：庁舎建設事業の財源とするため１１５百万円積み立てたことにより増加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ふるさとづくり基金：地域振興対策として７０百万円取り崩したが、ふるさと寄附金８２百万円を積み立てたことにより増加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分水対策基金：安田川分水諸対策に係る協定企業からの応分の負担として収入した６７百万円を積み立てたことにより増加</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施設等整備基金：庁舎建設事業の財源として平成３０年度から平成３２年度にかけて８００百万円を取り崩す予定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ふるさとづくり基金：地域振興対策として、ふるさと寄附額と同額を毎年度取り崩しする予定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分水対策基金：分水対策として、農業用用排水路・頭首工改修費用として１５０百万円を取り崩す予定</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毎年度、前年度決算余剰金の１</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２を積み立ているが、近年はふるさと納税関連経費の財源として毎年度５０百万円程度と取り崩していることから、年々減少している。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標準財政規模の２割程度（約３００百万円）を目途に管理していく。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運用利子として１百万円を積み立てたが、広域連合のゴミ処理施設整備に係る負担金（公債費相当額）の財源として２５百万円を取り崩した結果、前年度から２４百万円の減となった。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引き続きゴミ処理施設整備に係る負担金の財源として取り崩すほか、今後ゴミ処理施設の更新が予定されていることから、これらの負担金の財源としての取り崩しを予定している。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028427A7-947D-4208-A03D-BDF4902C314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D156131E-2050-4C3B-AD47-C1B9C3331EA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83</xdr:col>
      <xdr:colOff>0</xdr:colOff>
      <xdr:row>50</xdr:row>
      <xdr:rowOff>0</xdr:rowOff>
    </xdr:from>
    <xdr:to>
      <xdr:col>91</xdr:col>
      <xdr:colOff>0</xdr:colOff>
      <xdr:row>52</xdr:row>
      <xdr:rowOff>0</xdr:rowOff>
    </xdr:to>
    <xdr:sp macro="" textlink="">
      <xdr:nvSpPr>
        <xdr:cNvPr id="4" name="正方形/長方形 3">
          <a:extLst>
            <a:ext uri="{FF2B5EF4-FFF2-40B4-BE49-F238E27FC236}">
              <a16:creationId xmlns:a16="http://schemas.microsoft.com/office/drawing/2014/main" xmlns="" id="{7D26F068-C921-4177-893F-4F6D9A4235CB}"/>
            </a:ext>
          </a:extLst>
        </xdr:cNvPr>
        <xdr:cNvSpPr/>
      </xdr:nvSpPr>
      <xdr:spPr>
        <a:xfrm>
          <a:off x="16106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5" name="正方形/長方形 4">
          <a:extLst>
            <a:ext uri="{FF2B5EF4-FFF2-40B4-BE49-F238E27FC236}">
              <a16:creationId xmlns:a16="http://schemas.microsoft.com/office/drawing/2014/main" xmlns="" id="{FB7A772F-61A5-4D6A-8921-61DEBB37BC67}"/>
            </a:ext>
          </a:extLst>
        </xdr:cNvPr>
        <xdr:cNvSpPr/>
      </xdr:nvSpPr>
      <xdr:spPr>
        <a:xfrm>
          <a:off x="17630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6" name="正方形/長方形 5">
          <a:extLst>
            <a:ext uri="{FF2B5EF4-FFF2-40B4-BE49-F238E27FC236}">
              <a16:creationId xmlns:a16="http://schemas.microsoft.com/office/drawing/2014/main" xmlns="" id="{F08D8238-75E5-4E4B-970C-3324184CC6A2}"/>
            </a:ext>
          </a:extLst>
        </xdr:cNvPr>
        <xdr:cNvSpPr/>
      </xdr:nvSpPr>
      <xdr:spPr>
        <a:xfrm>
          <a:off x="19154775" y="9391650"/>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7" name="正方形/長方形 6">
          <a:extLst>
            <a:ext uri="{FF2B5EF4-FFF2-40B4-BE49-F238E27FC236}">
              <a16:creationId xmlns:a16="http://schemas.microsoft.com/office/drawing/2014/main" xmlns="" id="{AFC50674-7797-4C1B-B62F-74250F921593}"/>
            </a:ext>
          </a:extLst>
        </xdr:cNvPr>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8" name="正方形/長方形 7">
          <a:extLst>
            <a:ext uri="{FF2B5EF4-FFF2-40B4-BE49-F238E27FC236}">
              <a16:creationId xmlns:a16="http://schemas.microsoft.com/office/drawing/2014/main" xmlns="" id="{FBAAD56C-050C-4D9E-914B-511EF4E827EC}"/>
            </a:ext>
          </a:extLst>
        </xdr:cNvPr>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9" name="正方形/長方形 8">
          <a:extLst>
            <a:ext uri="{FF2B5EF4-FFF2-40B4-BE49-F238E27FC236}">
              <a16:creationId xmlns:a16="http://schemas.microsoft.com/office/drawing/2014/main" xmlns="" id="{35A2DFFC-F18A-4EA2-9BD9-AD5C02F4D471}"/>
            </a:ext>
          </a:extLst>
        </xdr:cNvPr>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0" name="正方形/長方形 9">
          <a:extLst>
            <a:ext uri="{FF2B5EF4-FFF2-40B4-BE49-F238E27FC236}">
              <a16:creationId xmlns:a16="http://schemas.microsoft.com/office/drawing/2014/main" xmlns="" id="{323E70E6-8B78-45B6-9C0A-D7C7D15C32A7}"/>
            </a:ext>
          </a:extLst>
        </xdr:cNvPr>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1" name="正方形/長方形 10">
          <a:extLst>
            <a:ext uri="{FF2B5EF4-FFF2-40B4-BE49-F238E27FC236}">
              <a16:creationId xmlns:a16="http://schemas.microsoft.com/office/drawing/2014/main" xmlns="" id="{D99CB30D-E43F-49EE-A65F-187A8A30D43A}"/>
            </a:ext>
          </a:extLst>
        </xdr:cNvPr>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2" name="正方形/長方形 11">
          <a:extLst>
            <a:ext uri="{FF2B5EF4-FFF2-40B4-BE49-F238E27FC236}">
              <a16:creationId xmlns:a16="http://schemas.microsoft.com/office/drawing/2014/main" xmlns="" id="{F8C911AF-2775-4E56-A6DE-E712C4147D25}"/>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3" name="正方形/長方形 12">
          <a:extLst>
            <a:ext uri="{FF2B5EF4-FFF2-40B4-BE49-F238E27FC236}">
              <a16:creationId xmlns:a16="http://schemas.microsoft.com/office/drawing/2014/main" xmlns="" id="{6EAF6A22-4FF2-482E-A1DD-016042A15588}"/>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4" name="正方形/長方形 13">
          <a:extLst>
            <a:ext uri="{FF2B5EF4-FFF2-40B4-BE49-F238E27FC236}">
              <a16:creationId xmlns:a16="http://schemas.microsoft.com/office/drawing/2014/main" xmlns="" id="{F7DA36E8-9F8D-46F5-B2F7-621B65AC61D6}"/>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5" name="正方形/長方形 14">
          <a:extLst>
            <a:ext uri="{FF2B5EF4-FFF2-40B4-BE49-F238E27FC236}">
              <a16:creationId xmlns:a16="http://schemas.microsoft.com/office/drawing/2014/main" xmlns="" id="{F2B5E730-F4E9-48CD-8F8C-A72A7B308706}"/>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6" name="正方形/長方形 15">
          <a:extLst>
            <a:ext uri="{FF2B5EF4-FFF2-40B4-BE49-F238E27FC236}">
              <a16:creationId xmlns:a16="http://schemas.microsoft.com/office/drawing/2014/main" xmlns="" id="{68D61BB5-B54E-42AB-BC8B-7285575E192C}"/>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7" name="正方形/長方形 16">
          <a:extLst>
            <a:ext uri="{FF2B5EF4-FFF2-40B4-BE49-F238E27FC236}">
              <a16:creationId xmlns:a16="http://schemas.microsoft.com/office/drawing/2014/main" xmlns="" id="{FB918DF3-5659-4367-BE9C-3E868E4BFA75}"/>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8" name="正方形/長方形 17">
          <a:extLst>
            <a:ext uri="{FF2B5EF4-FFF2-40B4-BE49-F238E27FC236}">
              <a16:creationId xmlns:a16="http://schemas.microsoft.com/office/drawing/2014/main" xmlns="" id="{BE01C339-9A93-4F0C-99EB-2DD90DDC05ED}"/>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9" name="正方形/長方形 18">
          <a:extLst>
            <a:ext uri="{FF2B5EF4-FFF2-40B4-BE49-F238E27FC236}">
              <a16:creationId xmlns:a16="http://schemas.microsoft.com/office/drawing/2014/main" xmlns="" id="{008EB1DF-223D-4B52-97A1-F86898FA43D7}"/>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0" name="正方形/長方形 19">
          <a:extLst>
            <a:ext uri="{FF2B5EF4-FFF2-40B4-BE49-F238E27FC236}">
              <a16:creationId xmlns:a16="http://schemas.microsoft.com/office/drawing/2014/main" xmlns="" id="{54365FCC-3DD7-49AC-8249-255C526843B4}"/>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1" name="正方形/長方形 20">
          <a:extLst>
            <a:ext uri="{FF2B5EF4-FFF2-40B4-BE49-F238E27FC236}">
              <a16:creationId xmlns:a16="http://schemas.microsoft.com/office/drawing/2014/main" xmlns="" id="{85A60150-6D7F-4DF7-A8E8-86EE59B160FA}"/>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2" name="正方形/長方形 21">
          <a:extLst>
            <a:ext uri="{FF2B5EF4-FFF2-40B4-BE49-F238E27FC236}">
              <a16:creationId xmlns:a16="http://schemas.microsoft.com/office/drawing/2014/main" xmlns="" id="{D5F81B2E-D90A-426A-B1F2-3B03BF0C191E}"/>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3" name="正方形/長方形 22">
          <a:extLst>
            <a:ext uri="{FF2B5EF4-FFF2-40B4-BE49-F238E27FC236}">
              <a16:creationId xmlns:a16="http://schemas.microsoft.com/office/drawing/2014/main" xmlns="" id="{B836624D-3CAF-454C-B46B-F5EAD3A89320}"/>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4" name="正方形/長方形 23">
          <a:extLst>
            <a:ext uri="{FF2B5EF4-FFF2-40B4-BE49-F238E27FC236}">
              <a16:creationId xmlns:a16="http://schemas.microsoft.com/office/drawing/2014/main" xmlns="" id="{FD28DEA6-3DD7-4151-928C-722651DE3DB7}"/>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5" name="正方形/長方形 24">
          <a:extLst>
            <a:ext uri="{FF2B5EF4-FFF2-40B4-BE49-F238E27FC236}">
              <a16:creationId xmlns:a16="http://schemas.microsoft.com/office/drawing/2014/main" xmlns="" id="{7B43C3C1-9ED5-42FE-9707-1E59D2C7C147}"/>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6" name="正方形/長方形 25">
          <a:extLst>
            <a:ext uri="{FF2B5EF4-FFF2-40B4-BE49-F238E27FC236}">
              <a16:creationId xmlns:a16="http://schemas.microsoft.com/office/drawing/2014/main" xmlns="" id="{E183F253-A7D9-40C4-BBB0-23A6DDD0DE74}"/>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7" name="正方形/長方形 26">
          <a:extLst>
            <a:ext uri="{FF2B5EF4-FFF2-40B4-BE49-F238E27FC236}">
              <a16:creationId xmlns:a16="http://schemas.microsoft.com/office/drawing/2014/main" xmlns="" id="{40075DCC-1727-401C-8073-6DE32D5193F0}"/>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8" name="角丸四角形 27">
          <a:extLst>
            <a:ext uri="{FF2B5EF4-FFF2-40B4-BE49-F238E27FC236}">
              <a16:creationId xmlns:a16="http://schemas.microsoft.com/office/drawing/2014/main" xmlns="" id="{DB232C89-A2B9-4221-BFF3-ECE6C48F4FE7}"/>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9" name="正方形/長方形 28">
          <a:extLst>
            <a:ext uri="{FF2B5EF4-FFF2-40B4-BE49-F238E27FC236}">
              <a16:creationId xmlns:a16="http://schemas.microsoft.com/office/drawing/2014/main" xmlns="" id="{A85B17DC-32BF-49C6-902A-E90DB09A7DE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0" name="正方形/長方形 29">
          <a:extLst>
            <a:ext uri="{FF2B5EF4-FFF2-40B4-BE49-F238E27FC236}">
              <a16:creationId xmlns:a16="http://schemas.microsoft.com/office/drawing/2014/main" xmlns="" id="{98931BF4-A334-4E58-914E-B17EDA0F2CBD}"/>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1" name="正方形/長方形 30">
          <a:extLst>
            <a:ext uri="{FF2B5EF4-FFF2-40B4-BE49-F238E27FC236}">
              <a16:creationId xmlns:a16="http://schemas.microsoft.com/office/drawing/2014/main" xmlns="" id="{104888D4-32D1-4D98-995C-E400DA4164A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2" name="直線コネクタ 31">
          <a:extLst>
            <a:ext uri="{FF2B5EF4-FFF2-40B4-BE49-F238E27FC236}">
              <a16:creationId xmlns:a16="http://schemas.microsoft.com/office/drawing/2014/main" xmlns="" id="{654AC2A4-80C5-4B0A-B339-29F4EF0858A8}"/>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3" name="楕円 32">
          <a:extLst>
            <a:ext uri="{FF2B5EF4-FFF2-40B4-BE49-F238E27FC236}">
              <a16:creationId xmlns:a16="http://schemas.microsoft.com/office/drawing/2014/main" xmlns="" id="{58AEB2C7-E871-42EA-9312-5E2A40B6F70C}"/>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4" name="フローチャート: 判断 33">
          <a:extLst>
            <a:ext uri="{FF2B5EF4-FFF2-40B4-BE49-F238E27FC236}">
              <a16:creationId xmlns:a16="http://schemas.microsoft.com/office/drawing/2014/main" xmlns="" id="{D6915D52-82C7-437C-B924-9D30125D2C84}"/>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5" name="直線コネクタ 34">
          <a:extLst>
            <a:ext uri="{FF2B5EF4-FFF2-40B4-BE49-F238E27FC236}">
              <a16:creationId xmlns:a16="http://schemas.microsoft.com/office/drawing/2014/main" xmlns="" id="{7A950E95-BAAC-4B90-AEE4-5352956A5D96}"/>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6" name="直線コネクタ 35">
          <a:extLst>
            <a:ext uri="{FF2B5EF4-FFF2-40B4-BE49-F238E27FC236}">
              <a16:creationId xmlns:a16="http://schemas.microsoft.com/office/drawing/2014/main" xmlns="" id="{6A7DA5C3-06FC-4388-8127-C3EE53E7F2C3}"/>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7" name="直線コネクタ 36">
          <a:extLst>
            <a:ext uri="{FF2B5EF4-FFF2-40B4-BE49-F238E27FC236}">
              <a16:creationId xmlns:a16="http://schemas.microsoft.com/office/drawing/2014/main" xmlns="" id="{C1A9CAD7-BDB2-4574-89ED-A8B0F8F407B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8" name="直線コネクタ 37">
          <a:extLst>
            <a:ext uri="{FF2B5EF4-FFF2-40B4-BE49-F238E27FC236}">
              <a16:creationId xmlns:a16="http://schemas.microsoft.com/office/drawing/2014/main" xmlns="" id="{AAE16F8E-109D-4EDD-B20A-C3B824AA411E}"/>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9" name="テキスト ボックス 38">
          <a:extLst>
            <a:ext uri="{FF2B5EF4-FFF2-40B4-BE49-F238E27FC236}">
              <a16:creationId xmlns:a16="http://schemas.microsoft.com/office/drawing/2014/main" xmlns="" id="{9BD8BAA1-0265-4BFB-8911-768C88E7A96A}"/>
            </a:ext>
          </a:extLst>
        </xdr:cNvPr>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40" name="テキスト ボックス 39">
          <a:extLst>
            <a:ext uri="{FF2B5EF4-FFF2-40B4-BE49-F238E27FC236}">
              <a16:creationId xmlns:a16="http://schemas.microsoft.com/office/drawing/2014/main" xmlns="" id="{939F5AB2-5F6B-4271-AC26-F2C5CCCC7981}"/>
            </a:ext>
          </a:extLst>
        </xdr:cNvPr>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41" name="テキスト ボックス 40">
          <a:extLst>
            <a:ext uri="{FF2B5EF4-FFF2-40B4-BE49-F238E27FC236}">
              <a16:creationId xmlns:a16="http://schemas.microsoft.com/office/drawing/2014/main" xmlns="" id="{1B438833-B8A1-48C7-AC52-9B60FF6C4498}"/>
            </a:ext>
          </a:extLst>
        </xdr:cNvPr>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42" name="テキスト ボックス 41">
          <a:extLst>
            <a:ext uri="{FF2B5EF4-FFF2-40B4-BE49-F238E27FC236}">
              <a16:creationId xmlns:a16="http://schemas.microsoft.com/office/drawing/2014/main" xmlns="" id="{9A86ECB1-A3A9-4A7A-84C2-C207AE57FFB4}"/>
            </a:ext>
          </a:extLst>
        </xdr:cNvPr>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3" name="正方形/長方形 42">
          <a:extLst>
            <a:ext uri="{FF2B5EF4-FFF2-40B4-BE49-F238E27FC236}">
              <a16:creationId xmlns:a16="http://schemas.microsoft.com/office/drawing/2014/main" xmlns="" id="{4F69EE4C-4BCB-496A-86D0-46113E238917}"/>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4" name="正方形/長方形 43">
          <a:extLst>
            <a:ext uri="{FF2B5EF4-FFF2-40B4-BE49-F238E27FC236}">
              <a16:creationId xmlns:a16="http://schemas.microsoft.com/office/drawing/2014/main" xmlns="" id="{70A12E63-035C-4066-948C-EEA032E4CA0D}"/>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5" name="正方形/長方形 44">
          <a:extLst>
            <a:ext uri="{FF2B5EF4-FFF2-40B4-BE49-F238E27FC236}">
              <a16:creationId xmlns:a16="http://schemas.microsoft.com/office/drawing/2014/main" xmlns="" id="{C5C17B61-9F01-4231-B29A-8597309346DC}"/>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[ 51.6</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6" name="正方形/長方形 45">
          <a:extLst>
            <a:ext uri="{FF2B5EF4-FFF2-40B4-BE49-F238E27FC236}">
              <a16:creationId xmlns:a16="http://schemas.microsoft.com/office/drawing/2014/main" xmlns="" id="{5BCFEAC2-4DC0-42F5-ACA4-E2C7D6357DBB}"/>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7" name="正方形/長方形 46">
          <a:extLst>
            <a:ext uri="{FF2B5EF4-FFF2-40B4-BE49-F238E27FC236}">
              <a16:creationId xmlns:a16="http://schemas.microsoft.com/office/drawing/2014/main" xmlns="" id="{B7786DE2-4E4C-434B-8BB0-B95B2ACDB25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8" name="正方形/長方形 47">
          <a:extLst>
            <a:ext uri="{FF2B5EF4-FFF2-40B4-BE49-F238E27FC236}">
              <a16:creationId xmlns:a16="http://schemas.microsoft.com/office/drawing/2014/main" xmlns="" id="{C037CB13-797C-4D57-9323-BB19673CE132}"/>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9" name="正方形/長方形 48">
          <a:extLst>
            <a:ext uri="{FF2B5EF4-FFF2-40B4-BE49-F238E27FC236}">
              <a16:creationId xmlns:a16="http://schemas.microsoft.com/office/drawing/2014/main" xmlns="" id="{337BEC84-A10A-4588-9CB8-F5542C441120}"/>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0" name="正方形/長方形 49">
          <a:extLst>
            <a:ext uri="{FF2B5EF4-FFF2-40B4-BE49-F238E27FC236}">
              <a16:creationId xmlns:a16="http://schemas.microsoft.com/office/drawing/2014/main" xmlns="" id="{C74B91D4-596D-4334-8821-B8AEE5FE56F7}"/>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1" name="正方形/長方形 50">
          <a:extLst>
            <a:ext uri="{FF2B5EF4-FFF2-40B4-BE49-F238E27FC236}">
              <a16:creationId xmlns:a16="http://schemas.microsoft.com/office/drawing/2014/main" xmlns="" id="{8FF5EFC7-8B06-4622-B2FD-DD13C215642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2" name="正方形/長方形 51">
          <a:extLst>
            <a:ext uri="{FF2B5EF4-FFF2-40B4-BE49-F238E27FC236}">
              <a16:creationId xmlns:a16="http://schemas.microsoft.com/office/drawing/2014/main" xmlns="" id="{E2E16FFD-531A-4528-A781-47E9FBF67914}"/>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3" name="正方形/長方形 52">
          <a:extLst>
            <a:ext uri="{FF2B5EF4-FFF2-40B4-BE49-F238E27FC236}">
              <a16:creationId xmlns:a16="http://schemas.microsoft.com/office/drawing/2014/main" xmlns="" id="{76D67EBD-1806-4780-9148-30CBB5DBC53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4" name="正方形/長方形 53">
          <a:extLst>
            <a:ext uri="{FF2B5EF4-FFF2-40B4-BE49-F238E27FC236}">
              <a16:creationId xmlns:a16="http://schemas.microsoft.com/office/drawing/2014/main" xmlns="" id="{1DD3A297-EB30-472C-A6F5-449C11025FB7}"/>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5" name="テキスト ボックス 54">
          <a:extLst>
            <a:ext uri="{FF2B5EF4-FFF2-40B4-BE49-F238E27FC236}">
              <a16:creationId xmlns:a16="http://schemas.microsoft.com/office/drawing/2014/main" xmlns="" id="{4BDFCF6C-A527-470C-ABD4-B342FA6EC69B}"/>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有形固定資産減価償却率は類似団体平均を下回っているが、年々上昇傾向にある。施設の維持管理については随時行っているが、個別施設計画は未策定であることから今後は、早期に個別施設計画の策定を行い適正な管理に努め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6" name="テキスト ボックス 55">
          <a:extLst>
            <a:ext uri="{FF2B5EF4-FFF2-40B4-BE49-F238E27FC236}">
              <a16:creationId xmlns:a16="http://schemas.microsoft.com/office/drawing/2014/main" xmlns="" id="{91CFEF9A-5BC9-4FDC-98A8-CD361AA3E75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7" name="直線コネクタ 56">
          <a:extLst>
            <a:ext uri="{FF2B5EF4-FFF2-40B4-BE49-F238E27FC236}">
              <a16:creationId xmlns:a16="http://schemas.microsoft.com/office/drawing/2014/main" xmlns="" id="{5FAABBDC-89C8-42F4-A945-0C067FBF8464}"/>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8" name="テキスト ボックス 57">
          <a:extLst>
            <a:ext uri="{FF2B5EF4-FFF2-40B4-BE49-F238E27FC236}">
              <a16:creationId xmlns:a16="http://schemas.microsoft.com/office/drawing/2014/main" xmlns="" id="{967D658A-D9E3-451F-845F-28A21E1963D7}"/>
            </a:ext>
          </a:extLst>
        </xdr:cNvPr>
        <xdr:cNvSpPr txBox="1"/>
      </xdr:nvSpPr>
      <xdr:spPr>
        <a:xfrm>
          <a:off x="847106" y="7018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9" name="直線コネクタ 58">
          <a:extLst>
            <a:ext uri="{FF2B5EF4-FFF2-40B4-BE49-F238E27FC236}">
              <a16:creationId xmlns:a16="http://schemas.microsoft.com/office/drawing/2014/main" xmlns="" id="{92234E37-33A9-4334-BB5E-C0643F680520}"/>
            </a:ext>
          </a:extLst>
        </xdr:cNvPr>
        <xdr:cNvCxnSpPr/>
      </xdr:nvCxnSpPr>
      <xdr:spPr>
        <a:xfrm>
          <a:off x="1270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60" name="テキスト ボックス 59">
          <a:extLst>
            <a:ext uri="{FF2B5EF4-FFF2-40B4-BE49-F238E27FC236}">
              <a16:creationId xmlns:a16="http://schemas.microsoft.com/office/drawing/2014/main" xmlns="" id="{A700C7CA-E59C-4DD2-9E87-7461F9306F6E}"/>
            </a:ext>
          </a:extLst>
        </xdr:cNvPr>
        <xdr:cNvSpPr txBox="1"/>
      </xdr:nvSpPr>
      <xdr:spPr>
        <a:xfrm>
          <a:off x="847106" y="66583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61" name="直線コネクタ 60">
          <a:extLst>
            <a:ext uri="{FF2B5EF4-FFF2-40B4-BE49-F238E27FC236}">
              <a16:creationId xmlns:a16="http://schemas.microsoft.com/office/drawing/2014/main" xmlns="" id="{9E38DEA2-0AFB-489F-A23D-1B1A155F67F0}"/>
            </a:ext>
          </a:extLst>
        </xdr:cNvPr>
        <xdr:cNvCxnSpPr/>
      </xdr:nvCxnSpPr>
      <xdr:spPr>
        <a:xfrm>
          <a:off x="1270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62" name="テキスト ボックス 61">
          <a:extLst>
            <a:ext uri="{FF2B5EF4-FFF2-40B4-BE49-F238E27FC236}">
              <a16:creationId xmlns:a16="http://schemas.microsoft.com/office/drawing/2014/main" xmlns="" id="{8048AEC9-564C-4C94-BA63-33DA20AD02BE}"/>
            </a:ext>
          </a:extLst>
        </xdr:cNvPr>
        <xdr:cNvSpPr txBox="1"/>
      </xdr:nvSpPr>
      <xdr:spPr>
        <a:xfrm>
          <a:off x="847106" y="62985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3" name="直線コネクタ 62">
          <a:extLst>
            <a:ext uri="{FF2B5EF4-FFF2-40B4-BE49-F238E27FC236}">
              <a16:creationId xmlns:a16="http://schemas.microsoft.com/office/drawing/2014/main" xmlns="" id="{8A3635D3-6A8C-4EB7-80F6-78DC4E8B400B}"/>
            </a:ext>
          </a:extLst>
        </xdr:cNvPr>
        <xdr:cNvCxnSpPr/>
      </xdr:nvCxnSpPr>
      <xdr:spPr>
        <a:xfrm>
          <a:off x="1270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4" name="テキスト ボックス 63">
          <a:extLst>
            <a:ext uri="{FF2B5EF4-FFF2-40B4-BE49-F238E27FC236}">
              <a16:creationId xmlns:a16="http://schemas.microsoft.com/office/drawing/2014/main" xmlns="" id="{926AECAB-6144-44BE-A1F8-E96A6ED8F0BA}"/>
            </a:ext>
          </a:extLst>
        </xdr:cNvPr>
        <xdr:cNvSpPr txBox="1"/>
      </xdr:nvSpPr>
      <xdr:spPr>
        <a:xfrm>
          <a:off x="847106" y="59386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5" name="直線コネクタ 64">
          <a:extLst>
            <a:ext uri="{FF2B5EF4-FFF2-40B4-BE49-F238E27FC236}">
              <a16:creationId xmlns:a16="http://schemas.microsoft.com/office/drawing/2014/main" xmlns="" id="{7533B627-5A61-4D94-B1BB-57C81E6C926B}"/>
            </a:ext>
          </a:extLst>
        </xdr:cNvPr>
        <xdr:cNvCxnSpPr/>
      </xdr:nvCxnSpPr>
      <xdr:spPr>
        <a:xfrm>
          <a:off x="1270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6" name="テキスト ボックス 65">
          <a:extLst>
            <a:ext uri="{FF2B5EF4-FFF2-40B4-BE49-F238E27FC236}">
              <a16:creationId xmlns:a16="http://schemas.microsoft.com/office/drawing/2014/main" xmlns="" id="{B6A77EB4-7006-45E3-BAFA-5523E6599095}"/>
            </a:ext>
          </a:extLst>
        </xdr:cNvPr>
        <xdr:cNvSpPr txBox="1"/>
      </xdr:nvSpPr>
      <xdr:spPr>
        <a:xfrm>
          <a:off x="847106" y="557886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7" name="直線コネクタ 66">
          <a:extLst>
            <a:ext uri="{FF2B5EF4-FFF2-40B4-BE49-F238E27FC236}">
              <a16:creationId xmlns:a16="http://schemas.microsoft.com/office/drawing/2014/main" xmlns="" id="{EDCCD0D4-99FF-4C13-8425-ADA4BA7B6A0F}"/>
            </a:ext>
          </a:extLst>
        </xdr:cNvPr>
        <xdr:cNvCxnSpPr/>
      </xdr:nvCxnSpPr>
      <xdr:spPr>
        <a:xfrm>
          <a:off x="1270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8" name="テキスト ボックス 67">
          <a:extLst>
            <a:ext uri="{FF2B5EF4-FFF2-40B4-BE49-F238E27FC236}">
              <a16:creationId xmlns:a16="http://schemas.microsoft.com/office/drawing/2014/main" xmlns="" id="{BFDAC2B8-2CBE-4FDB-9681-130304C006CC}"/>
            </a:ext>
          </a:extLst>
        </xdr:cNvPr>
        <xdr:cNvSpPr txBox="1"/>
      </xdr:nvSpPr>
      <xdr:spPr>
        <a:xfrm>
          <a:off x="847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xmlns="" id="{FABA3E03-C103-4DCB-900B-0B45BF68C25E}"/>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xmlns="" id="{D98F3B0A-468F-4970-92A6-7952B6435C4C}"/>
            </a:ext>
          </a:extLst>
        </xdr:cNvPr>
        <xdr:cNvSpPr txBox="1"/>
      </xdr:nvSpPr>
      <xdr:spPr>
        <a:xfrm>
          <a:off x="847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xmlns="" id="{BFB9B7BF-7F53-4CF5-BB49-E6CF2EA15DB9}"/>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26</xdr:row>
      <xdr:rowOff>29633</xdr:rowOff>
    </xdr:from>
    <xdr:to>
      <xdr:col>23</xdr:col>
      <xdr:colOff>85090</xdr:colOff>
      <xdr:row>33</xdr:row>
      <xdr:rowOff>96096</xdr:rowOff>
    </xdr:to>
    <xdr:cxnSp macro="">
      <xdr:nvCxnSpPr>
        <xdr:cNvPr id="72" name="直線コネクタ 71">
          <a:extLst>
            <a:ext uri="{FF2B5EF4-FFF2-40B4-BE49-F238E27FC236}">
              <a16:creationId xmlns:a16="http://schemas.microsoft.com/office/drawing/2014/main" xmlns="" id="{E9B0195D-75B9-42FD-8694-32B3D8415443}"/>
            </a:ext>
          </a:extLst>
        </xdr:cNvPr>
        <xdr:cNvCxnSpPr/>
      </xdr:nvCxnSpPr>
      <xdr:spPr>
        <a:xfrm flipV="1">
          <a:off x="4760595" y="5258858"/>
          <a:ext cx="1270" cy="12666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99923</xdr:rowOff>
    </xdr:from>
    <xdr:ext cx="405111" cy="259045"/>
    <xdr:sp macro="" textlink="">
      <xdr:nvSpPr>
        <xdr:cNvPr id="73" name="有形固定資産減価償却率最小値テキスト">
          <a:extLst>
            <a:ext uri="{FF2B5EF4-FFF2-40B4-BE49-F238E27FC236}">
              <a16:creationId xmlns:a16="http://schemas.microsoft.com/office/drawing/2014/main" xmlns="" id="{A5C88B1F-3D83-4FFD-908B-16585B5CF302}"/>
            </a:ext>
          </a:extLst>
        </xdr:cNvPr>
        <xdr:cNvSpPr txBox="1"/>
      </xdr:nvSpPr>
      <xdr:spPr>
        <a:xfrm>
          <a:off x="4813300" y="65292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33</xdr:row>
      <xdr:rowOff>96096</xdr:rowOff>
    </xdr:from>
    <xdr:to>
      <xdr:col>23</xdr:col>
      <xdr:colOff>174625</xdr:colOff>
      <xdr:row>33</xdr:row>
      <xdr:rowOff>96096</xdr:rowOff>
    </xdr:to>
    <xdr:cxnSp macro="">
      <xdr:nvCxnSpPr>
        <xdr:cNvPr id="74" name="直線コネクタ 73">
          <a:extLst>
            <a:ext uri="{FF2B5EF4-FFF2-40B4-BE49-F238E27FC236}">
              <a16:creationId xmlns:a16="http://schemas.microsoft.com/office/drawing/2014/main" xmlns="" id="{8D066CBB-9E83-49D5-9E2E-BE48683A3769}"/>
            </a:ext>
          </a:extLst>
        </xdr:cNvPr>
        <xdr:cNvCxnSpPr/>
      </xdr:nvCxnSpPr>
      <xdr:spPr>
        <a:xfrm>
          <a:off x="4673600" y="6525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147760</xdr:rowOff>
    </xdr:from>
    <xdr:ext cx="405111" cy="259045"/>
    <xdr:sp macro="" textlink="">
      <xdr:nvSpPr>
        <xdr:cNvPr id="75" name="有形固定資産減価償却率最大値テキスト">
          <a:extLst>
            <a:ext uri="{FF2B5EF4-FFF2-40B4-BE49-F238E27FC236}">
              <a16:creationId xmlns:a16="http://schemas.microsoft.com/office/drawing/2014/main" xmlns="" id="{44CE1568-A5E8-4B39-AACB-6D66CE4BE88A}"/>
            </a:ext>
          </a:extLst>
        </xdr:cNvPr>
        <xdr:cNvSpPr txBox="1"/>
      </xdr:nvSpPr>
      <xdr:spPr>
        <a:xfrm>
          <a:off x="4813300" y="50340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26</xdr:row>
      <xdr:rowOff>29633</xdr:rowOff>
    </xdr:from>
    <xdr:to>
      <xdr:col>23</xdr:col>
      <xdr:colOff>174625</xdr:colOff>
      <xdr:row>26</xdr:row>
      <xdr:rowOff>29633</xdr:rowOff>
    </xdr:to>
    <xdr:cxnSp macro="">
      <xdr:nvCxnSpPr>
        <xdr:cNvPr id="76" name="直線コネクタ 75">
          <a:extLst>
            <a:ext uri="{FF2B5EF4-FFF2-40B4-BE49-F238E27FC236}">
              <a16:creationId xmlns:a16="http://schemas.microsoft.com/office/drawing/2014/main" xmlns="" id="{A1B3282C-0ACC-4B2C-9225-E828AEBCDBB1}"/>
            </a:ext>
          </a:extLst>
        </xdr:cNvPr>
        <xdr:cNvCxnSpPr/>
      </xdr:nvCxnSpPr>
      <xdr:spPr>
        <a:xfrm>
          <a:off x="4673600" y="5258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28</xdr:row>
      <xdr:rowOff>19914</xdr:rowOff>
    </xdr:from>
    <xdr:ext cx="405111" cy="259045"/>
    <xdr:sp macro="" textlink="">
      <xdr:nvSpPr>
        <xdr:cNvPr id="77" name="有形固定資産減価償却率平均値テキスト">
          <a:extLst>
            <a:ext uri="{FF2B5EF4-FFF2-40B4-BE49-F238E27FC236}">
              <a16:creationId xmlns:a16="http://schemas.microsoft.com/office/drawing/2014/main" xmlns="" id="{D4FC3DCD-8312-4802-A81E-ED59EF3DCFAE}"/>
            </a:ext>
          </a:extLst>
        </xdr:cNvPr>
        <xdr:cNvSpPr txBox="1"/>
      </xdr:nvSpPr>
      <xdr:spPr>
        <a:xfrm>
          <a:off x="4813300" y="5592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28</xdr:row>
      <xdr:rowOff>168487</xdr:rowOff>
    </xdr:from>
    <xdr:to>
      <xdr:col>23</xdr:col>
      <xdr:colOff>136525</xdr:colOff>
      <xdr:row>29</xdr:row>
      <xdr:rowOff>98637</xdr:rowOff>
    </xdr:to>
    <xdr:sp macro="" textlink="">
      <xdr:nvSpPr>
        <xdr:cNvPr id="78" name="フローチャート: 判断 77">
          <a:extLst>
            <a:ext uri="{FF2B5EF4-FFF2-40B4-BE49-F238E27FC236}">
              <a16:creationId xmlns:a16="http://schemas.microsoft.com/office/drawing/2014/main" xmlns="" id="{FAE3C098-8F82-4774-AF3E-A1768134503C}"/>
            </a:ext>
          </a:extLst>
        </xdr:cNvPr>
        <xdr:cNvSpPr/>
      </xdr:nvSpPr>
      <xdr:spPr>
        <a:xfrm>
          <a:off x="4711700" y="57406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29</xdr:row>
      <xdr:rowOff>11430</xdr:rowOff>
    </xdr:from>
    <xdr:to>
      <xdr:col>19</xdr:col>
      <xdr:colOff>187325</xdr:colOff>
      <xdr:row>29</xdr:row>
      <xdr:rowOff>113030</xdr:rowOff>
    </xdr:to>
    <xdr:sp macro="" textlink="">
      <xdr:nvSpPr>
        <xdr:cNvPr id="79" name="フローチャート: 判断 78">
          <a:extLst>
            <a:ext uri="{FF2B5EF4-FFF2-40B4-BE49-F238E27FC236}">
              <a16:creationId xmlns:a16="http://schemas.microsoft.com/office/drawing/2014/main" xmlns="" id="{77BC2745-23F5-4554-922C-0C5D2A404DE5}"/>
            </a:ext>
          </a:extLst>
        </xdr:cNvPr>
        <xdr:cNvSpPr/>
      </xdr:nvSpPr>
      <xdr:spPr>
        <a:xfrm>
          <a:off x="4000500" y="5755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29</xdr:row>
      <xdr:rowOff>86995</xdr:rowOff>
    </xdr:from>
    <xdr:to>
      <xdr:col>15</xdr:col>
      <xdr:colOff>187325</xdr:colOff>
      <xdr:row>30</xdr:row>
      <xdr:rowOff>17145</xdr:rowOff>
    </xdr:to>
    <xdr:sp macro="" textlink="">
      <xdr:nvSpPr>
        <xdr:cNvPr id="80" name="フローチャート: 判断 79">
          <a:extLst>
            <a:ext uri="{FF2B5EF4-FFF2-40B4-BE49-F238E27FC236}">
              <a16:creationId xmlns:a16="http://schemas.microsoft.com/office/drawing/2014/main" xmlns="" id="{C6183535-BCB2-4A40-9827-22DFD9E7923E}"/>
            </a:ext>
          </a:extLst>
        </xdr:cNvPr>
        <xdr:cNvSpPr/>
      </xdr:nvSpPr>
      <xdr:spPr>
        <a:xfrm>
          <a:off x="3238500" y="5830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1" name="テキスト ボックス 80">
          <a:extLst>
            <a:ext uri="{FF2B5EF4-FFF2-40B4-BE49-F238E27FC236}">
              <a16:creationId xmlns:a16="http://schemas.microsoft.com/office/drawing/2014/main" xmlns="" id="{8FBAE31F-3663-48CE-A31E-D9AE1C21FB78}"/>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xmlns="" id="{B24806AD-95FE-46ED-AD1E-55A26B486A75}"/>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xmlns="" id="{D732DB22-4907-48CE-BED1-B98B3A529C46}"/>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xmlns="" id="{EF897E55-CD24-4911-9338-2F11B474D9F3}"/>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xmlns="" id="{F487202C-A710-4250-AF1E-CDE6BFE4208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30</xdr:row>
      <xdr:rowOff>9102</xdr:rowOff>
    </xdr:from>
    <xdr:to>
      <xdr:col>23</xdr:col>
      <xdr:colOff>136525</xdr:colOff>
      <xdr:row>30</xdr:row>
      <xdr:rowOff>110702</xdr:rowOff>
    </xdr:to>
    <xdr:sp macro="" textlink="">
      <xdr:nvSpPr>
        <xdr:cNvPr id="86" name="楕円 85">
          <a:extLst>
            <a:ext uri="{FF2B5EF4-FFF2-40B4-BE49-F238E27FC236}">
              <a16:creationId xmlns:a16="http://schemas.microsoft.com/office/drawing/2014/main" xmlns="" id="{D599E35A-4B78-4F81-B43E-199860C50572}"/>
            </a:ext>
          </a:extLst>
        </xdr:cNvPr>
        <xdr:cNvSpPr/>
      </xdr:nvSpPr>
      <xdr:spPr>
        <a:xfrm>
          <a:off x="4711700" y="5924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29</xdr:row>
      <xdr:rowOff>158979</xdr:rowOff>
    </xdr:from>
    <xdr:ext cx="405111" cy="259045"/>
    <xdr:sp macro="" textlink="">
      <xdr:nvSpPr>
        <xdr:cNvPr id="87" name="有形固定資産減価償却率該当値テキスト">
          <a:extLst>
            <a:ext uri="{FF2B5EF4-FFF2-40B4-BE49-F238E27FC236}">
              <a16:creationId xmlns:a16="http://schemas.microsoft.com/office/drawing/2014/main" xmlns="" id="{746E1F08-5268-41E3-9879-450C76E64FEB}"/>
            </a:ext>
          </a:extLst>
        </xdr:cNvPr>
        <xdr:cNvSpPr txBox="1"/>
      </xdr:nvSpPr>
      <xdr:spPr>
        <a:xfrm>
          <a:off x="4813300" y="59025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30</xdr:row>
      <xdr:rowOff>73872</xdr:rowOff>
    </xdr:from>
    <xdr:to>
      <xdr:col>19</xdr:col>
      <xdr:colOff>187325</xdr:colOff>
      <xdr:row>31</xdr:row>
      <xdr:rowOff>4022</xdr:rowOff>
    </xdr:to>
    <xdr:sp macro="" textlink="">
      <xdr:nvSpPr>
        <xdr:cNvPr id="88" name="楕円 87">
          <a:extLst>
            <a:ext uri="{FF2B5EF4-FFF2-40B4-BE49-F238E27FC236}">
              <a16:creationId xmlns:a16="http://schemas.microsoft.com/office/drawing/2014/main" xmlns="" id="{56202906-F019-4BA6-96B8-73B4EF113F73}"/>
            </a:ext>
          </a:extLst>
        </xdr:cNvPr>
        <xdr:cNvSpPr/>
      </xdr:nvSpPr>
      <xdr:spPr>
        <a:xfrm>
          <a:off x="4000500" y="5988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30</xdr:row>
      <xdr:rowOff>59902</xdr:rowOff>
    </xdr:from>
    <xdr:to>
      <xdr:col>23</xdr:col>
      <xdr:colOff>85725</xdr:colOff>
      <xdr:row>30</xdr:row>
      <xdr:rowOff>124672</xdr:rowOff>
    </xdr:to>
    <xdr:cxnSp macro="">
      <xdr:nvCxnSpPr>
        <xdr:cNvPr id="89" name="直線コネクタ 88">
          <a:extLst>
            <a:ext uri="{FF2B5EF4-FFF2-40B4-BE49-F238E27FC236}">
              <a16:creationId xmlns:a16="http://schemas.microsoft.com/office/drawing/2014/main" xmlns="" id="{6A83FED3-AE80-4034-8A35-08D001B9988B}"/>
            </a:ext>
          </a:extLst>
        </xdr:cNvPr>
        <xdr:cNvCxnSpPr/>
      </xdr:nvCxnSpPr>
      <xdr:spPr>
        <a:xfrm flipV="1">
          <a:off x="4051300" y="5974927"/>
          <a:ext cx="711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30</xdr:row>
      <xdr:rowOff>106257</xdr:rowOff>
    </xdr:from>
    <xdr:to>
      <xdr:col>15</xdr:col>
      <xdr:colOff>187325</xdr:colOff>
      <xdr:row>31</xdr:row>
      <xdr:rowOff>36407</xdr:rowOff>
    </xdr:to>
    <xdr:sp macro="" textlink="">
      <xdr:nvSpPr>
        <xdr:cNvPr id="90" name="楕円 89">
          <a:extLst>
            <a:ext uri="{FF2B5EF4-FFF2-40B4-BE49-F238E27FC236}">
              <a16:creationId xmlns:a16="http://schemas.microsoft.com/office/drawing/2014/main" xmlns="" id="{C68475FD-F3E2-4246-9EAE-0547C0BE81AF}"/>
            </a:ext>
          </a:extLst>
        </xdr:cNvPr>
        <xdr:cNvSpPr/>
      </xdr:nvSpPr>
      <xdr:spPr>
        <a:xfrm>
          <a:off x="3238500" y="602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30</xdr:row>
      <xdr:rowOff>124672</xdr:rowOff>
    </xdr:from>
    <xdr:to>
      <xdr:col>19</xdr:col>
      <xdr:colOff>136525</xdr:colOff>
      <xdr:row>30</xdr:row>
      <xdr:rowOff>157057</xdr:rowOff>
    </xdr:to>
    <xdr:cxnSp macro="">
      <xdr:nvCxnSpPr>
        <xdr:cNvPr id="91" name="直線コネクタ 90">
          <a:extLst>
            <a:ext uri="{FF2B5EF4-FFF2-40B4-BE49-F238E27FC236}">
              <a16:creationId xmlns:a16="http://schemas.microsoft.com/office/drawing/2014/main" xmlns="" id="{7ADE62AD-6C36-4DF7-843A-9D53089C9BC2}"/>
            </a:ext>
          </a:extLst>
        </xdr:cNvPr>
        <xdr:cNvCxnSpPr/>
      </xdr:nvCxnSpPr>
      <xdr:spPr>
        <a:xfrm flipV="1">
          <a:off x="3289300" y="6039697"/>
          <a:ext cx="762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27</xdr:row>
      <xdr:rowOff>129557</xdr:rowOff>
    </xdr:from>
    <xdr:ext cx="405111" cy="259045"/>
    <xdr:sp macro="" textlink="">
      <xdr:nvSpPr>
        <xdr:cNvPr id="92" name="n_1aveValue有形固定資産減価償却率">
          <a:extLst>
            <a:ext uri="{FF2B5EF4-FFF2-40B4-BE49-F238E27FC236}">
              <a16:creationId xmlns:a16="http://schemas.microsoft.com/office/drawing/2014/main" xmlns="" id="{5A3C4D3A-6D9B-4C03-AF1C-F290F2AE24FA}"/>
            </a:ext>
          </a:extLst>
        </xdr:cNvPr>
        <xdr:cNvSpPr txBox="1"/>
      </xdr:nvSpPr>
      <xdr:spPr>
        <a:xfrm>
          <a:off x="3836044" y="5530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28</xdr:row>
      <xdr:rowOff>33672</xdr:rowOff>
    </xdr:from>
    <xdr:ext cx="405111" cy="259045"/>
    <xdr:sp macro="" textlink="">
      <xdr:nvSpPr>
        <xdr:cNvPr id="93" name="n_2aveValue有形固定資産減価償却率">
          <a:extLst>
            <a:ext uri="{FF2B5EF4-FFF2-40B4-BE49-F238E27FC236}">
              <a16:creationId xmlns:a16="http://schemas.microsoft.com/office/drawing/2014/main" xmlns="" id="{620C4823-DF71-48F4-84D0-D94B7A065351}"/>
            </a:ext>
          </a:extLst>
        </xdr:cNvPr>
        <xdr:cNvSpPr txBox="1"/>
      </xdr:nvSpPr>
      <xdr:spPr>
        <a:xfrm>
          <a:off x="3086744" y="5605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30</xdr:row>
      <xdr:rowOff>166599</xdr:rowOff>
    </xdr:from>
    <xdr:ext cx="405111" cy="259045"/>
    <xdr:sp macro="" textlink="">
      <xdr:nvSpPr>
        <xdr:cNvPr id="94" name="n_1mainValue有形固定資産減価償却率">
          <a:extLst>
            <a:ext uri="{FF2B5EF4-FFF2-40B4-BE49-F238E27FC236}">
              <a16:creationId xmlns:a16="http://schemas.microsoft.com/office/drawing/2014/main" xmlns="" id="{6509A487-7620-41ED-AF8E-7D5F10687049}"/>
            </a:ext>
          </a:extLst>
        </xdr:cNvPr>
        <xdr:cNvSpPr txBox="1"/>
      </xdr:nvSpPr>
      <xdr:spPr>
        <a:xfrm>
          <a:off x="3836044" y="608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27534</xdr:rowOff>
    </xdr:from>
    <xdr:ext cx="405111" cy="259045"/>
    <xdr:sp macro="" textlink="">
      <xdr:nvSpPr>
        <xdr:cNvPr id="95" name="n_2mainValue有形固定資産減価償却率">
          <a:extLst>
            <a:ext uri="{FF2B5EF4-FFF2-40B4-BE49-F238E27FC236}">
              <a16:creationId xmlns:a16="http://schemas.microsoft.com/office/drawing/2014/main" xmlns="" id="{1B087309-D3D3-4F76-8870-6C6102BAAF4E}"/>
            </a:ext>
          </a:extLst>
        </xdr:cNvPr>
        <xdr:cNvSpPr txBox="1"/>
      </xdr:nvSpPr>
      <xdr:spPr>
        <a:xfrm>
          <a:off x="3086744" y="6114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6" name="正方形/長方形 95">
          <a:extLst>
            <a:ext uri="{FF2B5EF4-FFF2-40B4-BE49-F238E27FC236}">
              <a16:creationId xmlns:a16="http://schemas.microsoft.com/office/drawing/2014/main" xmlns="" id="{D692E099-0EBD-4A1D-AF36-DF9B22D48B75}"/>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97" name="正方形/長方形 96">
          <a:extLst>
            <a:ext uri="{FF2B5EF4-FFF2-40B4-BE49-F238E27FC236}">
              <a16:creationId xmlns:a16="http://schemas.microsoft.com/office/drawing/2014/main" xmlns="" id="{224C9B92-1BD8-4B40-8918-337345799144}"/>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98" name="正方形/長方形 97">
          <a:extLst>
            <a:ext uri="{FF2B5EF4-FFF2-40B4-BE49-F238E27FC236}">
              <a16:creationId xmlns:a16="http://schemas.microsoft.com/office/drawing/2014/main" xmlns="" id="{BDF260BA-2FC0-4A1C-B101-9D6EAD96E1F4}"/>
            </a:ext>
          </a:extLst>
        </xdr:cNvPr>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[ 1.8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99" name="正方形/長方形 98">
          <a:extLst>
            <a:ext uri="{FF2B5EF4-FFF2-40B4-BE49-F238E27FC236}">
              <a16:creationId xmlns:a16="http://schemas.microsoft.com/office/drawing/2014/main" xmlns="" id="{AD034AD4-013B-49CF-AE9B-D71CC84B884C}"/>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0" name="正方形/長方形 99">
          <a:extLst>
            <a:ext uri="{FF2B5EF4-FFF2-40B4-BE49-F238E27FC236}">
              <a16:creationId xmlns:a16="http://schemas.microsoft.com/office/drawing/2014/main" xmlns="" id="{7F3F2687-2F45-4F6F-B016-3386C9AAF618}"/>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1" name="正方形/長方形 100">
          <a:extLst>
            <a:ext uri="{FF2B5EF4-FFF2-40B4-BE49-F238E27FC236}">
              <a16:creationId xmlns:a16="http://schemas.microsoft.com/office/drawing/2014/main" xmlns="" id="{D174E886-5CD0-48D8-AE7B-ABA48369D7B8}"/>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2" name="正方形/長方形 101">
          <a:extLst>
            <a:ext uri="{FF2B5EF4-FFF2-40B4-BE49-F238E27FC236}">
              <a16:creationId xmlns:a16="http://schemas.microsoft.com/office/drawing/2014/main" xmlns="" id="{E15F291F-AA00-45B4-A666-4EBB4C1DFE7F}"/>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3" name="正方形/長方形 102">
          <a:extLst>
            <a:ext uri="{FF2B5EF4-FFF2-40B4-BE49-F238E27FC236}">
              <a16:creationId xmlns:a16="http://schemas.microsoft.com/office/drawing/2014/main" xmlns="" id="{5211B143-8B98-4193-A105-FE18EFF2A89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4" name="正方形/長方形 103">
          <a:extLst>
            <a:ext uri="{FF2B5EF4-FFF2-40B4-BE49-F238E27FC236}">
              <a16:creationId xmlns:a16="http://schemas.microsoft.com/office/drawing/2014/main" xmlns="" id="{5C955D3E-121E-42B1-A8F3-5518CADD3ADC}"/>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5" name="正方形/長方形 104">
          <a:extLst>
            <a:ext uri="{FF2B5EF4-FFF2-40B4-BE49-F238E27FC236}">
              <a16:creationId xmlns:a16="http://schemas.microsoft.com/office/drawing/2014/main" xmlns="" id="{4191B45A-CF4C-42AC-84E0-AB6E26DD2C23}"/>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6" name="正方形/長方形 105">
          <a:extLst>
            <a:ext uri="{FF2B5EF4-FFF2-40B4-BE49-F238E27FC236}">
              <a16:creationId xmlns:a16="http://schemas.microsoft.com/office/drawing/2014/main" xmlns="" id="{780951C5-3DA8-45A8-A97F-B25BE7C0759E}"/>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7" name="正方形/長方形 106">
          <a:extLst>
            <a:ext uri="{FF2B5EF4-FFF2-40B4-BE49-F238E27FC236}">
              <a16:creationId xmlns:a16="http://schemas.microsoft.com/office/drawing/2014/main" xmlns="" id="{D0EB604F-1F20-42E7-B11D-84D0B87DB934}"/>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8" name="テキスト ボックス 107">
          <a:extLst>
            <a:ext uri="{FF2B5EF4-FFF2-40B4-BE49-F238E27FC236}">
              <a16:creationId xmlns:a16="http://schemas.microsoft.com/office/drawing/2014/main" xmlns="" id="{5924DFC2-8315-4768-980F-CEAE9E22FF6B}"/>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　債務償還可能年数は類似団体平均を下回っている。これは、平成</a:t>
          </a:r>
          <a:r>
            <a:rPr kumimoji="1" lang="en-US" altLang="ja-JP" sz="1100">
              <a:latin typeface="ＭＳ Ｐゴシック" panose="020B0600070205080204" pitchFamily="50" charset="-128"/>
              <a:ea typeface="ＭＳ Ｐゴシック" panose="020B0600070205080204" pitchFamily="50" charset="-128"/>
            </a:rPr>
            <a:t>21</a:t>
          </a:r>
          <a:r>
            <a:rPr kumimoji="1" lang="ja-JP" altLang="en-US" sz="1100">
              <a:latin typeface="ＭＳ Ｐゴシック" panose="020B0600070205080204" pitchFamily="50" charset="-128"/>
              <a:ea typeface="ＭＳ Ｐゴシック" panose="020B0600070205080204" pitchFamily="50" charset="-128"/>
            </a:rPr>
            <a:t>年度から</a:t>
          </a:r>
          <a:r>
            <a:rPr kumimoji="1" lang="en-US" altLang="ja-JP" sz="1100">
              <a:latin typeface="ＭＳ Ｐゴシック" panose="020B0600070205080204" pitchFamily="50" charset="-128"/>
              <a:ea typeface="ＭＳ Ｐゴシック" panose="020B0600070205080204" pitchFamily="50" charset="-128"/>
            </a:rPr>
            <a:t>26</a:t>
          </a:r>
          <a:r>
            <a:rPr kumimoji="1" lang="ja-JP" altLang="en-US" sz="1100">
              <a:latin typeface="ＭＳ Ｐゴシック" panose="020B0600070205080204" pitchFamily="50" charset="-128"/>
              <a:ea typeface="ＭＳ Ｐゴシック" panose="020B0600070205080204" pitchFamily="50" charset="-128"/>
            </a:rPr>
            <a:t>年度にかけて</a:t>
          </a:r>
          <a:r>
            <a:rPr kumimoji="1" lang="en-US" altLang="ja-JP" sz="1100">
              <a:latin typeface="ＭＳ Ｐゴシック" panose="020B0600070205080204" pitchFamily="50" charset="-128"/>
              <a:ea typeface="ＭＳ Ｐゴシック" panose="020B0600070205080204" pitchFamily="50" charset="-128"/>
            </a:rPr>
            <a:t>4.3</a:t>
          </a:r>
          <a:r>
            <a:rPr kumimoji="1" lang="ja-JP" altLang="en-US" sz="1100">
              <a:latin typeface="ＭＳ Ｐゴシック" panose="020B0600070205080204" pitchFamily="50" charset="-128"/>
              <a:ea typeface="ＭＳ Ｐゴシック" panose="020B0600070205080204" pitchFamily="50" charset="-128"/>
            </a:rPr>
            <a:t>億円程度の繰上償還を行い地方債残高を減少させたことによるものである。今後においても、類似団体平均を上回らないよう取り組んで行く。</a:t>
          </a:r>
        </a:p>
      </xdr:txBody>
    </xdr:sp>
    <xdr:clientData/>
  </xdr:twoCellAnchor>
  <xdr:oneCellAnchor>
    <xdr:from>
      <xdr:col>57</xdr:col>
      <xdr:colOff>111125</xdr:colOff>
      <xdr:row>23</xdr:row>
      <xdr:rowOff>47625</xdr:rowOff>
    </xdr:from>
    <xdr:ext cx="349839" cy="225703"/>
    <xdr:sp macro="" textlink="">
      <xdr:nvSpPr>
        <xdr:cNvPr id="109" name="テキスト ボックス 108">
          <a:extLst>
            <a:ext uri="{FF2B5EF4-FFF2-40B4-BE49-F238E27FC236}">
              <a16:creationId xmlns:a16="http://schemas.microsoft.com/office/drawing/2014/main" xmlns="" id="{B57FE96C-D100-4530-8965-816D92C03F3F}"/>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0" name="直線コネクタ 109">
          <a:extLst>
            <a:ext uri="{FF2B5EF4-FFF2-40B4-BE49-F238E27FC236}">
              <a16:creationId xmlns:a16="http://schemas.microsoft.com/office/drawing/2014/main" xmlns="" id="{39969B0F-B63A-4BF5-9EF7-624F1E4E5539}"/>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35</xdr:row>
      <xdr:rowOff>31297</xdr:rowOff>
    </xdr:from>
    <xdr:to>
      <xdr:col>80</xdr:col>
      <xdr:colOff>9525</xdr:colOff>
      <xdr:row>35</xdr:row>
      <xdr:rowOff>31297</xdr:rowOff>
    </xdr:to>
    <xdr:cxnSp macro="">
      <xdr:nvCxnSpPr>
        <xdr:cNvPr id="111" name="直線コネクタ 110">
          <a:extLst>
            <a:ext uri="{FF2B5EF4-FFF2-40B4-BE49-F238E27FC236}">
              <a16:creationId xmlns:a16="http://schemas.microsoft.com/office/drawing/2014/main" xmlns="" id="{8106BE97-7DAB-4D66-839B-4195BA95A18F}"/>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108946</xdr:rowOff>
    </xdr:from>
    <xdr:ext cx="308097" cy="225703"/>
    <xdr:sp macro="" textlink="">
      <xdr:nvSpPr>
        <xdr:cNvPr id="112" name="テキスト ボックス 111">
          <a:extLst>
            <a:ext uri="{FF2B5EF4-FFF2-40B4-BE49-F238E27FC236}">
              <a16:creationId xmlns:a16="http://schemas.microsoft.com/office/drawing/2014/main" xmlns="" id="{F3589D17-314F-4687-8586-85C15B32F93E}"/>
            </a:ext>
          </a:extLst>
        </xdr:cNvPr>
        <xdr:cNvSpPr txBox="1"/>
      </xdr:nvSpPr>
      <xdr:spPr>
        <a:xfrm>
          <a:off x="10931403" y="6709771"/>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3" name="直線コネクタ 112">
          <a:extLst>
            <a:ext uri="{FF2B5EF4-FFF2-40B4-BE49-F238E27FC236}">
              <a16:creationId xmlns:a16="http://schemas.microsoft.com/office/drawing/2014/main" xmlns="" id="{9A67BB5B-0991-4CB4-9016-C130CB264CEC}"/>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143417</xdr:rowOff>
    </xdr:from>
    <xdr:ext cx="308097" cy="225703"/>
    <xdr:sp macro="" textlink="">
      <xdr:nvSpPr>
        <xdr:cNvPr id="114" name="テキスト ボックス 113">
          <a:extLst>
            <a:ext uri="{FF2B5EF4-FFF2-40B4-BE49-F238E27FC236}">
              <a16:creationId xmlns:a16="http://schemas.microsoft.com/office/drawing/2014/main" xmlns="" id="{4E8AC4FC-4AE0-4736-9E3A-F1DD1BA2E55C}"/>
            </a:ext>
          </a:extLst>
        </xdr:cNvPr>
        <xdr:cNvSpPr txBox="1"/>
      </xdr:nvSpPr>
      <xdr:spPr>
        <a:xfrm>
          <a:off x="10931403" y="640134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5" name="直線コネクタ 114">
          <a:extLst>
            <a:ext uri="{FF2B5EF4-FFF2-40B4-BE49-F238E27FC236}">
              <a16:creationId xmlns:a16="http://schemas.microsoft.com/office/drawing/2014/main" xmlns="" id="{0EEC19E8-A3F6-4D90-98CA-477B09DED297}"/>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31</xdr:row>
      <xdr:rowOff>6438</xdr:rowOff>
    </xdr:from>
    <xdr:ext cx="308097" cy="225703"/>
    <xdr:sp macro="" textlink="">
      <xdr:nvSpPr>
        <xdr:cNvPr id="116" name="テキスト ボックス 115">
          <a:extLst>
            <a:ext uri="{FF2B5EF4-FFF2-40B4-BE49-F238E27FC236}">
              <a16:creationId xmlns:a16="http://schemas.microsoft.com/office/drawing/2014/main" xmlns="" id="{73BD70AD-E956-492B-B85C-10F570642AD2}"/>
            </a:ext>
          </a:extLst>
        </xdr:cNvPr>
        <xdr:cNvSpPr txBox="1"/>
      </xdr:nvSpPr>
      <xdr:spPr>
        <a:xfrm>
          <a:off x="10931403" y="6092913"/>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7" name="直線コネクタ 116">
          <a:extLst>
            <a:ext uri="{FF2B5EF4-FFF2-40B4-BE49-F238E27FC236}">
              <a16:creationId xmlns:a16="http://schemas.microsoft.com/office/drawing/2014/main" xmlns="" id="{C6583D55-B91C-4313-B646-C0AF4705A24C}"/>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29</xdr:row>
      <xdr:rowOff>40910</xdr:rowOff>
    </xdr:from>
    <xdr:ext cx="308097" cy="225703"/>
    <xdr:sp macro="" textlink="">
      <xdr:nvSpPr>
        <xdr:cNvPr id="118" name="テキスト ボックス 117">
          <a:extLst>
            <a:ext uri="{FF2B5EF4-FFF2-40B4-BE49-F238E27FC236}">
              <a16:creationId xmlns:a16="http://schemas.microsoft.com/office/drawing/2014/main" xmlns="" id="{B4928519-DDFD-43B5-9EBF-67EF56F9A829}"/>
            </a:ext>
          </a:extLst>
        </xdr:cNvPr>
        <xdr:cNvSpPr txBox="1"/>
      </xdr:nvSpPr>
      <xdr:spPr>
        <a:xfrm>
          <a:off x="10931403" y="5784485"/>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19" name="直線コネクタ 118">
          <a:extLst>
            <a:ext uri="{FF2B5EF4-FFF2-40B4-BE49-F238E27FC236}">
              <a16:creationId xmlns:a16="http://schemas.microsoft.com/office/drawing/2014/main" xmlns="" id="{AB032CF7-B71E-4D48-9BA7-F3D1E5FE6780}"/>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27</xdr:row>
      <xdr:rowOff>75381</xdr:rowOff>
    </xdr:from>
    <xdr:ext cx="308097" cy="225703"/>
    <xdr:sp macro="" textlink="">
      <xdr:nvSpPr>
        <xdr:cNvPr id="120" name="テキスト ボックス 119">
          <a:extLst>
            <a:ext uri="{FF2B5EF4-FFF2-40B4-BE49-F238E27FC236}">
              <a16:creationId xmlns:a16="http://schemas.microsoft.com/office/drawing/2014/main" xmlns="" id="{9F87BD87-CA65-4AD8-B95B-28B1B103A8D5}"/>
            </a:ext>
          </a:extLst>
        </xdr:cNvPr>
        <xdr:cNvSpPr txBox="1"/>
      </xdr:nvSpPr>
      <xdr:spPr>
        <a:xfrm>
          <a:off x="10931403" y="547605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1" name="直線コネクタ 120">
          <a:extLst>
            <a:ext uri="{FF2B5EF4-FFF2-40B4-BE49-F238E27FC236}">
              <a16:creationId xmlns:a16="http://schemas.microsoft.com/office/drawing/2014/main" xmlns="" id="{E17B6E23-0497-4E13-8C53-7E68F7809032}"/>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109852</xdr:rowOff>
    </xdr:from>
    <xdr:ext cx="359394" cy="225703"/>
    <xdr:sp macro="" textlink="">
      <xdr:nvSpPr>
        <xdr:cNvPr id="122" name="テキスト ボックス 121">
          <a:extLst>
            <a:ext uri="{FF2B5EF4-FFF2-40B4-BE49-F238E27FC236}">
              <a16:creationId xmlns:a16="http://schemas.microsoft.com/office/drawing/2014/main" xmlns="" id="{B77F9F06-FDD0-43E1-8CD0-3738668526FD}"/>
            </a:ext>
          </a:extLst>
        </xdr:cNvPr>
        <xdr:cNvSpPr txBox="1"/>
      </xdr:nvSpPr>
      <xdr:spPr>
        <a:xfrm>
          <a:off x="10880106" y="516762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3" name="直線コネクタ 122">
          <a:extLst>
            <a:ext uri="{FF2B5EF4-FFF2-40B4-BE49-F238E27FC236}">
              <a16:creationId xmlns:a16="http://schemas.microsoft.com/office/drawing/2014/main" xmlns="" id="{11B819ED-6842-47A3-8FBF-27CEE8CD155D}"/>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124" name="テキスト ボックス 123">
          <a:extLst>
            <a:ext uri="{FF2B5EF4-FFF2-40B4-BE49-F238E27FC236}">
              <a16:creationId xmlns:a16="http://schemas.microsoft.com/office/drawing/2014/main" xmlns="" id="{D5626D9A-64F7-4E54-BA82-01BC817FDF39}"/>
            </a:ext>
          </a:extLst>
        </xdr:cNvPr>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125" name="債務償還可能年数グラフ枠">
          <a:extLst>
            <a:ext uri="{FF2B5EF4-FFF2-40B4-BE49-F238E27FC236}">
              <a16:creationId xmlns:a16="http://schemas.microsoft.com/office/drawing/2014/main" xmlns="" id="{C1F00CEB-4DDE-4101-B518-0EE77807F0C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61232</xdr:rowOff>
    </xdr:from>
    <xdr:to>
      <xdr:col>76</xdr:col>
      <xdr:colOff>21589</xdr:colOff>
      <xdr:row>35</xdr:row>
      <xdr:rowOff>31297</xdr:rowOff>
    </xdr:to>
    <xdr:cxnSp macro="">
      <xdr:nvCxnSpPr>
        <xdr:cNvPr id="126" name="直線コネクタ 125">
          <a:extLst>
            <a:ext uri="{FF2B5EF4-FFF2-40B4-BE49-F238E27FC236}">
              <a16:creationId xmlns:a16="http://schemas.microsoft.com/office/drawing/2014/main" xmlns="" id="{5CD097C1-2A10-44BA-96DD-ED20482EFB71}"/>
            </a:ext>
          </a:extLst>
        </xdr:cNvPr>
        <xdr:cNvCxnSpPr/>
      </xdr:nvCxnSpPr>
      <xdr:spPr>
        <a:xfrm flipV="1">
          <a:off x="14793595" y="5461907"/>
          <a:ext cx="1269" cy="13416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35</xdr:row>
      <xdr:rowOff>35124</xdr:rowOff>
    </xdr:from>
    <xdr:ext cx="340478" cy="259045"/>
    <xdr:sp macro="" textlink="">
      <xdr:nvSpPr>
        <xdr:cNvPr id="127" name="債務償還可能年数最小値テキスト">
          <a:extLst>
            <a:ext uri="{FF2B5EF4-FFF2-40B4-BE49-F238E27FC236}">
              <a16:creationId xmlns:a16="http://schemas.microsoft.com/office/drawing/2014/main" xmlns="" id="{BEFF0847-BC51-4B00-87F1-12C96A1A1671}"/>
            </a:ext>
          </a:extLst>
        </xdr:cNvPr>
        <xdr:cNvSpPr txBox="1"/>
      </xdr:nvSpPr>
      <xdr:spPr>
        <a:xfrm>
          <a:off x="14846300" y="68073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35</xdr:row>
      <xdr:rowOff>31297</xdr:rowOff>
    </xdr:from>
    <xdr:to>
      <xdr:col>76</xdr:col>
      <xdr:colOff>111125</xdr:colOff>
      <xdr:row>35</xdr:row>
      <xdr:rowOff>31297</xdr:rowOff>
    </xdr:to>
    <xdr:cxnSp macro="">
      <xdr:nvCxnSpPr>
        <xdr:cNvPr id="128" name="直線コネクタ 127">
          <a:extLst>
            <a:ext uri="{FF2B5EF4-FFF2-40B4-BE49-F238E27FC236}">
              <a16:creationId xmlns:a16="http://schemas.microsoft.com/office/drawing/2014/main" xmlns="" id="{833BCC53-836E-493D-9E4C-2008F673F5B7}"/>
            </a:ext>
          </a:extLst>
        </xdr:cNvPr>
        <xdr:cNvCxnSpPr/>
      </xdr:nvCxnSpPr>
      <xdr:spPr>
        <a:xfrm>
          <a:off x="14706600" y="6803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7909</xdr:rowOff>
    </xdr:from>
    <xdr:ext cx="340478" cy="259045"/>
    <xdr:sp macro="" textlink="">
      <xdr:nvSpPr>
        <xdr:cNvPr id="129" name="債務償還可能年数最大値テキスト">
          <a:extLst>
            <a:ext uri="{FF2B5EF4-FFF2-40B4-BE49-F238E27FC236}">
              <a16:creationId xmlns:a16="http://schemas.microsoft.com/office/drawing/2014/main" xmlns="" id="{89B9E897-B7A1-4894-B460-4E35AA62DEBE}"/>
            </a:ext>
          </a:extLst>
        </xdr:cNvPr>
        <xdr:cNvSpPr txBox="1"/>
      </xdr:nvSpPr>
      <xdr:spPr>
        <a:xfrm>
          <a:off x="14846300" y="523713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61232</xdr:rowOff>
    </xdr:from>
    <xdr:to>
      <xdr:col>76</xdr:col>
      <xdr:colOff>111125</xdr:colOff>
      <xdr:row>27</xdr:row>
      <xdr:rowOff>61232</xdr:rowOff>
    </xdr:to>
    <xdr:cxnSp macro="">
      <xdr:nvCxnSpPr>
        <xdr:cNvPr id="130" name="直線コネクタ 129">
          <a:extLst>
            <a:ext uri="{FF2B5EF4-FFF2-40B4-BE49-F238E27FC236}">
              <a16:creationId xmlns:a16="http://schemas.microsoft.com/office/drawing/2014/main" xmlns="" id="{127A54FE-9368-42EC-8631-8BB78D751C36}"/>
            </a:ext>
          </a:extLst>
        </xdr:cNvPr>
        <xdr:cNvCxnSpPr/>
      </xdr:nvCxnSpPr>
      <xdr:spPr>
        <a:xfrm>
          <a:off x="14706600" y="546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31</xdr:row>
      <xdr:rowOff>132188</xdr:rowOff>
    </xdr:from>
    <xdr:ext cx="340478" cy="259045"/>
    <xdr:sp macro="" textlink="">
      <xdr:nvSpPr>
        <xdr:cNvPr id="131" name="債務償還可能年数平均値テキスト">
          <a:extLst>
            <a:ext uri="{FF2B5EF4-FFF2-40B4-BE49-F238E27FC236}">
              <a16:creationId xmlns:a16="http://schemas.microsoft.com/office/drawing/2014/main" xmlns="" id="{F1AE2AE4-D804-4F74-B12F-B37A71EC9946}"/>
            </a:ext>
          </a:extLst>
        </xdr:cNvPr>
        <xdr:cNvSpPr txBox="1"/>
      </xdr:nvSpPr>
      <xdr:spPr>
        <a:xfrm>
          <a:off x="14846300" y="6218663"/>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109311</xdr:rowOff>
    </xdr:from>
    <xdr:to>
      <xdr:col>76</xdr:col>
      <xdr:colOff>73025</xdr:colOff>
      <xdr:row>33</xdr:row>
      <xdr:rowOff>39461</xdr:rowOff>
    </xdr:to>
    <xdr:sp macro="" textlink="">
      <xdr:nvSpPr>
        <xdr:cNvPr id="132" name="フローチャート: 判断 131">
          <a:extLst>
            <a:ext uri="{FF2B5EF4-FFF2-40B4-BE49-F238E27FC236}">
              <a16:creationId xmlns:a16="http://schemas.microsoft.com/office/drawing/2014/main" xmlns="" id="{CC072670-F995-4ECB-A743-AD309CFDE8A0}"/>
            </a:ext>
          </a:extLst>
        </xdr:cNvPr>
        <xdr:cNvSpPr/>
      </xdr:nvSpPr>
      <xdr:spPr>
        <a:xfrm>
          <a:off x="14744700" y="63672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3" name="テキスト ボックス 132">
          <a:extLst>
            <a:ext uri="{FF2B5EF4-FFF2-40B4-BE49-F238E27FC236}">
              <a16:creationId xmlns:a16="http://schemas.microsoft.com/office/drawing/2014/main" xmlns="" id="{66D347B2-89BF-40FD-A8BB-18734BE72F05}"/>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4" name="テキスト ボックス 133">
          <a:extLst>
            <a:ext uri="{FF2B5EF4-FFF2-40B4-BE49-F238E27FC236}">
              <a16:creationId xmlns:a16="http://schemas.microsoft.com/office/drawing/2014/main" xmlns="" id="{0B50BDD7-D404-40D4-9195-DEE87CAF0D38}"/>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35" name="テキスト ボックス 134">
          <a:extLst>
            <a:ext uri="{FF2B5EF4-FFF2-40B4-BE49-F238E27FC236}">
              <a16:creationId xmlns:a16="http://schemas.microsoft.com/office/drawing/2014/main" xmlns="" id="{943CBFD4-04BA-4529-B823-405D12C5E7AB}"/>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36" name="テキスト ボックス 135">
          <a:extLst>
            <a:ext uri="{FF2B5EF4-FFF2-40B4-BE49-F238E27FC236}">
              <a16:creationId xmlns:a16="http://schemas.microsoft.com/office/drawing/2014/main" xmlns="" id="{2DA71615-9966-4096-89E2-6EFDB4CB54B2}"/>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37" name="テキスト ボックス 136">
          <a:extLst>
            <a:ext uri="{FF2B5EF4-FFF2-40B4-BE49-F238E27FC236}">
              <a16:creationId xmlns:a16="http://schemas.microsoft.com/office/drawing/2014/main" xmlns="" id="{D94CFDB2-C239-4860-935F-3CB92C6DDA74}"/>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33</xdr:row>
      <xdr:rowOff>45811</xdr:rowOff>
    </xdr:from>
    <xdr:to>
      <xdr:col>76</xdr:col>
      <xdr:colOff>73025</xdr:colOff>
      <xdr:row>33</xdr:row>
      <xdr:rowOff>147411</xdr:rowOff>
    </xdr:to>
    <xdr:sp macro="" textlink="">
      <xdr:nvSpPr>
        <xdr:cNvPr id="138" name="楕円 137">
          <a:extLst>
            <a:ext uri="{FF2B5EF4-FFF2-40B4-BE49-F238E27FC236}">
              <a16:creationId xmlns:a16="http://schemas.microsoft.com/office/drawing/2014/main" xmlns="" id="{6BDC78F3-B856-4794-BA69-9E93BC028EA0}"/>
            </a:ext>
          </a:extLst>
        </xdr:cNvPr>
        <xdr:cNvSpPr/>
      </xdr:nvSpPr>
      <xdr:spPr>
        <a:xfrm>
          <a:off x="14744700" y="6475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33</xdr:row>
      <xdr:rowOff>24238</xdr:rowOff>
    </xdr:from>
    <xdr:ext cx="340478" cy="259045"/>
    <xdr:sp macro="" textlink="">
      <xdr:nvSpPr>
        <xdr:cNvPr id="139" name="債務償還可能年数該当値テキスト">
          <a:extLst>
            <a:ext uri="{FF2B5EF4-FFF2-40B4-BE49-F238E27FC236}">
              <a16:creationId xmlns:a16="http://schemas.microsoft.com/office/drawing/2014/main" xmlns="" id="{7F3A04CD-04CB-48AA-A27D-23B5CE65AF79}"/>
            </a:ext>
          </a:extLst>
        </xdr:cNvPr>
        <xdr:cNvSpPr txBox="1"/>
      </xdr:nvSpPr>
      <xdr:spPr>
        <a:xfrm>
          <a:off x="14846300" y="64536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40" name="正方形/長方形 139">
          <a:extLst>
            <a:ext uri="{FF2B5EF4-FFF2-40B4-BE49-F238E27FC236}">
              <a16:creationId xmlns:a16="http://schemas.microsoft.com/office/drawing/2014/main" xmlns="" id="{48A640EC-EB69-41BA-A1B9-71EA6281A5C3}"/>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41" name="正方形/長方形 140">
          <a:extLst>
            <a:ext uri="{FF2B5EF4-FFF2-40B4-BE49-F238E27FC236}">
              <a16:creationId xmlns:a16="http://schemas.microsoft.com/office/drawing/2014/main" xmlns="" id="{62C371A9-E886-44CA-B4C0-94FC621782C0}"/>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42" name="テキスト ボックス 141">
          <a:extLst>
            <a:ext uri="{FF2B5EF4-FFF2-40B4-BE49-F238E27FC236}">
              <a16:creationId xmlns:a16="http://schemas.microsoft.com/office/drawing/2014/main" xmlns="" id="{3EBE7999-2128-439B-9B59-2A704BEC14F6}"/>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43" name="テキスト ボックス 142">
          <a:extLst>
            <a:ext uri="{FF2B5EF4-FFF2-40B4-BE49-F238E27FC236}">
              <a16:creationId xmlns:a16="http://schemas.microsoft.com/office/drawing/2014/main" xmlns="" id="{10323EF0-AB90-4C6A-B07E-F5CB48B94FA6}"/>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44" name="テキスト ボックス 143">
          <a:extLst>
            <a:ext uri="{FF2B5EF4-FFF2-40B4-BE49-F238E27FC236}">
              <a16:creationId xmlns:a16="http://schemas.microsoft.com/office/drawing/2014/main" xmlns="" id="{58EBF957-75DC-4E48-855A-33B7B9CE4AB4}"/>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45" name="テキスト ボックス 144">
          <a:extLst>
            <a:ext uri="{FF2B5EF4-FFF2-40B4-BE49-F238E27FC236}">
              <a16:creationId xmlns:a16="http://schemas.microsoft.com/office/drawing/2014/main" xmlns="" id="{0E508CA2-A126-467F-92E9-DEAD0F961BBD}"/>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D524664A-0AD8-4446-922F-C634F901C27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B98AA40D-5725-429E-8425-75C7D2D23F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2E5D0076-D5C1-4E8B-B3DD-AAD094E2C76F}"/>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4BE27813-57BC-4B47-AA13-6B32DCAF63E9}"/>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59000EF2-DCB3-4CE1-AA7B-67139B5C982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D419F8FB-ADC0-4D13-8AC9-053271C051A6}"/>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4AACB48D-056A-468A-AAAF-73870B0F9C6B}"/>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84BD232B-C6B6-4E28-AC9A-66E2CC0B29B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3CCDC95C-9726-4BE3-B292-A3FB1BCD72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BFEF1BB2-9F4A-49B5-9AFA-2A2DB06CA7D0}"/>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1E29277-AA68-4CB7-8994-698409322A8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52AED917-26FD-4ED6-9C57-D44FF2D3D0E9}"/>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D8F228F0-40B4-4E08-A4E7-2A688422E00F}"/>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6097DC49-A3E8-4DA4-A9CF-311AF73ED584}"/>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85DFF7F3-706C-43CB-B9E8-9DF195C5F392}"/>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xmlns="" id="{87B532FD-BF01-4A0F-9299-950EE68EF21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FA177AAE-1979-4367-86D8-C154133CFAE2}"/>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CF3590D3-F084-419E-8C30-FFDF200AB4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18ECD410-C2E0-420E-B340-81FD256E6EC3}"/>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399A3937-D5DF-4C20-ACC6-37C12D2B3988}"/>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63B7A108-9714-4DA5-A903-540E2608483C}"/>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FCDE2EE8-AC2A-483B-ADAB-B0FA88954649}"/>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432CDC50-3D51-4F39-93E1-2CD828EA0ACA}"/>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F91D41A7-FC47-43E0-B2DE-4929E2548FB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B8D93D6A-1416-4986-B877-93F2DE8A45BE}"/>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A385A49F-0D2C-41EB-9C86-9DB0E99C02A6}"/>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D44389-277E-4EC2-97EB-77FF791CAC5E}"/>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13A5CD10-989F-4D34-8F9F-E0B79AE1B1B5}"/>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BA6C7CD3-439F-4E30-9B8A-258AA58A6763}"/>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39F1C68-225C-4C66-951A-F2815D400158}"/>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60C2AE68-BF37-414A-B757-A7C1DE19442A}"/>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52A53B60-037A-4888-ACCA-EE6C967A51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3CC44BCD-25D7-4AB1-B4C2-A24D022DBA3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55DEE60E-6E63-4B7B-B19C-E6BDAADECE6D}"/>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14AA0EA4-E44D-4DF9-8BA1-27D10D3A1608}"/>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EBDE436C-92ED-46E8-8202-821744E3783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31BE2C48-525D-4AA6-B1EA-C8F986081D95}"/>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C3BE2C70-520C-47DD-AFE8-D887F5D5969C}"/>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0" name="テキスト ボックス 39">
          <a:extLst>
            <a:ext uri="{FF2B5EF4-FFF2-40B4-BE49-F238E27FC236}">
              <a16:creationId xmlns:a16="http://schemas.microsoft.com/office/drawing/2014/main" xmlns="" id="{087D3535-FFAB-476E-9607-26052B6E6FCD}"/>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1" name="直線コネクタ 40">
          <a:extLst>
            <a:ext uri="{FF2B5EF4-FFF2-40B4-BE49-F238E27FC236}">
              <a16:creationId xmlns:a16="http://schemas.microsoft.com/office/drawing/2014/main" xmlns="" id="{D6FDE917-2379-4866-952D-4404CCF47AA0}"/>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43</xdr:row>
      <xdr:rowOff>105427</xdr:rowOff>
    </xdr:from>
    <xdr:ext cx="338939" cy="259045"/>
    <xdr:sp macro="" textlink="">
      <xdr:nvSpPr>
        <xdr:cNvPr id="42" name="テキスト ボックス 41">
          <a:extLst>
            <a:ext uri="{FF2B5EF4-FFF2-40B4-BE49-F238E27FC236}">
              <a16:creationId xmlns:a16="http://schemas.microsoft.com/office/drawing/2014/main" xmlns="" id="{82A1CC4A-FB7D-45EB-BB52-2A24A4D24F4F}"/>
            </a:ext>
          </a:extLst>
        </xdr:cNvPr>
        <xdr:cNvSpPr txBox="1"/>
      </xdr:nvSpPr>
      <xdr:spPr>
        <a:xfrm>
          <a:off x="423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3" name="直線コネクタ 42">
          <a:extLst>
            <a:ext uri="{FF2B5EF4-FFF2-40B4-BE49-F238E27FC236}">
              <a16:creationId xmlns:a16="http://schemas.microsoft.com/office/drawing/2014/main" xmlns="" id="{C003FB45-FCF3-428F-9B50-C862F1CEA8F3}"/>
            </a:ext>
          </a:extLst>
        </xdr:cNvPr>
        <xdr:cNvCxnSpPr/>
      </xdr:nvCxnSpPr>
      <xdr:spPr>
        <a:xfrm>
          <a:off x="762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41</xdr:row>
      <xdr:rowOff>67327</xdr:rowOff>
    </xdr:from>
    <xdr:ext cx="403059" cy="259045"/>
    <xdr:sp macro="" textlink="">
      <xdr:nvSpPr>
        <xdr:cNvPr id="44" name="テキスト ボックス 43">
          <a:extLst>
            <a:ext uri="{FF2B5EF4-FFF2-40B4-BE49-F238E27FC236}">
              <a16:creationId xmlns:a16="http://schemas.microsoft.com/office/drawing/2014/main" xmlns="" id="{4DF3DE99-8F0D-480F-B047-78B9DF7A98DC}"/>
            </a:ext>
          </a:extLst>
        </xdr:cNvPr>
        <xdr:cNvSpPr txBox="1"/>
      </xdr:nvSpPr>
      <xdr:spPr>
        <a:xfrm>
          <a:off x="358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5" name="直線コネクタ 44">
          <a:extLst>
            <a:ext uri="{FF2B5EF4-FFF2-40B4-BE49-F238E27FC236}">
              <a16:creationId xmlns:a16="http://schemas.microsoft.com/office/drawing/2014/main" xmlns="" id="{9F0D0C74-7BDD-4EB1-994A-3F6CEE0CCC49}"/>
            </a:ext>
          </a:extLst>
        </xdr:cNvPr>
        <xdr:cNvCxnSpPr/>
      </xdr:nvCxnSpPr>
      <xdr:spPr>
        <a:xfrm>
          <a:off x="762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6" name="テキスト ボックス 45">
          <a:extLst>
            <a:ext uri="{FF2B5EF4-FFF2-40B4-BE49-F238E27FC236}">
              <a16:creationId xmlns:a16="http://schemas.microsoft.com/office/drawing/2014/main" xmlns="" id="{8320DCB1-DC63-4724-A91F-B1253A5200FC}"/>
            </a:ext>
          </a:extLst>
        </xdr:cNvPr>
        <xdr:cNvSpPr txBox="1"/>
      </xdr:nvSpPr>
      <xdr:spPr>
        <a:xfrm>
          <a:off x="358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7" name="直線コネクタ 46">
          <a:extLst>
            <a:ext uri="{FF2B5EF4-FFF2-40B4-BE49-F238E27FC236}">
              <a16:creationId xmlns:a16="http://schemas.microsoft.com/office/drawing/2014/main" xmlns="" id="{27BA9857-7D45-41C9-AFA3-9AF89EA49F4C}"/>
            </a:ext>
          </a:extLst>
        </xdr:cNvPr>
        <xdr:cNvCxnSpPr/>
      </xdr:nvCxnSpPr>
      <xdr:spPr>
        <a:xfrm>
          <a:off x="762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8" name="テキスト ボックス 47">
          <a:extLst>
            <a:ext uri="{FF2B5EF4-FFF2-40B4-BE49-F238E27FC236}">
              <a16:creationId xmlns:a16="http://schemas.microsoft.com/office/drawing/2014/main" xmlns="" id="{71DB9BCF-A43C-44C5-B854-3813D826A028}"/>
            </a:ext>
          </a:extLst>
        </xdr:cNvPr>
        <xdr:cNvSpPr txBox="1"/>
      </xdr:nvSpPr>
      <xdr:spPr>
        <a:xfrm>
          <a:off x="358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49" name="直線コネクタ 48">
          <a:extLst>
            <a:ext uri="{FF2B5EF4-FFF2-40B4-BE49-F238E27FC236}">
              <a16:creationId xmlns:a16="http://schemas.microsoft.com/office/drawing/2014/main" xmlns="" id="{503A9605-851F-4309-AD27-A31C88BF207D}"/>
            </a:ext>
          </a:extLst>
        </xdr:cNvPr>
        <xdr:cNvCxnSpPr/>
      </xdr:nvCxnSpPr>
      <xdr:spPr>
        <a:xfrm>
          <a:off x="762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0" name="テキスト ボックス 49">
          <a:extLst>
            <a:ext uri="{FF2B5EF4-FFF2-40B4-BE49-F238E27FC236}">
              <a16:creationId xmlns:a16="http://schemas.microsoft.com/office/drawing/2014/main" xmlns="" id="{7FD28322-80E9-48FA-876F-4A4B07907838}"/>
            </a:ext>
          </a:extLst>
        </xdr:cNvPr>
        <xdr:cNvSpPr txBox="1"/>
      </xdr:nvSpPr>
      <xdr:spPr>
        <a:xfrm>
          <a:off x="358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1" name="直線コネクタ 50">
          <a:extLst>
            <a:ext uri="{FF2B5EF4-FFF2-40B4-BE49-F238E27FC236}">
              <a16:creationId xmlns:a16="http://schemas.microsoft.com/office/drawing/2014/main" xmlns="" id="{8509A106-1B98-4401-BF86-6E18CD8D5D2B}"/>
            </a:ext>
          </a:extLst>
        </xdr:cNvPr>
        <xdr:cNvCxnSpPr/>
      </xdr:nvCxnSpPr>
      <xdr:spPr>
        <a:xfrm>
          <a:off x="762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86377</xdr:rowOff>
    </xdr:from>
    <xdr:ext cx="467179" cy="259045"/>
    <xdr:sp macro="" textlink="">
      <xdr:nvSpPr>
        <xdr:cNvPr id="52" name="テキスト ボックス 51">
          <a:extLst>
            <a:ext uri="{FF2B5EF4-FFF2-40B4-BE49-F238E27FC236}">
              <a16:creationId xmlns:a16="http://schemas.microsoft.com/office/drawing/2014/main" xmlns="" id="{3A3E386E-19CB-411C-ABCA-8DB7EA70F105}"/>
            </a:ext>
          </a:extLst>
        </xdr:cNvPr>
        <xdr:cNvSpPr txBox="1"/>
      </xdr:nvSpPr>
      <xdr:spPr>
        <a:xfrm>
          <a:off x="294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3" name="直線コネクタ 52">
          <a:extLst>
            <a:ext uri="{FF2B5EF4-FFF2-40B4-BE49-F238E27FC236}">
              <a16:creationId xmlns:a16="http://schemas.microsoft.com/office/drawing/2014/main" xmlns="" id="{7CE9A5BA-87C8-4501-B9A5-09571CF96B42}"/>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30</xdr:row>
      <xdr:rowOff>48277</xdr:rowOff>
    </xdr:from>
    <xdr:ext cx="467179" cy="259045"/>
    <xdr:sp macro="" textlink="">
      <xdr:nvSpPr>
        <xdr:cNvPr id="54" name="テキスト ボックス 53">
          <a:extLst>
            <a:ext uri="{FF2B5EF4-FFF2-40B4-BE49-F238E27FC236}">
              <a16:creationId xmlns:a16="http://schemas.microsoft.com/office/drawing/2014/main" xmlns="" id="{81D426E9-7378-4DD7-A2A0-7B969BB977FD}"/>
            </a:ext>
          </a:extLst>
        </xdr:cNvPr>
        <xdr:cNvSpPr txBox="1"/>
      </xdr:nvSpPr>
      <xdr:spPr>
        <a:xfrm>
          <a:off x="294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5" name="【道路】&#10;有形固定資産減価償却率グラフ枠">
          <a:extLst>
            <a:ext uri="{FF2B5EF4-FFF2-40B4-BE49-F238E27FC236}">
              <a16:creationId xmlns:a16="http://schemas.microsoft.com/office/drawing/2014/main" xmlns="" id="{355148D5-EF8C-400A-A627-57A98EB74FAE}"/>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118110</xdr:rowOff>
    </xdr:from>
    <xdr:to>
      <xdr:col>24</xdr:col>
      <xdr:colOff>62865</xdr:colOff>
      <xdr:row>41</xdr:row>
      <xdr:rowOff>57150</xdr:rowOff>
    </xdr:to>
    <xdr:cxnSp macro="">
      <xdr:nvCxnSpPr>
        <xdr:cNvPr id="56" name="直線コネクタ 55">
          <a:extLst>
            <a:ext uri="{FF2B5EF4-FFF2-40B4-BE49-F238E27FC236}">
              <a16:creationId xmlns:a16="http://schemas.microsoft.com/office/drawing/2014/main" xmlns="" id="{78587D69-97A8-4405-8147-E56431647E66}"/>
            </a:ext>
          </a:extLst>
        </xdr:cNvPr>
        <xdr:cNvCxnSpPr/>
      </xdr:nvCxnSpPr>
      <xdr:spPr>
        <a:xfrm flipV="1">
          <a:off x="4634865" y="5775960"/>
          <a:ext cx="0" cy="13106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60977</xdr:rowOff>
    </xdr:from>
    <xdr:ext cx="405111" cy="259045"/>
    <xdr:sp macro="" textlink="">
      <xdr:nvSpPr>
        <xdr:cNvPr id="57" name="【道路】&#10;有形固定資産減価償却率最小値テキスト">
          <a:extLst>
            <a:ext uri="{FF2B5EF4-FFF2-40B4-BE49-F238E27FC236}">
              <a16:creationId xmlns:a16="http://schemas.microsoft.com/office/drawing/2014/main" xmlns="" id="{3FA4FBF6-FBF6-43D5-B571-DEDB87CD882B}"/>
            </a:ext>
          </a:extLst>
        </xdr:cNvPr>
        <xdr:cNvSpPr txBox="1"/>
      </xdr:nvSpPr>
      <xdr:spPr>
        <a:xfrm>
          <a:off x="4673600" y="709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57150</xdr:rowOff>
    </xdr:from>
    <xdr:to>
      <xdr:col>24</xdr:col>
      <xdr:colOff>152400</xdr:colOff>
      <xdr:row>41</xdr:row>
      <xdr:rowOff>57150</xdr:rowOff>
    </xdr:to>
    <xdr:cxnSp macro="">
      <xdr:nvCxnSpPr>
        <xdr:cNvPr id="58" name="直線コネクタ 57">
          <a:extLst>
            <a:ext uri="{FF2B5EF4-FFF2-40B4-BE49-F238E27FC236}">
              <a16:creationId xmlns:a16="http://schemas.microsoft.com/office/drawing/2014/main" xmlns="" id="{AD84295D-5E36-4925-AB08-E20C77DFF1A8}"/>
            </a:ext>
          </a:extLst>
        </xdr:cNvPr>
        <xdr:cNvCxnSpPr/>
      </xdr:nvCxnSpPr>
      <xdr:spPr>
        <a:xfrm>
          <a:off x="4546600" y="708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64787</xdr:rowOff>
    </xdr:from>
    <xdr:ext cx="405111" cy="259045"/>
    <xdr:sp macro="" textlink="">
      <xdr:nvSpPr>
        <xdr:cNvPr id="59" name="【道路】&#10;有形固定資産減価償却率最大値テキスト">
          <a:extLst>
            <a:ext uri="{FF2B5EF4-FFF2-40B4-BE49-F238E27FC236}">
              <a16:creationId xmlns:a16="http://schemas.microsoft.com/office/drawing/2014/main" xmlns="" id="{C1CC74D8-2D10-43CF-8DDB-1452F128EB54}"/>
            </a:ext>
          </a:extLst>
        </xdr:cNvPr>
        <xdr:cNvSpPr txBox="1"/>
      </xdr:nvSpPr>
      <xdr:spPr>
        <a:xfrm>
          <a:off x="4673600" y="5551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118110</xdr:rowOff>
    </xdr:from>
    <xdr:to>
      <xdr:col>24</xdr:col>
      <xdr:colOff>152400</xdr:colOff>
      <xdr:row>33</xdr:row>
      <xdr:rowOff>118110</xdr:rowOff>
    </xdr:to>
    <xdr:cxnSp macro="">
      <xdr:nvCxnSpPr>
        <xdr:cNvPr id="60" name="直線コネクタ 59">
          <a:extLst>
            <a:ext uri="{FF2B5EF4-FFF2-40B4-BE49-F238E27FC236}">
              <a16:creationId xmlns:a16="http://schemas.microsoft.com/office/drawing/2014/main" xmlns="" id="{5855837C-C726-4200-94F7-71CFB90D1A22}"/>
            </a:ext>
          </a:extLst>
        </xdr:cNvPr>
        <xdr:cNvCxnSpPr/>
      </xdr:nvCxnSpPr>
      <xdr:spPr>
        <a:xfrm>
          <a:off x="4546600" y="57759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170197</xdr:rowOff>
    </xdr:from>
    <xdr:ext cx="405111" cy="259045"/>
    <xdr:sp macro="" textlink="">
      <xdr:nvSpPr>
        <xdr:cNvPr id="61" name="【道路】&#10;有形固定資産減価償却率平均値テキスト">
          <a:extLst>
            <a:ext uri="{FF2B5EF4-FFF2-40B4-BE49-F238E27FC236}">
              <a16:creationId xmlns:a16="http://schemas.microsoft.com/office/drawing/2014/main" xmlns="" id="{98F10422-524A-439C-897E-20C1E663C431}"/>
            </a:ext>
          </a:extLst>
        </xdr:cNvPr>
        <xdr:cNvSpPr txBox="1"/>
      </xdr:nvSpPr>
      <xdr:spPr>
        <a:xfrm>
          <a:off x="4673600" y="634239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147320</xdr:rowOff>
    </xdr:from>
    <xdr:to>
      <xdr:col>24</xdr:col>
      <xdr:colOff>114300</xdr:colOff>
      <xdr:row>38</xdr:row>
      <xdr:rowOff>77470</xdr:rowOff>
    </xdr:to>
    <xdr:sp macro="" textlink="">
      <xdr:nvSpPr>
        <xdr:cNvPr id="62" name="フローチャート: 判断 61">
          <a:extLst>
            <a:ext uri="{FF2B5EF4-FFF2-40B4-BE49-F238E27FC236}">
              <a16:creationId xmlns:a16="http://schemas.microsoft.com/office/drawing/2014/main" xmlns="" id="{30A6E5BB-D4C6-4E43-BAFC-DFE2DCBA416E}"/>
            </a:ext>
          </a:extLst>
        </xdr:cNvPr>
        <xdr:cNvSpPr/>
      </xdr:nvSpPr>
      <xdr:spPr>
        <a:xfrm>
          <a:off x="4584700" y="6490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132080</xdr:rowOff>
    </xdr:from>
    <xdr:to>
      <xdr:col>20</xdr:col>
      <xdr:colOff>38100</xdr:colOff>
      <xdr:row>38</xdr:row>
      <xdr:rowOff>62230</xdr:rowOff>
    </xdr:to>
    <xdr:sp macro="" textlink="">
      <xdr:nvSpPr>
        <xdr:cNvPr id="63" name="フローチャート: 判断 62">
          <a:extLst>
            <a:ext uri="{FF2B5EF4-FFF2-40B4-BE49-F238E27FC236}">
              <a16:creationId xmlns:a16="http://schemas.microsoft.com/office/drawing/2014/main" xmlns="" id="{C8A237DE-66A5-43D9-96CA-3A517415DEB9}"/>
            </a:ext>
          </a:extLst>
        </xdr:cNvPr>
        <xdr:cNvSpPr/>
      </xdr:nvSpPr>
      <xdr:spPr>
        <a:xfrm>
          <a:off x="3746500" y="6475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635</xdr:rowOff>
    </xdr:from>
    <xdr:to>
      <xdr:col>15</xdr:col>
      <xdr:colOff>101600</xdr:colOff>
      <xdr:row>38</xdr:row>
      <xdr:rowOff>102235</xdr:rowOff>
    </xdr:to>
    <xdr:sp macro="" textlink="">
      <xdr:nvSpPr>
        <xdr:cNvPr id="64" name="フローチャート: 判断 63">
          <a:extLst>
            <a:ext uri="{FF2B5EF4-FFF2-40B4-BE49-F238E27FC236}">
              <a16:creationId xmlns:a16="http://schemas.microsoft.com/office/drawing/2014/main" xmlns="" id="{29EEA74D-58AA-43AB-B4A6-DEA0E3838882}"/>
            </a:ext>
          </a:extLst>
        </xdr:cNvPr>
        <xdr:cNvSpPr/>
      </xdr:nvSpPr>
      <xdr:spPr>
        <a:xfrm>
          <a:off x="2857500" y="6515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5" name="テキスト ボックス 64">
          <a:extLst>
            <a:ext uri="{FF2B5EF4-FFF2-40B4-BE49-F238E27FC236}">
              <a16:creationId xmlns:a16="http://schemas.microsoft.com/office/drawing/2014/main" xmlns="" id="{5C3F6440-99DC-4BF5-8A2D-C3861933F86B}"/>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6" name="テキスト ボックス 65">
          <a:extLst>
            <a:ext uri="{FF2B5EF4-FFF2-40B4-BE49-F238E27FC236}">
              <a16:creationId xmlns:a16="http://schemas.microsoft.com/office/drawing/2014/main" xmlns="" id="{9305803F-C111-4956-9239-8E842E17A02B}"/>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67" name="テキスト ボックス 66">
          <a:extLst>
            <a:ext uri="{FF2B5EF4-FFF2-40B4-BE49-F238E27FC236}">
              <a16:creationId xmlns:a16="http://schemas.microsoft.com/office/drawing/2014/main" xmlns="" id="{27AD1CF9-2474-4DC7-B85C-726B71175E95}"/>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68" name="テキスト ボックス 67">
          <a:extLst>
            <a:ext uri="{FF2B5EF4-FFF2-40B4-BE49-F238E27FC236}">
              <a16:creationId xmlns:a16="http://schemas.microsoft.com/office/drawing/2014/main" xmlns="" id="{11FFA73A-FA0D-428A-B8B5-CD30052E54CE}"/>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xmlns="" id="{1066DBD3-0451-4350-9085-EACD745F3097}"/>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29210</xdr:rowOff>
    </xdr:from>
    <xdr:to>
      <xdr:col>24</xdr:col>
      <xdr:colOff>114300</xdr:colOff>
      <xdr:row>39</xdr:row>
      <xdr:rowOff>130810</xdr:rowOff>
    </xdr:to>
    <xdr:sp macro="" textlink="">
      <xdr:nvSpPr>
        <xdr:cNvPr id="70" name="楕円 69">
          <a:extLst>
            <a:ext uri="{FF2B5EF4-FFF2-40B4-BE49-F238E27FC236}">
              <a16:creationId xmlns:a16="http://schemas.microsoft.com/office/drawing/2014/main" xmlns="" id="{B15B961C-F2D1-4BAC-B55E-903BBE10A444}"/>
            </a:ext>
          </a:extLst>
        </xdr:cNvPr>
        <xdr:cNvSpPr/>
      </xdr:nvSpPr>
      <xdr:spPr>
        <a:xfrm>
          <a:off x="4584700" y="6715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39</xdr:row>
      <xdr:rowOff>7637</xdr:rowOff>
    </xdr:from>
    <xdr:ext cx="405111" cy="259045"/>
    <xdr:sp macro="" textlink="">
      <xdr:nvSpPr>
        <xdr:cNvPr id="71" name="【道路】&#10;有形固定資産減価償却率該当値テキスト">
          <a:extLst>
            <a:ext uri="{FF2B5EF4-FFF2-40B4-BE49-F238E27FC236}">
              <a16:creationId xmlns:a16="http://schemas.microsoft.com/office/drawing/2014/main" xmlns="" id="{82F91979-9428-4FE4-88FB-6CB39A1C9808}"/>
            </a:ext>
          </a:extLst>
        </xdr:cNvPr>
        <xdr:cNvSpPr txBox="1"/>
      </xdr:nvSpPr>
      <xdr:spPr>
        <a:xfrm>
          <a:off x="4673600" y="6694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39</xdr:row>
      <xdr:rowOff>27305</xdr:rowOff>
    </xdr:from>
    <xdr:to>
      <xdr:col>20</xdr:col>
      <xdr:colOff>38100</xdr:colOff>
      <xdr:row>39</xdr:row>
      <xdr:rowOff>128905</xdr:rowOff>
    </xdr:to>
    <xdr:sp macro="" textlink="">
      <xdr:nvSpPr>
        <xdr:cNvPr id="72" name="楕円 71">
          <a:extLst>
            <a:ext uri="{FF2B5EF4-FFF2-40B4-BE49-F238E27FC236}">
              <a16:creationId xmlns:a16="http://schemas.microsoft.com/office/drawing/2014/main" xmlns="" id="{234F3CD1-C6C9-4398-A700-FA00964E2C3E}"/>
            </a:ext>
          </a:extLst>
        </xdr:cNvPr>
        <xdr:cNvSpPr/>
      </xdr:nvSpPr>
      <xdr:spPr>
        <a:xfrm>
          <a:off x="3746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78105</xdr:rowOff>
    </xdr:from>
    <xdr:to>
      <xdr:col>24</xdr:col>
      <xdr:colOff>63500</xdr:colOff>
      <xdr:row>39</xdr:row>
      <xdr:rowOff>80010</xdr:rowOff>
    </xdr:to>
    <xdr:cxnSp macro="">
      <xdr:nvCxnSpPr>
        <xdr:cNvPr id="73" name="直線コネクタ 72">
          <a:extLst>
            <a:ext uri="{FF2B5EF4-FFF2-40B4-BE49-F238E27FC236}">
              <a16:creationId xmlns:a16="http://schemas.microsoft.com/office/drawing/2014/main" xmlns="" id="{919BBB21-A7A1-406D-9AC6-FAB6520E96AF}"/>
            </a:ext>
          </a:extLst>
        </xdr:cNvPr>
        <xdr:cNvCxnSpPr/>
      </xdr:nvCxnSpPr>
      <xdr:spPr>
        <a:xfrm>
          <a:off x="3797300" y="6764655"/>
          <a:ext cx="8382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39</xdr:row>
      <xdr:rowOff>27305</xdr:rowOff>
    </xdr:from>
    <xdr:to>
      <xdr:col>15</xdr:col>
      <xdr:colOff>101600</xdr:colOff>
      <xdr:row>39</xdr:row>
      <xdr:rowOff>128905</xdr:rowOff>
    </xdr:to>
    <xdr:sp macro="" textlink="">
      <xdr:nvSpPr>
        <xdr:cNvPr id="74" name="楕円 73">
          <a:extLst>
            <a:ext uri="{FF2B5EF4-FFF2-40B4-BE49-F238E27FC236}">
              <a16:creationId xmlns:a16="http://schemas.microsoft.com/office/drawing/2014/main" xmlns="" id="{4E94D776-08E2-42FF-B18B-05B6A349DEE3}"/>
            </a:ext>
          </a:extLst>
        </xdr:cNvPr>
        <xdr:cNvSpPr/>
      </xdr:nvSpPr>
      <xdr:spPr>
        <a:xfrm>
          <a:off x="2857500" y="67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78105</xdr:rowOff>
    </xdr:from>
    <xdr:to>
      <xdr:col>19</xdr:col>
      <xdr:colOff>177800</xdr:colOff>
      <xdr:row>39</xdr:row>
      <xdr:rowOff>78105</xdr:rowOff>
    </xdr:to>
    <xdr:cxnSp macro="">
      <xdr:nvCxnSpPr>
        <xdr:cNvPr id="75" name="直線コネクタ 74">
          <a:extLst>
            <a:ext uri="{FF2B5EF4-FFF2-40B4-BE49-F238E27FC236}">
              <a16:creationId xmlns:a16="http://schemas.microsoft.com/office/drawing/2014/main" xmlns="" id="{15FBCE85-C468-4AA6-9E9B-CDC020B8FE1D}"/>
            </a:ext>
          </a:extLst>
        </xdr:cNvPr>
        <xdr:cNvCxnSpPr/>
      </xdr:nvCxnSpPr>
      <xdr:spPr>
        <a:xfrm>
          <a:off x="2908300" y="676465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78757</xdr:rowOff>
    </xdr:from>
    <xdr:ext cx="405111" cy="259045"/>
    <xdr:sp macro="" textlink="">
      <xdr:nvSpPr>
        <xdr:cNvPr id="76" name="n_1aveValue【道路】&#10;有形固定資産減価償却率">
          <a:extLst>
            <a:ext uri="{FF2B5EF4-FFF2-40B4-BE49-F238E27FC236}">
              <a16:creationId xmlns:a16="http://schemas.microsoft.com/office/drawing/2014/main" xmlns="" id="{D4459505-D609-4E8A-AAB3-B2C12EE466CE}"/>
            </a:ext>
          </a:extLst>
        </xdr:cNvPr>
        <xdr:cNvSpPr txBox="1"/>
      </xdr:nvSpPr>
      <xdr:spPr>
        <a:xfrm>
          <a:off x="3582044" y="625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118762</xdr:rowOff>
    </xdr:from>
    <xdr:ext cx="405111" cy="259045"/>
    <xdr:sp macro="" textlink="">
      <xdr:nvSpPr>
        <xdr:cNvPr id="77" name="n_2aveValue【道路】&#10;有形固定資産減価償却率">
          <a:extLst>
            <a:ext uri="{FF2B5EF4-FFF2-40B4-BE49-F238E27FC236}">
              <a16:creationId xmlns:a16="http://schemas.microsoft.com/office/drawing/2014/main" xmlns="" id="{D37820C6-2793-4CEF-8A64-7539C2E5CF8C}"/>
            </a:ext>
          </a:extLst>
        </xdr:cNvPr>
        <xdr:cNvSpPr txBox="1"/>
      </xdr:nvSpPr>
      <xdr:spPr>
        <a:xfrm>
          <a:off x="2705744" y="62909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120032</xdr:rowOff>
    </xdr:from>
    <xdr:ext cx="405111" cy="259045"/>
    <xdr:sp macro="" textlink="">
      <xdr:nvSpPr>
        <xdr:cNvPr id="78" name="n_1mainValue【道路】&#10;有形固定資産減価償却率">
          <a:extLst>
            <a:ext uri="{FF2B5EF4-FFF2-40B4-BE49-F238E27FC236}">
              <a16:creationId xmlns:a16="http://schemas.microsoft.com/office/drawing/2014/main" xmlns="" id="{1793D6C9-0FE9-492F-BFBD-19DD16726681}"/>
            </a:ext>
          </a:extLst>
        </xdr:cNvPr>
        <xdr:cNvSpPr txBox="1"/>
      </xdr:nvSpPr>
      <xdr:spPr>
        <a:xfrm>
          <a:off x="35820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120032</xdr:rowOff>
    </xdr:from>
    <xdr:ext cx="405111" cy="259045"/>
    <xdr:sp macro="" textlink="">
      <xdr:nvSpPr>
        <xdr:cNvPr id="79" name="n_2mainValue【道路】&#10;有形固定資産減価償却率">
          <a:extLst>
            <a:ext uri="{FF2B5EF4-FFF2-40B4-BE49-F238E27FC236}">
              <a16:creationId xmlns:a16="http://schemas.microsoft.com/office/drawing/2014/main" xmlns="" id="{D5621A09-0DEA-4825-AE60-716DA9B4AB09}"/>
            </a:ext>
          </a:extLst>
        </xdr:cNvPr>
        <xdr:cNvSpPr txBox="1"/>
      </xdr:nvSpPr>
      <xdr:spPr>
        <a:xfrm>
          <a:off x="2705744" y="68065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0" name="正方形/長方形 79">
          <a:extLst>
            <a:ext uri="{FF2B5EF4-FFF2-40B4-BE49-F238E27FC236}">
              <a16:creationId xmlns:a16="http://schemas.microsoft.com/office/drawing/2014/main" xmlns="" id="{D491C48A-BE4E-4BD2-81BC-68A718B7307C}"/>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1" name="正方形/長方形 80">
          <a:extLst>
            <a:ext uri="{FF2B5EF4-FFF2-40B4-BE49-F238E27FC236}">
              <a16:creationId xmlns:a16="http://schemas.microsoft.com/office/drawing/2014/main" xmlns="" id="{2AB35376-13DD-4474-980B-CAF2ADDDDF99}"/>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2" name="正方形/長方形 81">
          <a:extLst>
            <a:ext uri="{FF2B5EF4-FFF2-40B4-BE49-F238E27FC236}">
              <a16:creationId xmlns:a16="http://schemas.microsoft.com/office/drawing/2014/main" xmlns="" id="{F4C8B3FB-924C-4453-A6A9-9C15FA852471}"/>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3" name="正方形/長方形 82">
          <a:extLst>
            <a:ext uri="{FF2B5EF4-FFF2-40B4-BE49-F238E27FC236}">
              <a16:creationId xmlns:a16="http://schemas.microsoft.com/office/drawing/2014/main" xmlns="" id="{C35C503D-173C-4F59-A5C8-0C44B98D8389}"/>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4" name="正方形/長方形 83">
          <a:extLst>
            <a:ext uri="{FF2B5EF4-FFF2-40B4-BE49-F238E27FC236}">
              <a16:creationId xmlns:a16="http://schemas.microsoft.com/office/drawing/2014/main" xmlns="" id="{9708E06A-A9B1-4C69-B639-5C41E331F9EF}"/>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5" name="正方形/長方形 84">
          <a:extLst>
            <a:ext uri="{FF2B5EF4-FFF2-40B4-BE49-F238E27FC236}">
              <a16:creationId xmlns:a16="http://schemas.microsoft.com/office/drawing/2014/main" xmlns="" id="{830157B2-DA73-48A7-9901-31D3EAD401A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6" name="正方形/長方形 85">
          <a:extLst>
            <a:ext uri="{FF2B5EF4-FFF2-40B4-BE49-F238E27FC236}">
              <a16:creationId xmlns:a16="http://schemas.microsoft.com/office/drawing/2014/main" xmlns="" id="{1AEBEF26-08A0-4B94-BF26-6FA93A258411}"/>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87" name="正方形/長方形 86">
          <a:extLst>
            <a:ext uri="{FF2B5EF4-FFF2-40B4-BE49-F238E27FC236}">
              <a16:creationId xmlns:a16="http://schemas.microsoft.com/office/drawing/2014/main" xmlns="" id="{5815D79F-CE0E-476D-8145-FE53CD344ED0}"/>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88" name="テキスト ボックス 87">
          <a:extLst>
            <a:ext uri="{FF2B5EF4-FFF2-40B4-BE49-F238E27FC236}">
              <a16:creationId xmlns:a16="http://schemas.microsoft.com/office/drawing/2014/main" xmlns="" id="{E454E8DB-668A-4A4B-975F-A2FA4404D8ED}"/>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89" name="直線コネクタ 88">
          <a:extLst>
            <a:ext uri="{FF2B5EF4-FFF2-40B4-BE49-F238E27FC236}">
              <a16:creationId xmlns:a16="http://schemas.microsoft.com/office/drawing/2014/main" xmlns="" id="{F3E3451A-44F1-4429-ADD9-BE7C4736A728}"/>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0" name="直線コネクタ 89">
          <a:extLst>
            <a:ext uri="{FF2B5EF4-FFF2-40B4-BE49-F238E27FC236}">
              <a16:creationId xmlns:a16="http://schemas.microsoft.com/office/drawing/2014/main" xmlns="" id="{2CDCA1F5-B4BD-46F4-B152-DF08B163ADA7}"/>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91" name="テキスト ボックス 90">
          <a:extLst>
            <a:ext uri="{FF2B5EF4-FFF2-40B4-BE49-F238E27FC236}">
              <a16:creationId xmlns:a16="http://schemas.microsoft.com/office/drawing/2014/main" xmlns="" id="{6A0BD200-1A51-4741-B828-9E16075F3657}"/>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92" name="直線コネクタ 91">
          <a:extLst>
            <a:ext uri="{FF2B5EF4-FFF2-40B4-BE49-F238E27FC236}">
              <a16:creationId xmlns:a16="http://schemas.microsoft.com/office/drawing/2014/main" xmlns="" id="{B97380EA-9CC8-41CE-95A7-3A4E9B42694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93" name="テキスト ボックス 92">
          <a:extLst>
            <a:ext uri="{FF2B5EF4-FFF2-40B4-BE49-F238E27FC236}">
              <a16:creationId xmlns:a16="http://schemas.microsoft.com/office/drawing/2014/main" xmlns="" id="{9A9111BB-E5B9-451E-BD24-DAB076683645}"/>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94" name="直線コネクタ 93">
          <a:extLst>
            <a:ext uri="{FF2B5EF4-FFF2-40B4-BE49-F238E27FC236}">
              <a16:creationId xmlns:a16="http://schemas.microsoft.com/office/drawing/2014/main" xmlns="" id="{3B8F3E22-491A-4225-BAE0-2F4A1FDC0EE3}"/>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95" name="テキスト ボックス 94">
          <a:extLst>
            <a:ext uri="{FF2B5EF4-FFF2-40B4-BE49-F238E27FC236}">
              <a16:creationId xmlns:a16="http://schemas.microsoft.com/office/drawing/2014/main" xmlns="" id="{62EA73A8-B188-4543-A228-B1A764895664}"/>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96" name="直線コネクタ 95">
          <a:extLst>
            <a:ext uri="{FF2B5EF4-FFF2-40B4-BE49-F238E27FC236}">
              <a16:creationId xmlns:a16="http://schemas.microsoft.com/office/drawing/2014/main" xmlns="" id="{2E5DEBDA-C36F-4061-B216-6F57C23C08F8}"/>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97" name="テキスト ボックス 96">
          <a:extLst>
            <a:ext uri="{FF2B5EF4-FFF2-40B4-BE49-F238E27FC236}">
              <a16:creationId xmlns:a16="http://schemas.microsoft.com/office/drawing/2014/main" xmlns="" id="{58D2E740-2942-40BE-A8A5-3D9505953D8E}"/>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98" name="直線コネクタ 97">
          <a:extLst>
            <a:ext uri="{FF2B5EF4-FFF2-40B4-BE49-F238E27FC236}">
              <a16:creationId xmlns:a16="http://schemas.microsoft.com/office/drawing/2014/main" xmlns="" id="{EEA72B08-7FBC-4279-8158-1E678492978E}"/>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32</xdr:row>
      <xdr:rowOff>86377</xdr:rowOff>
    </xdr:from>
    <xdr:ext cx="595419" cy="259045"/>
    <xdr:sp macro="" textlink="">
      <xdr:nvSpPr>
        <xdr:cNvPr id="99" name="テキスト ボックス 98">
          <a:extLst>
            <a:ext uri="{FF2B5EF4-FFF2-40B4-BE49-F238E27FC236}">
              <a16:creationId xmlns:a16="http://schemas.microsoft.com/office/drawing/2014/main" xmlns="" id="{AE9034F4-E0FF-446B-880E-EA509C3E258E}"/>
            </a:ext>
          </a:extLst>
        </xdr:cNvPr>
        <xdr:cNvSpPr txBox="1"/>
      </xdr:nvSpPr>
      <xdr:spPr>
        <a:xfrm>
          <a:off x="6008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0" name="直線コネクタ 99">
          <a:extLst>
            <a:ext uri="{FF2B5EF4-FFF2-40B4-BE49-F238E27FC236}">
              <a16:creationId xmlns:a16="http://schemas.microsoft.com/office/drawing/2014/main" xmlns="" id="{54B185C7-01A2-41AB-A178-15954D9BD1AF}"/>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01" name="テキスト ボックス 100">
          <a:extLst>
            <a:ext uri="{FF2B5EF4-FFF2-40B4-BE49-F238E27FC236}">
              <a16:creationId xmlns:a16="http://schemas.microsoft.com/office/drawing/2014/main" xmlns="" id="{3B51AD6D-4E93-4C51-A2EF-F0CB11C3D380}"/>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2" name="【道路】&#10;一人当たり延長グラフ枠">
          <a:extLst>
            <a:ext uri="{FF2B5EF4-FFF2-40B4-BE49-F238E27FC236}">
              <a16:creationId xmlns:a16="http://schemas.microsoft.com/office/drawing/2014/main" xmlns="" id="{97F198E0-9D03-402F-90C7-3635B9398C20}"/>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151566</xdr:rowOff>
    </xdr:from>
    <xdr:to>
      <xdr:col>54</xdr:col>
      <xdr:colOff>189865</xdr:colOff>
      <xdr:row>42</xdr:row>
      <xdr:rowOff>15499</xdr:rowOff>
    </xdr:to>
    <xdr:cxnSp macro="">
      <xdr:nvCxnSpPr>
        <xdr:cNvPr id="103" name="直線コネクタ 102">
          <a:extLst>
            <a:ext uri="{FF2B5EF4-FFF2-40B4-BE49-F238E27FC236}">
              <a16:creationId xmlns:a16="http://schemas.microsoft.com/office/drawing/2014/main" xmlns="" id="{278B2FE0-38A9-4142-AD19-74C4FFE7EB06}"/>
            </a:ext>
          </a:extLst>
        </xdr:cNvPr>
        <xdr:cNvCxnSpPr/>
      </xdr:nvCxnSpPr>
      <xdr:spPr>
        <a:xfrm flipV="1">
          <a:off x="10476865" y="5809416"/>
          <a:ext cx="0" cy="14069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19326</xdr:rowOff>
    </xdr:from>
    <xdr:ext cx="534377" cy="259045"/>
    <xdr:sp macro="" textlink="">
      <xdr:nvSpPr>
        <xdr:cNvPr id="104" name="【道路】&#10;一人当たり延長最小値テキスト">
          <a:extLst>
            <a:ext uri="{FF2B5EF4-FFF2-40B4-BE49-F238E27FC236}">
              <a16:creationId xmlns:a16="http://schemas.microsoft.com/office/drawing/2014/main" xmlns="" id="{E3041E25-B536-4B38-9E87-893480C1EFA6}"/>
            </a:ext>
          </a:extLst>
        </xdr:cNvPr>
        <xdr:cNvSpPr txBox="1"/>
      </xdr:nvSpPr>
      <xdr:spPr>
        <a:xfrm>
          <a:off x="10515600" y="7220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15499</xdr:rowOff>
    </xdr:from>
    <xdr:to>
      <xdr:col>55</xdr:col>
      <xdr:colOff>88900</xdr:colOff>
      <xdr:row>42</xdr:row>
      <xdr:rowOff>15499</xdr:rowOff>
    </xdr:to>
    <xdr:cxnSp macro="">
      <xdr:nvCxnSpPr>
        <xdr:cNvPr id="105" name="直線コネクタ 104">
          <a:extLst>
            <a:ext uri="{FF2B5EF4-FFF2-40B4-BE49-F238E27FC236}">
              <a16:creationId xmlns:a16="http://schemas.microsoft.com/office/drawing/2014/main" xmlns="" id="{65BB4500-792D-4994-9E34-3F67AB74CF1A}"/>
            </a:ext>
          </a:extLst>
        </xdr:cNvPr>
        <xdr:cNvCxnSpPr/>
      </xdr:nvCxnSpPr>
      <xdr:spPr>
        <a:xfrm>
          <a:off x="10388600" y="72163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98243</xdr:rowOff>
    </xdr:from>
    <xdr:ext cx="599010" cy="259045"/>
    <xdr:sp macro="" textlink="">
      <xdr:nvSpPr>
        <xdr:cNvPr id="106" name="【道路】&#10;一人当たり延長最大値テキスト">
          <a:extLst>
            <a:ext uri="{FF2B5EF4-FFF2-40B4-BE49-F238E27FC236}">
              <a16:creationId xmlns:a16="http://schemas.microsoft.com/office/drawing/2014/main" xmlns="" id="{F316CD50-3A53-4455-811A-E1547041DDF2}"/>
            </a:ext>
          </a:extLst>
        </xdr:cNvPr>
        <xdr:cNvSpPr txBox="1"/>
      </xdr:nvSpPr>
      <xdr:spPr>
        <a:xfrm>
          <a:off x="10515600" y="5584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750.438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151566</xdr:rowOff>
    </xdr:from>
    <xdr:to>
      <xdr:col>55</xdr:col>
      <xdr:colOff>88900</xdr:colOff>
      <xdr:row>33</xdr:row>
      <xdr:rowOff>151566</xdr:rowOff>
    </xdr:to>
    <xdr:cxnSp macro="">
      <xdr:nvCxnSpPr>
        <xdr:cNvPr id="107" name="直線コネクタ 106">
          <a:extLst>
            <a:ext uri="{FF2B5EF4-FFF2-40B4-BE49-F238E27FC236}">
              <a16:creationId xmlns:a16="http://schemas.microsoft.com/office/drawing/2014/main" xmlns="" id="{083BCC0D-8546-4512-86BF-E07DB23E3332}"/>
            </a:ext>
          </a:extLst>
        </xdr:cNvPr>
        <xdr:cNvCxnSpPr/>
      </xdr:nvCxnSpPr>
      <xdr:spPr>
        <a:xfrm>
          <a:off x="10388600" y="58094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161453</xdr:rowOff>
    </xdr:from>
    <xdr:ext cx="599010" cy="259045"/>
    <xdr:sp macro="" textlink="">
      <xdr:nvSpPr>
        <xdr:cNvPr id="108" name="【道路】&#10;一人当たり延長平均値テキスト">
          <a:extLst>
            <a:ext uri="{FF2B5EF4-FFF2-40B4-BE49-F238E27FC236}">
              <a16:creationId xmlns:a16="http://schemas.microsoft.com/office/drawing/2014/main" xmlns="" id="{3F8076F5-8B3A-49E2-A355-257C8186DA9A}"/>
            </a:ext>
          </a:extLst>
        </xdr:cNvPr>
        <xdr:cNvSpPr txBox="1"/>
      </xdr:nvSpPr>
      <xdr:spPr>
        <a:xfrm>
          <a:off x="10515600" y="68480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138576</xdr:rowOff>
    </xdr:from>
    <xdr:to>
      <xdr:col>55</xdr:col>
      <xdr:colOff>50800</xdr:colOff>
      <xdr:row>41</xdr:row>
      <xdr:rowOff>68726</xdr:rowOff>
    </xdr:to>
    <xdr:sp macro="" textlink="">
      <xdr:nvSpPr>
        <xdr:cNvPr id="109" name="フローチャート: 判断 108">
          <a:extLst>
            <a:ext uri="{FF2B5EF4-FFF2-40B4-BE49-F238E27FC236}">
              <a16:creationId xmlns:a16="http://schemas.microsoft.com/office/drawing/2014/main" xmlns="" id="{06E1D0D9-FB1F-4189-AA24-5A902FB30162}"/>
            </a:ext>
          </a:extLst>
        </xdr:cNvPr>
        <xdr:cNvSpPr/>
      </xdr:nvSpPr>
      <xdr:spPr>
        <a:xfrm>
          <a:off x="10426700" y="6996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168856</xdr:rowOff>
    </xdr:from>
    <xdr:to>
      <xdr:col>50</xdr:col>
      <xdr:colOff>165100</xdr:colOff>
      <xdr:row>41</xdr:row>
      <xdr:rowOff>99006</xdr:rowOff>
    </xdr:to>
    <xdr:sp macro="" textlink="">
      <xdr:nvSpPr>
        <xdr:cNvPr id="110" name="フローチャート: 判断 109">
          <a:extLst>
            <a:ext uri="{FF2B5EF4-FFF2-40B4-BE49-F238E27FC236}">
              <a16:creationId xmlns:a16="http://schemas.microsoft.com/office/drawing/2014/main" xmlns="" id="{ECC398A6-5529-438E-AAF3-0B8312F150C7}"/>
            </a:ext>
          </a:extLst>
        </xdr:cNvPr>
        <xdr:cNvSpPr/>
      </xdr:nvSpPr>
      <xdr:spPr>
        <a:xfrm>
          <a:off x="9588500" y="7026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10524</xdr:rowOff>
    </xdr:from>
    <xdr:to>
      <xdr:col>46</xdr:col>
      <xdr:colOff>38100</xdr:colOff>
      <xdr:row>41</xdr:row>
      <xdr:rowOff>112124</xdr:rowOff>
    </xdr:to>
    <xdr:sp macro="" textlink="">
      <xdr:nvSpPr>
        <xdr:cNvPr id="111" name="フローチャート: 判断 110">
          <a:extLst>
            <a:ext uri="{FF2B5EF4-FFF2-40B4-BE49-F238E27FC236}">
              <a16:creationId xmlns:a16="http://schemas.microsoft.com/office/drawing/2014/main" xmlns="" id="{3E8ADAC2-C15B-419E-B641-D51403697BD8}"/>
            </a:ext>
          </a:extLst>
        </xdr:cNvPr>
        <xdr:cNvSpPr/>
      </xdr:nvSpPr>
      <xdr:spPr>
        <a:xfrm>
          <a:off x="8699500" y="7039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12" name="テキスト ボックス 111">
          <a:extLst>
            <a:ext uri="{FF2B5EF4-FFF2-40B4-BE49-F238E27FC236}">
              <a16:creationId xmlns:a16="http://schemas.microsoft.com/office/drawing/2014/main" xmlns="" id="{EE514A87-7DFD-43EB-A62C-AA4935C41C4C}"/>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13" name="テキスト ボックス 112">
          <a:extLst>
            <a:ext uri="{FF2B5EF4-FFF2-40B4-BE49-F238E27FC236}">
              <a16:creationId xmlns:a16="http://schemas.microsoft.com/office/drawing/2014/main" xmlns="" id="{3C15D342-C095-4E60-B41A-05F9D8998E18}"/>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14" name="テキスト ボックス 113">
          <a:extLst>
            <a:ext uri="{FF2B5EF4-FFF2-40B4-BE49-F238E27FC236}">
              <a16:creationId xmlns:a16="http://schemas.microsoft.com/office/drawing/2014/main" xmlns="" id="{23CE52D3-A38A-41DE-89E8-BC89E12E8158}"/>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15" name="テキスト ボックス 114">
          <a:extLst>
            <a:ext uri="{FF2B5EF4-FFF2-40B4-BE49-F238E27FC236}">
              <a16:creationId xmlns:a16="http://schemas.microsoft.com/office/drawing/2014/main" xmlns="" id="{778B1979-16E5-441B-A348-5AD222BCE89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16" name="テキスト ボックス 115">
          <a:extLst>
            <a:ext uri="{FF2B5EF4-FFF2-40B4-BE49-F238E27FC236}">
              <a16:creationId xmlns:a16="http://schemas.microsoft.com/office/drawing/2014/main" xmlns="" id="{B0822E5E-E603-46D6-87C7-B494DB98571E}"/>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89191</xdr:rowOff>
    </xdr:from>
    <xdr:to>
      <xdr:col>55</xdr:col>
      <xdr:colOff>50800</xdr:colOff>
      <xdr:row>42</xdr:row>
      <xdr:rowOff>19341</xdr:rowOff>
    </xdr:to>
    <xdr:sp macro="" textlink="">
      <xdr:nvSpPr>
        <xdr:cNvPr id="117" name="楕円 116">
          <a:extLst>
            <a:ext uri="{FF2B5EF4-FFF2-40B4-BE49-F238E27FC236}">
              <a16:creationId xmlns:a16="http://schemas.microsoft.com/office/drawing/2014/main" xmlns="" id="{E23A2F34-7C0C-48BE-A5CA-D8E33104DA0C}"/>
            </a:ext>
          </a:extLst>
        </xdr:cNvPr>
        <xdr:cNvSpPr/>
      </xdr:nvSpPr>
      <xdr:spPr>
        <a:xfrm>
          <a:off x="10426700" y="7118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4118</xdr:rowOff>
    </xdr:from>
    <xdr:ext cx="534377" cy="259045"/>
    <xdr:sp macro="" textlink="">
      <xdr:nvSpPr>
        <xdr:cNvPr id="118" name="【道路】&#10;一人当たり延長該当値テキスト">
          <a:extLst>
            <a:ext uri="{FF2B5EF4-FFF2-40B4-BE49-F238E27FC236}">
              <a16:creationId xmlns:a16="http://schemas.microsoft.com/office/drawing/2014/main" xmlns="" id="{D296B9DF-8EDF-489F-B397-736D455F09C8}"/>
            </a:ext>
          </a:extLst>
        </xdr:cNvPr>
        <xdr:cNvSpPr txBox="1"/>
      </xdr:nvSpPr>
      <xdr:spPr>
        <a:xfrm>
          <a:off x="10515600" y="70335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90551</xdr:rowOff>
    </xdr:from>
    <xdr:to>
      <xdr:col>50</xdr:col>
      <xdr:colOff>165100</xdr:colOff>
      <xdr:row>42</xdr:row>
      <xdr:rowOff>20701</xdr:rowOff>
    </xdr:to>
    <xdr:sp macro="" textlink="">
      <xdr:nvSpPr>
        <xdr:cNvPr id="119" name="楕円 118">
          <a:extLst>
            <a:ext uri="{FF2B5EF4-FFF2-40B4-BE49-F238E27FC236}">
              <a16:creationId xmlns:a16="http://schemas.microsoft.com/office/drawing/2014/main" xmlns="" id="{CFC396C3-547F-499E-B7B3-4C89884A2480}"/>
            </a:ext>
          </a:extLst>
        </xdr:cNvPr>
        <xdr:cNvSpPr/>
      </xdr:nvSpPr>
      <xdr:spPr>
        <a:xfrm>
          <a:off x="9588500" y="71200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139991</xdr:rowOff>
    </xdr:from>
    <xdr:to>
      <xdr:col>55</xdr:col>
      <xdr:colOff>0</xdr:colOff>
      <xdr:row>41</xdr:row>
      <xdr:rowOff>141351</xdr:rowOff>
    </xdr:to>
    <xdr:cxnSp macro="">
      <xdr:nvCxnSpPr>
        <xdr:cNvPr id="120" name="直線コネクタ 119">
          <a:extLst>
            <a:ext uri="{FF2B5EF4-FFF2-40B4-BE49-F238E27FC236}">
              <a16:creationId xmlns:a16="http://schemas.microsoft.com/office/drawing/2014/main" xmlns="" id="{92AE72B0-FB7A-461F-8C66-7B575A191300}"/>
            </a:ext>
          </a:extLst>
        </xdr:cNvPr>
        <xdr:cNvCxnSpPr/>
      </xdr:nvCxnSpPr>
      <xdr:spPr>
        <a:xfrm flipV="1">
          <a:off x="9639300" y="7169441"/>
          <a:ext cx="838200" cy="13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91304</xdr:rowOff>
    </xdr:from>
    <xdr:to>
      <xdr:col>46</xdr:col>
      <xdr:colOff>38100</xdr:colOff>
      <xdr:row>42</xdr:row>
      <xdr:rowOff>21454</xdr:rowOff>
    </xdr:to>
    <xdr:sp macro="" textlink="">
      <xdr:nvSpPr>
        <xdr:cNvPr id="121" name="楕円 120">
          <a:extLst>
            <a:ext uri="{FF2B5EF4-FFF2-40B4-BE49-F238E27FC236}">
              <a16:creationId xmlns:a16="http://schemas.microsoft.com/office/drawing/2014/main" xmlns="" id="{69CDC00C-EF0F-480A-9634-AD6CEF791907}"/>
            </a:ext>
          </a:extLst>
        </xdr:cNvPr>
        <xdr:cNvSpPr/>
      </xdr:nvSpPr>
      <xdr:spPr>
        <a:xfrm>
          <a:off x="8699500" y="71207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141351</xdr:rowOff>
    </xdr:from>
    <xdr:to>
      <xdr:col>50</xdr:col>
      <xdr:colOff>114300</xdr:colOff>
      <xdr:row>41</xdr:row>
      <xdr:rowOff>142104</xdr:rowOff>
    </xdr:to>
    <xdr:cxnSp macro="">
      <xdr:nvCxnSpPr>
        <xdr:cNvPr id="122" name="直線コネクタ 121">
          <a:extLst>
            <a:ext uri="{FF2B5EF4-FFF2-40B4-BE49-F238E27FC236}">
              <a16:creationId xmlns:a16="http://schemas.microsoft.com/office/drawing/2014/main" xmlns="" id="{FB9379DA-5E6A-4D60-8362-B4CCCE756995}"/>
            </a:ext>
          </a:extLst>
        </xdr:cNvPr>
        <xdr:cNvCxnSpPr/>
      </xdr:nvCxnSpPr>
      <xdr:spPr>
        <a:xfrm flipV="1">
          <a:off x="8750300" y="7170801"/>
          <a:ext cx="889000" cy="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39</xdr:row>
      <xdr:rowOff>115533</xdr:rowOff>
    </xdr:from>
    <xdr:ext cx="534377" cy="259045"/>
    <xdr:sp macro="" textlink="">
      <xdr:nvSpPr>
        <xdr:cNvPr id="123" name="n_1aveValue【道路】&#10;一人当たり延長">
          <a:extLst>
            <a:ext uri="{FF2B5EF4-FFF2-40B4-BE49-F238E27FC236}">
              <a16:creationId xmlns:a16="http://schemas.microsoft.com/office/drawing/2014/main" xmlns="" id="{D6CB97AD-1622-49CE-90C4-D5347509BC71}"/>
            </a:ext>
          </a:extLst>
        </xdr:cNvPr>
        <xdr:cNvSpPr txBox="1"/>
      </xdr:nvSpPr>
      <xdr:spPr>
        <a:xfrm>
          <a:off x="9359411" y="68020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39</xdr:row>
      <xdr:rowOff>128651</xdr:rowOff>
    </xdr:from>
    <xdr:ext cx="534377" cy="259045"/>
    <xdr:sp macro="" textlink="">
      <xdr:nvSpPr>
        <xdr:cNvPr id="124" name="n_2aveValue【道路】&#10;一人当たり延長">
          <a:extLst>
            <a:ext uri="{FF2B5EF4-FFF2-40B4-BE49-F238E27FC236}">
              <a16:creationId xmlns:a16="http://schemas.microsoft.com/office/drawing/2014/main" xmlns="" id="{B0D965DB-CB35-42AC-BEAB-C205C668603F}"/>
            </a:ext>
          </a:extLst>
        </xdr:cNvPr>
        <xdr:cNvSpPr txBox="1"/>
      </xdr:nvSpPr>
      <xdr:spPr>
        <a:xfrm>
          <a:off x="8483111" y="68152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11828</xdr:rowOff>
    </xdr:from>
    <xdr:ext cx="534377" cy="259045"/>
    <xdr:sp macro="" textlink="">
      <xdr:nvSpPr>
        <xdr:cNvPr id="125" name="n_1mainValue【道路】&#10;一人当たり延長">
          <a:extLst>
            <a:ext uri="{FF2B5EF4-FFF2-40B4-BE49-F238E27FC236}">
              <a16:creationId xmlns:a16="http://schemas.microsoft.com/office/drawing/2014/main" xmlns="" id="{AF662758-D872-43D3-94F5-62F015F4F45A}"/>
            </a:ext>
          </a:extLst>
        </xdr:cNvPr>
        <xdr:cNvSpPr txBox="1"/>
      </xdr:nvSpPr>
      <xdr:spPr>
        <a:xfrm>
          <a:off x="9359411" y="721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12581</xdr:rowOff>
    </xdr:from>
    <xdr:ext cx="534377" cy="259045"/>
    <xdr:sp macro="" textlink="">
      <xdr:nvSpPr>
        <xdr:cNvPr id="126" name="n_2mainValue【道路】&#10;一人当たり延長">
          <a:extLst>
            <a:ext uri="{FF2B5EF4-FFF2-40B4-BE49-F238E27FC236}">
              <a16:creationId xmlns:a16="http://schemas.microsoft.com/office/drawing/2014/main" xmlns="" id="{65B177F4-669C-4295-8FB1-C49E77325732}"/>
            </a:ext>
          </a:extLst>
        </xdr:cNvPr>
        <xdr:cNvSpPr txBox="1"/>
      </xdr:nvSpPr>
      <xdr:spPr>
        <a:xfrm>
          <a:off x="8483111" y="721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27" name="正方形/長方形 126">
          <a:extLst>
            <a:ext uri="{FF2B5EF4-FFF2-40B4-BE49-F238E27FC236}">
              <a16:creationId xmlns:a16="http://schemas.microsoft.com/office/drawing/2014/main" xmlns="" id="{474973F8-5772-4A61-877B-A572699A807D}"/>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28" name="正方形/長方形 127">
          <a:extLst>
            <a:ext uri="{FF2B5EF4-FFF2-40B4-BE49-F238E27FC236}">
              <a16:creationId xmlns:a16="http://schemas.microsoft.com/office/drawing/2014/main" xmlns="" id="{ECCE710A-FB07-4275-B18C-D877ABD4574E}"/>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29" name="正方形/長方形 128">
          <a:extLst>
            <a:ext uri="{FF2B5EF4-FFF2-40B4-BE49-F238E27FC236}">
              <a16:creationId xmlns:a16="http://schemas.microsoft.com/office/drawing/2014/main" xmlns="" id="{9533D87C-7A98-467B-8F2D-87C14B93B5A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0" name="正方形/長方形 129">
          <a:extLst>
            <a:ext uri="{FF2B5EF4-FFF2-40B4-BE49-F238E27FC236}">
              <a16:creationId xmlns:a16="http://schemas.microsoft.com/office/drawing/2014/main" xmlns="" id="{50FC17BF-E1C3-4D96-9DAB-6B549F0A6C70}"/>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1" name="正方形/長方形 130">
          <a:extLst>
            <a:ext uri="{FF2B5EF4-FFF2-40B4-BE49-F238E27FC236}">
              <a16:creationId xmlns:a16="http://schemas.microsoft.com/office/drawing/2014/main" xmlns="" id="{6EC147A7-9377-41B1-A2C3-B40A904C6E7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2" name="正方形/長方形 131">
          <a:extLst>
            <a:ext uri="{FF2B5EF4-FFF2-40B4-BE49-F238E27FC236}">
              <a16:creationId xmlns:a16="http://schemas.microsoft.com/office/drawing/2014/main" xmlns="" id="{F4A172F0-8E8E-4908-939D-B641AB16372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3" name="正方形/長方形 132">
          <a:extLst>
            <a:ext uri="{FF2B5EF4-FFF2-40B4-BE49-F238E27FC236}">
              <a16:creationId xmlns:a16="http://schemas.microsoft.com/office/drawing/2014/main" xmlns="" id="{0644B75D-13EA-41A8-80D4-259883EEA852}"/>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4" name="正方形/長方形 133">
          <a:extLst>
            <a:ext uri="{FF2B5EF4-FFF2-40B4-BE49-F238E27FC236}">
              <a16:creationId xmlns:a16="http://schemas.microsoft.com/office/drawing/2014/main" xmlns="" id="{67D57CB9-9511-4E55-A3A6-F59CBF208F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5" name="テキスト ボックス 134">
          <a:extLst>
            <a:ext uri="{FF2B5EF4-FFF2-40B4-BE49-F238E27FC236}">
              <a16:creationId xmlns:a16="http://schemas.microsoft.com/office/drawing/2014/main" xmlns="" id="{C3117623-E5AF-4A4A-A481-86CFC2B22484}"/>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36" name="直線コネクタ 135">
          <a:extLst>
            <a:ext uri="{FF2B5EF4-FFF2-40B4-BE49-F238E27FC236}">
              <a16:creationId xmlns:a16="http://schemas.microsoft.com/office/drawing/2014/main" xmlns="" id="{BF708AD3-C7BD-45C2-8EF3-773DEDB8B99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137" name="テキスト ボックス 136">
          <a:extLst>
            <a:ext uri="{FF2B5EF4-FFF2-40B4-BE49-F238E27FC236}">
              <a16:creationId xmlns:a16="http://schemas.microsoft.com/office/drawing/2014/main" xmlns="" id="{DAA1F356-8DC3-4004-9C71-732954F7105B}"/>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38" name="直線コネクタ 137">
          <a:extLst>
            <a:ext uri="{FF2B5EF4-FFF2-40B4-BE49-F238E27FC236}">
              <a16:creationId xmlns:a16="http://schemas.microsoft.com/office/drawing/2014/main" xmlns="" id="{12631693-5A8C-4BB1-BDDD-197AC61EABBA}"/>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39" name="テキスト ボックス 138">
          <a:extLst>
            <a:ext uri="{FF2B5EF4-FFF2-40B4-BE49-F238E27FC236}">
              <a16:creationId xmlns:a16="http://schemas.microsoft.com/office/drawing/2014/main" xmlns="" id="{1095EE52-29C9-46B8-9EDE-1751DC94910D}"/>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0" name="直線コネクタ 139">
          <a:extLst>
            <a:ext uri="{FF2B5EF4-FFF2-40B4-BE49-F238E27FC236}">
              <a16:creationId xmlns:a16="http://schemas.microsoft.com/office/drawing/2014/main" xmlns="" id="{33E67F45-7FE9-4869-AB56-2C63241714B6}"/>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1" name="テキスト ボックス 140">
          <a:extLst>
            <a:ext uri="{FF2B5EF4-FFF2-40B4-BE49-F238E27FC236}">
              <a16:creationId xmlns:a16="http://schemas.microsoft.com/office/drawing/2014/main" xmlns="" id="{082BC557-AD5C-4AFC-9D18-431FE7DBEF28}"/>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2" name="直線コネクタ 141">
          <a:extLst>
            <a:ext uri="{FF2B5EF4-FFF2-40B4-BE49-F238E27FC236}">
              <a16:creationId xmlns:a16="http://schemas.microsoft.com/office/drawing/2014/main" xmlns="" id="{157FB5E1-6EB8-40C0-8EED-C2DF64241CF8}"/>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3" name="テキスト ボックス 142">
          <a:extLst>
            <a:ext uri="{FF2B5EF4-FFF2-40B4-BE49-F238E27FC236}">
              <a16:creationId xmlns:a16="http://schemas.microsoft.com/office/drawing/2014/main" xmlns="" id="{26E079B0-5EAB-4D14-974B-245A73E07F94}"/>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4" name="直線コネクタ 143">
          <a:extLst>
            <a:ext uri="{FF2B5EF4-FFF2-40B4-BE49-F238E27FC236}">
              <a16:creationId xmlns:a16="http://schemas.microsoft.com/office/drawing/2014/main" xmlns="" id="{AE8F62EA-D979-4344-AB65-570BE6338C1F}"/>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5" name="テキスト ボックス 144">
          <a:extLst>
            <a:ext uri="{FF2B5EF4-FFF2-40B4-BE49-F238E27FC236}">
              <a16:creationId xmlns:a16="http://schemas.microsoft.com/office/drawing/2014/main" xmlns="" id="{78677AD5-4E3B-42B7-8ECA-A6F5AA99E9D5}"/>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46" name="直線コネクタ 145">
          <a:extLst>
            <a:ext uri="{FF2B5EF4-FFF2-40B4-BE49-F238E27FC236}">
              <a16:creationId xmlns:a16="http://schemas.microsoft.com/office/drawing/2014/main" xmlns="" id="{D4C9CDEB-1EAA-4A43-A543-14401AEB2C9C}"/>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147" name="テキスト ボックス 146">
          <a:extLst>
            <a:ext uri="{FF2B5EF4-FFF2-40B4-BE49-F238E27FC236}">
              <a16:creationId xmlns:a16="http://schemas.microsoft.com/office/drawing/2014/main" xmlns="" id="{8B7A123A-B369-43D0-8100-3C3FA7F57E00}"/>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48" name="直線コネクタ 147">
          <a:extLst>
            <a:ext uri="{FF2B5EF4-FFF2-40B4-BE49-F238E27FC236}">
              <a16:creationId xmlns:a16="http://schemas.microsoft.com/office/drawing/2014/main" xmlns="" id="{C79F3E61-3990-4330-A7AC-078E3D3F082A}"/>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149" name="テキスト ボックス 148">
          <a:extLst>
            <a:ext uri="{FF2B5EF4-FFF2-40B4-BE49-F238E27FC236}">
              <a16:creationId xmlns:a16="http://schemas.microsoft.com/office/drawing/2014/main" xmlns="" id="{8A3623BD-2038-4CC5-94BF-E34D1D470F31}"/>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50" name="【橋りょう・トンネル】&#10;有形固定資産減価償却率グラフ枠">
          <a:extLst>
            <a:ext uri="{FF2B5EF4-FFF2-40B4-BE49-F238E27FC236}">
              <a16:creationId xmlns:a16="http://schemas.microsoft.com/office/drawing/2014/main" xmlns="" id="{0A1FD2D4-7CBA-4B31-B745-4F6A31B435C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137160</xdr:rowOff>
    </xdr:from>
    <xdr:to>
      <xdr:col>24</xdr:col>
      <xdr:colOff>62865</xdr:colOff>
      <xdr:row>63</xdr:row>
      <xdr:rowOff>95250</xdr:rowOff>
    </xdr:to>
    <xdr:cxnSp macro="">
      <xdr:nvCxnSpPr>
        <xdr:cNvPr id="151" name="直線コネクタ 150">
          <a:extLst>
            <a:ext uri="{FF2B5EF4-FFF2-40B4-BE49-F238E27FC236}">
              <a16:creationId xmlns:a16="http://schemas.microsoft.com/office/drawing/2014/main" xmlns="" id="{31E45109-7307-45A0-981B-34C513C7472D}"/>
            </a:ext>
          </a:extLst>
        </xdr:cNvPr>
        <xdr:cNvCxnSpPr/>
      </xdr:nvCxnSpPr>
      <xdr:spPr>
        <a:xfrm flipV="1">
          <a:off x="4634865" y="9566910"/>
          <a:ext cx="0" cy="13296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63</xdr:row>
      <xdr:rowOff>99077</xdr:rowOff>
    </xdr:from>
    <xdr:ext cx="405111" cy="259045"/>
    <xdr:sp macro="" textlink="">
      <xdr:nvSpPr>
        <xdr:cNvPr id="152" name="【橋りょう・トンネル】&#10;有形固定資産減価償却率最小値テキスト">
          <a:extLst>
            <a:ext uri="{FF2B5EF4-FFF2-40B4-BE49-F238E27FC236}">
              <a16:creationId xmlns:a16="http://schemas.microsoft.com/office/drawing/2014/main" xmlns="" id="{7A606176-31F2-4C44-901D-1348744C1C16}"/>
            </a:ext>
          </a:extLst>
        </xdr:cNvPr>
        <xdr:cNvSpPr txBox="1"/>
      </xdr:nvSpPr>
      <xdr:spPr>
        <a:xfrm>
          <a:off x="4673600" y="10900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63</xdr:row>
      <xdr:rowOff>95250</xdr:rowOff>
    </xdr:from>
    <xdr:to>
      <xdr:col>24</xdr:col>
      <xdr:colOff>152400</xdr:colOff>
      <xdr:row>63</xdr:row>
      <xdr:rowOff>95250</xdr:rowOff>
    </xdr:to>
    <xdr:cxnSp macro="">
      <xdr:nvCxnSpPr>
        <xdr:cNvPr id="153" name="直線コネクタ 152">
          <a:extLst>
            <a:ext uri="{FF2B5EF4-FFF2-40B4-BE49-F238E27FC236}">
              <a16:creationId xmlns:a16="http://schemas.microsoft.com/office/drawing/2014/main" xmlns="" id="{717FFE74-E76E-47CE-A547-D7E16E808C5F}"/>
            </a:ext>
          </a:extLst>
        </xdr:cNvPr>
        <xdr:cNvCxnSpPr/>
      </xdr:nvCxnSpPr>
      <xdr:spPr>
        <a:xfrm>
          <a:off x="4546600" y="10896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83837</xdr:rowOff>
    </xdr:from>
    <xdr:ext cx="405111" cy="259045"/>
    <xdr:sp macro="" textlink="">
      <xdr:nvSpPr>
        <xdr:cNvPr id="154" name="【橋りょう・トンネル】&#10;有形固定資産減価償却率最大値テキスト">
          <a:extLst>
            <a:ext uri="{FF2B5EF4-FFF2-40B4-BE49-F238E27FC236}">
              <a16:creationId xmlns:a16="http://schemas.microsoft.com/office/drawing/2014/main" xmlns="" id="{D67E6E5A-D83A-4780-98E2-581B6FEC4EAA}"/>
            </a:ext>
          </a:extLst>
        </xdr:cNvPr>
        <xdr:cNvSpPr txBox="1"/>
      </xdr:nvSpPr>
      <xdr:spPr>
        <a:xfrm>
          <a:off x="4673600" y="93421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137160</xdr:rowOff>
    </xdr:from>
    <xdr:to>
      <xdr:col>24</xdr:col>
      <xdr:colOff>152400</xdr:colOff>
      <xdr:row>55</xdr:row>
      <xdr:rowOff>137160</xdr:rowOff>
    </xdr:to>
    <xdr:cxnSp macro="">
      <xdr:nvCxnSpPr>
        <xdr:cNvPr id="155" name="直線コネクタ 154">
          <a:extLst>
            <a:ext uri="{FF2B5EF4-FFF2-40B4-BE49-F238E27FC236}">
              <a16:creationId xmlns:a16="http://schemas.microsoft.com/office/drawing/2014/main" xmlns="" id="{859FC474-0923-467B-B7B2-0151226B3E04}"/>
            </a:ext>
          </a:extLst>
        </xdr:cNvPr>
        <xdr:cNvCxnSpPr/>
      </xdr:nvCxnSpPr>
      <xdr:spPr>
        <a:xfrm>
          <a:off x="4546600" y="9566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120667</xdr:rowOff>
    </xdr:from>
    <xdr:ext cx="405111" cy="259045"/>
    <xdr:sp macro="" textlink="">
      <xdr:nvSpPr>
        <xdr:cNvPr id="156" name="【橋りょう・トンネル】&#10;有形固定資産減価償却率平均値テキスト">
          <a:extLst>
            <a:ext uri="{FF2B5EF4-FFF2-40B4-BE49-F238E27FC236}">
              <a16:creationId xmlns:a16="http://schemas.microsoft.com/office/drawing/2014/main" xmlns="" id="{D7C2D63E-5AEC-48F8-8F9A-A50B4D648617}"/>
            </a:ext>
          </a:extLst>
        </xdr:cNvPr>
        <xdr:cNvSpPr txBox="1"/>
      </xdr:nvSpPr>
      <xdr:spPr>
        <a:xfrm>
          <a:off x="4673600" y="100647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97790</xdr:rowOff>
    </xdr:from>
    <xdr:to>
      <xdr:col>24</xdr:col>
      <xdr:colOff>114300</xdr:colOff>
      <xdr:row>60</xdr:row>
      <xdr:rowOff>27940</xdr:rowOff>
    </xdr:to>
    <xdr:sp macro="" textlink="">
      <xdr:nvSpPr>
        <xdr:cNvPr id="157" name="フローチャート: 判断 156">
          <a:extLst>
            <a:ext uri="{FF2B5EF4-FFF2-40B4-BE49-F238E27FC236}">
              <a16:creationId xmlns:a16="http://schemas.microsoft.com/office/drawing/2014/main" xmlns="" id="{8CFA27F8-FC5E-499F-A6E5-559D6E3EACC6}"/>
            </a:ext>
          </a:extLst>
        </xdr:cNvPr>
        <xdr:cNvSpPr/>
      </xdr:nvSpPr>
      <xdr:spPr>
        <a:xfrm>
          <a:off x="4584700" y="10213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2540</xdr:rowOff>
    </xdr:from>
    <xdr:to>
      <xdr:col>20</xdr:col>
      <xdr:colOff>38100</xdr:colOff>
      <xdr:row>60</xdr:row>
      <xdr:rowOff>104140</xdr:rowOff>
    </xdr:to>
    <xdr:sp macro="" textlink="">
      <xdr:nvSpPr>
        <xdr:cNvPr id="158" name="フローチャート: 判断 157">
          <a:extLst>
            <a:ext uri="{FF2B5EF4-FFF2-40B4-BE49-F238E27FC236}">
              <a16:creationId xmlns:a16="http://schemas.microsoft.com/office/drawing/2014/main" xmlns="" id="{F73DC012-CBAD-417A-8E62-B56E6E8D871A}"/>
            </a:ext>
          </a:extLst>
        </xdr:cNvPr>
        <xdr:cNvSpPr/>
      </xdr:nvSpPr>
      <xdr:spPr>
        <a:xfrm>
          <a:off x="3746500" y="10289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67310</xdr:rowOff>
    </xdr:from>
    <xdr:to>
      <xdr:col>15</xdr:col>
      <xdr:colOff>101600</xdr:colOff>
      <xdr:row>60</xdr:row>
      <xdr:rowOff>168910</xdr:rowOff>
    </xdr:to>
    <xdr:sp macro="" textlink="">
      <xdr:nvSpPr>
        <xdr:cNvPr id="159" name="フローチャート: 判断 158">
          <a:extLst>
            <a:ext uri="{FF2B5EF4-FFF2-40B4-BE49-F238E27FC236}">
              <a16:creationId xmlns:a16="http://schemas.microsoft.com/office/drawing/2014/main" xmlns="" id="{C72B9656-1C58-44F0-9722-B8A78D731335}"/>
            </a:ext>
          </a:extLst>
        </xdr:cNvPr>
        <xdr:cNvSpPr/>
      </xdr:nvSpPr>
      <xdr:spPr>
        <a:xfrm>
          <a:off x="2857500" y="103543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0" name="テキスト ボックス 159">
          <a:extLst>
            <a:ext uri="{FF2B5EF4-FFF2-40B4-BE49-F238E27FC236}">
              <a16:creationId xmlns:a16="http://schemas.microsoft.com/office/drawing/2014/main" xmlns="" id="{71AC2F8B-DFA6-4B4C-A8B6-B90862B1B76B}"/>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1" name="テキスト ボックス 160">
          <a:extLst>
            <a:ext uri="{FF2B5EF4-FFF2-40B4-BE49-F238E27FC236}">
              <a16:creationId xmlns:a16="http://schemas.microsoft.com/office/drawing/2014/main" xmlns="" id="{42F0D32D-8176-434F-9DF5-AB2AA9FFF2EC}"/>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2" name="テキスト ボックス 161">
          <a:extLst>
            <a:ext uri="{FF2B5EF4-FFF2-40B4-BE49-F238E27FC236}">
              <a16:creationId xmlns:a16="http://schemas.microsoft.com/office/drawing/2014/main" xmlns="" id="{E2133559-FA36-40AD-AAF1-777E89E44450}"/>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3" name="テキスト ボックス 162">
          <a:extLst>
            <a:ext uri="{FF2B5EF4-FFF2-40B4-BE49-F238E27FC236}">
              <a16:creationId xmlns:a16="http://schemas.microsoft.com/office/drawing/2014/main" xmlns="" id="{C9EC5FF1-F405-49B1-958B-8353D0062D4D}"/>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4" name="テキスト ボックス 163">
          <a:extLst>
            <a:ext uri="{FF2B5EF4-FFF2-40B4-BE49-F238E27FC236}">
              <a16:creationId xmlns:a16="http://schemas.microsoft.com/office/drawing/2014/main" xmlns="" id="{E399EA59-E0CE-48E2-94D0-14DD6E195BDA}"/>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145415</xdr:rowOff>
    </xdr:from>
    <xdr:to>
      <xdr:col>24</xdr:col>
      <xdr:colOff>114300</xdr:colOff>
      <xdr:row>61</xdr:row>
      <xdr:rowOff>75565</xdr:rowOff>
    </xdr:to>
    <xdr:sp macro="" textlink="">
      <xdr:nvSpPr>
        <xdr:cNvPr id="165" name="楕円 164">
          <a:extLst>
            <a:ext uri="{FF2B5EF4-FFF2-40B4-BE49-F238E27FC236}">
              <a16:creationId xmlns:a16="http://schemas.microsoft.com/office/drawing/2014/main" xmlns="" id="{0F0C0DDA-CB94-40CB-9C53-4B4F2622E532}"/>
            </a:ext>
          </a:extLst>
        </xdr:cNvPr>
        <xdr:cNvSpPr/>
      </xdr:nvSpPr>
      <xdr:spPr>
        <a:xfrm>
          <a:off x="4584700" y="1043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123842</xdr:rowOff>
    </xdr:from>
    <xdr:ext cx="405111" cy="259045"/>
    <xdr:sp macro="" textlink="">
      <xdr:nvSpPr>
        <xdr:cNvPr id="166" name="【橋りょう・トンネル】&#10;有形固定資産減価償却率該当値テキスト">
          <a:extLst>
            <a:ext uri="{FF2B5EF4-FFF2-40B4-BE49-F238E27FC236}">
              <a16:creationId xmlns:a16="http://schemas.microsoft.com/office/drawing/2014/main" xmlns="" id="{178C0D0B-D294-42F1-9147-1EAFA74A18EC}"/>
            </a:ext>
          </a:extLst>
        </xdr:cNvPr>
        <xdr:cNvSpPr txBox="1"/>
      </xdr:nvSpPr>
      <xdr:spPr>
        <a:xfrm>
          <a:off x="4673600" y="104108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4445</xdr:rowOff>
    </xdr:from>
    <xdr:to>
      <xdr:col>20</xdr:col>
      <xdr:colOff>38100</xdr:colOff>
      <xdr:row>61</xdr:row>
      <xdr:rowOff>106045</xdr:rowOff>
    </xdr:to>
    <xdr:sp macro="" textlink="">
      <xdr:nvSpPr>
        <xdr:cNvPr id="167" name="楕円 166">
          <a:extLst>
            <a:ext uri="{FF2B5EF4-FFF2-40B4-BE49-F238E27FC236}">
              <a16:creationId xmlns:a16="http://schemas.microsoft.com/office/drawing/2014/main" xmlns="" id="{9380BB6B-B5C4-4C16-B75F-B3617826CBAE}"/>
            </a:ext>
          </a:extLst>
        </xdr:cNvPr>
        <xdr:cNvSpPr/>
      </xdr:nvSpPr>
      <xdr:spPr>
        <a:xfrm>
          <a:off x="3746500" y="10462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24765</xdr:rowOff>
    </xdr:from>
    <xdr:to>
      <xdr:col>24</xdr:col>
      <xdr:colOff>63500</xdr:colOff>
      <xdr:row>61</xdr:row>
      <xdr:rowOff>55245</xdr:rowOff>
    </xdr:to>
    <xdr:cxnSp macro="">
      <xdr:nvCxnSpPr>
        <xdr:cNvPr id="168" name="直線コネクタ 167">
          <a:extLst>
            <a:ext uri="{FF2B5EF4-FFF2-40B4-BE49-F238E27FC236}">
              <a16:creationId xmlns:a16="http://schemas.microsoft.com/office/drawing/2014/main" xmlns="" id="{CB89A971-ED2A-4B24-9F88-EF968A1D1C69}"/>
            </a:ext>
          </a:extLst>
        </xdr:cNvPr>
        <xdr:cNvCxnSpPr/>
      </xdr:nvCxnSpPr>
      <xdr:spPr>
        <a:xfrm flipV="1">
          <a:off x="3797300" y="10483215"/>
          <a:ext cx="8382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36830</xdr:rowOff>
    </xdr:from>
    <xdr:to>
      <xdr:col>15</xdr:col>
      <xdr:colOff>101600</xdr:colOff>
      <xdr:row>61</xdr:row>
      <xdr:rowOff>138430</xdr:rowOff>
    </xdr:to>
    <xdr:sp macro="" textlink="">
      <xdr:nvSpPr>
        <xdr:cNvPr id="169" name="楕円 168">
          <a:extLst>
            <a:ext uri="{FF2B5EF4-FFF2-40B4-BE49-F238E27FC236}">
              <a16:creationId xmlns:a16="http://schemas.microsoft.com/office/drawing/2014/main" xmlns="" id="{5AA94440-D191-4B79-8B1B-22725CF86238}"/>
            </a:ext>
          </a:extLst>
        </xdr:cNvPr>
        <xdr:cNvSpPr/>
      </xdr:nvSpPr>
      <xdr:spPr>
        <a:xfrm>
          <a:off x="2857500" y="10495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55245</xdr:rowOff>
    </xdr:from>
    <xdr:to>
      <xdr:col>19</xdr:col>
      <xdr:colOff>177800</xdr:colOff>
      <xdr:row>61</xdr:row>
      <xdr:rowOff>87630</xdr:rowOff>
    </xdr:to>
    <xdr:cxnSp macro="">
      <xdr:nvCxnSpPr>
        <xdr:cNvPr id="170" name="直線コネクタ 169">
          <a:extLst>
            <a:ext uri="{FF2B5EF4-FFF2-40B4-BE49-F238E27FC236}">
              <a16:creationId xmlns:a16="http://schemas.microsoft.com/office/drawing/2014/main" xmlns="" id="{9F9BBB52-F453-40B0-ACBF-DB96DD56580A}"/>
            </a:ext>
          </a:extLst>
        </xdr:cNvPr>
        <xdr:cNvCxnSpPr/>
      </xdr:nvCxnSpPr>
      <xdr:spPr>
        <a:xfrm flipV="1">
          <a:off x="2908300" y="10513695"/>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120667</xdr:rowOff>
    </xdr:from>
    <xdr:ext cx="405111" cy="259045"/>
    <xdr:sp macro="" textlink="">
      <xdr:nvSpPr>
        <xdr:cNvPr id="171" name="n_1aveValue【橋りょう・トンネル】&#10;有形固定資産減価償却率">
          <a:extLst>
            <a:ext uri="{FF2B5EF4-FFF2-40B4-BE49-F238E27FC236}">
              <a16:creationId xmlns:a16="http://schemas.microsoft.com/office/drawing/2014/main" xmlns="" id="{4DF5F952-87F7-45A3-9B0F-8799E0B298A5}"/>
            </a:ext>
          </a:extLst>
        </xdr:cNvPr>
        <xdr:cNvSpPr txBox="1"/>
      </xdr:nvSpPr>
      <xdr:spPr>
        <a:xfrm>
          <a:off x="3582044" y="100647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13987</xdr:rowOff>
    </xdr:from>
    <xdr:ext cx="405111" cy="259045"/>
    <xdr:sp macro="" textlink="">
      <xdr:nvSpPr>
        <xdr:cNvPr id="172" name="n_2aveValue【橋りょう・トンネル】&#10;有形固定資産減価償却率">
          <a:extLst>
            <a:ext uri="{FF2B5EF4-FFF2-40B4-BE49-F238E27FC236}">
              <a16:creationId xmlns:a16="http://schemas.microsoft.com/office/drawing/2014/main" xmlns="" id="{76D6786E-03A7-471B-9A98-F8D13BE29E2A}"/>
            </a:ext>
          </a:extLst>
        </xdr:cNvPr>
        <xdr:cNvSpPr txBox="1"/>
      </xdr:nvSpPr>
      <xdr:spPr>
        <a:xfrm>
          <a:off x="2705744" y="101295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97172</xdr:rowOff>
    </xdr:from>
    <xdr:ext cx="405111" cy="259045"/>
    <xdr:sp macro="" textlink="">
      <xdr:nvSpPr>
        <xdr:cNvPr id="173" name="n_1mainValue【橋りょう・トンネル】&#10;有形固定資産減価償却率">
          <a:extLst>
            <a:ext uri="{FF2B5EF4-FFF2-40B4-BE49-F238E27FC236}">
              <a16:creationId xmlns:a16="http://schemas.microsoft.com/office/drawing/2014/main" xmlns="" id="{EDD4F4B9-E60F-47C3-BD7D-0AEE7A452AC7}"/>
            </a:ext>
          </a:extLst>
        </xdr:cNvPr>
        <xdr:cNvSpPr txBox="1"/>
      </xdr:nvSpPr>
      <xdr:spPr>
        <a:xfrm>
          <a:off x="3582044" y="10555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129557</xdr:rowOff>
    </xdr:from>
    <xdr:ext cx="405111" cy="259045"/>
    <xdr:sp macro="" textlink="">
      <xdr:nvSpPr>
        <xdr:cNvPr id="174" name="n_2mainValue【橋りょう・トンネル】&#10;有形固定資産減価償却率">
          <a:extLst>
            <a:ext uri="{FF2B5EF4-FFF2-40B4-BE49-F238E27FC236}">
              <a16:creationId xmlns:a16="http://schemas.microsoft.com/office/drawing/2014/main" xmlns="" id="{5F2E228D-FEFE-400F-84AB-7318BFA469B7}"/>
            </a:ext>
          </a:extLst>
        </xdr:cNvPr>
        <xdr:cNvSpPr txBox="1"/>
      </xdr:nvSpPr>
      <xdr:spPr>
        <a:xfrm>
          <a:off x="2705744" y="1058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5" name="正方形/長方形 174">
          <a:extLst>
            <a:ext uri="{FF2B5EF4-FFF2-40B4-BE49-F238E27FC236}">
              <a16:creationId xmlns:a16="http://schemas.microsoft.com/office/drawing/2014/main" xmlns="" id="{6B7BC648-6064-48ED-89A4-2E7B35817D07}"/>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6" name="正方形/長方形 175">
          <a:extLst>
            <a:ext uri="{FF2B5EF4-FFF2-40B4-BE49-F238E27FC236}">
              <a16:creationId xmlns:a16="http://schemas.microsoft.com/office/drawing/2014/main" xmlns="" id="{24446472-4ACB-4C45-941D-D56D8F24D58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7" name="正方形/長方形 176">
          <a:extLst>
            <a:ext uri="{FF2B5EF4-FFF2-40B4-BE49-F238E27FC236}">
              <a16:creationId xmlns:a16="http://schemas.microsoft.com/office/drawing/2014/main" xmlns="" id="{742F3FAC-C0D3-41A8-8B19-21953AF508EB}"/>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8" name="正方形/長方形 177">
          <a:extLst>
            <a:ext uri="{FF2B5EF4-FFF2-40B4-BE49-F238E27FC236}">
              <a16:creationId xmlns:a16="http://schemas.microsoft.com/office/drawing/2014/main" xmlns="" id="{CB5EBD4F-A344-42AD-B17E-4C14D83A8EE5}"/>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79" name="正方形/長方形 178">
          <a:extLst>
            <a:ext uri="{FF2B5EF4-FFF2-40B4-BE49-F238E27FC236}">
              <a16:creationId xmlns:a16="http://schemas.microsoft.com/office/drawing/2014/main" xmlns="" id="{1CDD1AE5-851D-42A8-9087-4DB83DFDF160}"/>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0" name="正方形/長方形 179">
          <a:extLst>
            <a:ext uri="{FF2B5EF4-FFF2-40B4-BE49-F238E27FC236}">
              <a16:creationId xmlns:a16="http://schemas.microsoft.com/office/drawing/2014/main" xmlns="" id="{EFACD741-BE88-41DA-952A-B2FAA187FBB9}"/>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1" name="正方形/長方形 180">
          <a:extLst>
            <a:ext uri="{FF2B5EF4-FFF2-40B4-BE49-F238E27FC236}">
              <a16:creationId xmlns:a16="http://schemas.microsoft.com/office/drawing/2014/main" xmlns="" id="{07C3401E-AD68-47B7-8318-A53995EC581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292,717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2" name="正方形/長方形 181">
          <a:extLst>
            <a:ext uri="{FF2B5EF4-FFF2-40B4-BE49-F238E27FC236}">
              <a16:creationId xmlns:a16="http://schemas.microsoft.com/office/drawing/2014/main" xmlns="" id="{F5B49C49-794A-4CBE-81D7-4853A9C47D69}"/>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3" name="テキスト ボックス 182">
          <a:extLst>
            <a:ext uri="{FF2B5EF4-FFF2-40B4-BE49-F238E27FC236}">
              <a16:creationId xmlns:a16="http://schemas.microsoft.com/office/drawing/2014/main" xmlns="" id="{9DF1B1EC-E525-40FD-B8EA-8670A4F2F47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4" name="直線コネクタ 183">
          <a:extLst>
            <a:ext uri="{FF2B5EF4-FFF2-40B4-BE49-F238E27FC236}">
              <a16:creationId xmlns:a16="http://schemas.microsoft.com/office/drawing/2014/main" xmlns="" id="{AD7CC6A3-0C72-491C-A48A-E90AB5188A26}"/>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5" name="直線コネクタ 184">
          <a:extLst>
            <a:ext uri="{FF2B5EF4-FFF2-40B4-BE49-F238E27FC236}">
              <a16:creationId xmlns:a16="http://schemas.microsoft.com/office/drawing/2014/main" xmlns="" id="{5D31C020-BE98-48DF-90A5-2B638C07FD49}"/>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6" name="テキスト ボックス 185">
          <a:extLst>
            <a:ext uri="{FF2B5EF4-FFF2-40B4-BE49-F238E27FC236}">
              <a16:creationId xmlns:a16="http://schemas.microsoft.com/office/drawing/2014/main" xmlns="" id="{A36090A5-A15E-4CE0-B6DA-D6BAA2F4A2E1}"/>
            </a:ext>
          </a:extLst>
        </xdr:cNvPr>
        <xdr:cNvSpPr txBox="1"/>
      </xdr:nvSpPr>
      <xdr:spPr>
        <a:xfrm>
          <a:off x="6355214" y="10961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7" name="直線コネクタ 186">
          <a:extLst>
            <a:ext uri="{FF2B5EF4-FFF2-40B4-BE49-F238E27FC236}">
              <a16:creationId xmlns:a16="http://schemas.microsoft.com/office/drawing/2014/main" xmlns="" id="{E586E870-C9EE-4CDF-AD97-134EC925F78F}"/>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62</xdr:row>
      <xdr:rowOff>4734</xdr:rowOff>
    </xdr:from>
    <xdr:ext cx="685572" cy="259045"/>
    <xdr:sp macro="" textlink="">
      <xdr:nvSpPr>
        <xdr:cNvPr id="188" name="テキスト ボックス 187">
          <a:extLst>
            <a:ext uri="{FF2B5EF4-FFF2-40B4-BE49-F238E27FC236}">
              <a16:creationId xmlns:a16="http://schemas.microsoft.com/office/drawing/2014/main" xmlns="" id="{924C36EC-17AD-4C8A-9699-2E0619E26BBF}"/>
            </a:ext>
          </a:extLst>
        </xdr:cNvPr>
        <xdr:cNvSpPr txBox="1"/>
      </xdr:nvSpPr>
      <xdr:spPr>
        <a:xfrm>
          <a:off x="5918428" y="10634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89" name="直線コネクタ 188">
          <a:extLst>
            <a:ext uri="{FF2B5EF4-FFF2-40B4-BE49-F238E27FC236}">
              <a16:creationId xmlns:a16="http://schemas.microsoft.com/office/drawing/2014/main" xmlns="" id="{C07CAE36-D06F-4CAA-8D8C-27F4679F41BC}"/>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60</xdr:row>
      <xdr:rowOff>21062</xdr:rowOff>
    </xdr:from>
    <xdr:ext cx="685572" cy="259045"/>
    <xdr:sp macro="" textlink="">
      <xdr:nvSpPr>
        <xdr:cNvPr id="190" name="テキスト ボックス 189">
          <a:extLst>
            <a:ext uri="{FF2B5EF4-FFF2-40B4-BE49-F238E27FC236}">
              <a16:creationId xmlns:a16="http://schemas.microsoft.com/office/drawing/2014/main" xmlns="" id="{FC7120BF-0424-4D53-AF3E-AAEC17023F5D}"/>
            </a:ext>
          </a:extLst>
        </xdr:cNvPr>
        <xdr:cNvSpPr txBox="1"/>
      </xdr:nvSpPr>
      <xdr:spPr>
        <a:xfrm>
          <a:off x="5918428" y="10308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1" name="直線コネクタ 190">
          <a:extLst>
            <a:ext uri="{FF2B5EF4-FFF2-40B4-BE49-F238E27FC236}">
              <a16:creationId xmlns:a16="http://schemas.microsoft.com/office/drawing/2014/main" xmlns="" id="{61761993-8F12-4C67-BAE0-D5FBD8B3FDC0}"/>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58</xdr:row>
      <xdr:rowOff>37392</xdr:rowOff>
    </xdr:from>
    <xdr:ext cx="685572" cy="259045"/>
    <xdr:sp macro="" textlink="">
      <xdr:nvSpPr>
        <xdr:cNvPr id="192" name="テキスト ボックス 191">
          <a:extLst>
            <a:ext uri="{FF2B5EF4-FFF2-40B4-BE49-F238E27FC236}">
              <a16:creationId xmlns:a16="http://schemas.microsoft.com/office/drawing/2014/main" xmlns="" id="{C6FD2EBD-0121-44AD-8CF6-1D5E36D08D07}"/>
            </a:ext>
          </a:extLst>
        </xdr:cNvPr>
        <xdr:cNvSpPr txBox="1"/>
      </xdr:nvSpPr>
      <xdr:spPr>
        <a:xfrm>
          <a:off x="5918428" y="9981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3" name="直線コネクタ 192">
          <a:extLst>
            <a:ext uri="{FF2B5EF4-FFF2-40B4-BE49-F238E27FC236}">
              <a16:creationId xmlns:a16="http://schemas.microsoft.com/office/drawing/2014/main" xmlns="" id="{1EAA15F5-2CD8-44D4-9A92-9D198A1609F0}"/>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53720</xdr:rowOff>
    </xdr:from>
    <xdr:ext cx="685572" cy="259045"/>
    <xdr:sp macro="" textlink="">
      <xdr:nvSpPr>
        <xdr:cNvPr id="194" name="テキスト ボックス 193">
          <a:extLst>
            <a:ext uri="{FF2B5EF4-FFF2-40B4-BE49-F238E27FC236}">
              <a16:creationId xmlns:a16="http://schemas.microsoft.com/office/drawing/2014/main" xmlns="" id="{A18CB676-8F52-42ED-ABD3-F104F57B5FF4}"/>
            </a:ext>
          </a:extLst>
        </xdr:cNvPr>
        <xdr:cNvSpPr txBox="1"/>
      </xdr:nvSpPr>
      <xdr:spPr>
        <a:xfrm>
          <a:off x="5918428" y="9654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5" name="直線コネクタ 194">
          <a:extLst>
            <a:ext uri="{FF2B5EF4-FFF2-40B4-BE49-F238E27FC236}">
              <a16:creationId xmlns:a16="http://schemas.microsoft.com/office/drawing/2014/main" xmlns="" id="{206CFFDC-988A-4498-9584-BEB9E262A3E9}"/>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70049</xdr:rowOff>
    </xdr:from>
    <xdr:ext cx="685572" cy="259045"/>
    <xdr:sp macro="" textlink="">
      <xdr:nvSpPr>
        <xdr:cNvPr id="196" name="テキスト ボックス 195">
          <a:extLst>
            <a:ext uri="{FF2B5EF4-FFF2-40B4-BE49-F238E27FC236}">
              <a16:creationId xmlns:a16="http://schemas.microsoft.com/office/drawing/2014/main" xmlns="" id="{5534804E-DC46-453A-BF48-3D23330295F2}"/>
            </a:ext>
          </a:extLst>
        </xdr:cNvPr>
        <xdr:cNvSpPr txBox="1"/>
      </xdr:nvSpPr>
      <xdr:spPr>
        <a:xfrm>
          <a:off x="5918428" y="932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7" name="直線コネクタ 196">
          <a:extLst>
            <a:ext uri="{FF2B5EF4-FFF2-40B4-BE49-F238E27FC236}">
              <a16:creationId xmlns:a16="http://schemas.microsoft.com/office/drawing/2014/main" xmlns="" id="{F16508AF-419D-40BA-B4F2-83D685B57840}"/>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198" name="テキスト ボックス 197">
          <a:extLst>
            <a:ext uri="{FF2B5EF4-FFF2-40B4-BE49-F238E27FC236}">
              <a16:creationId xmlns:a16="http://schemas.microsoft.com/office/drawing/2014/main" xmlns="" id="{3C0E6F16-90B6-40FF-9283-6A119E002D3B}"/>
            </a:ext>
          </a:extLst>
        </xdr:cNvPr>
        <xdr:cNvSpPr txBox="1"/>
      </xdr:nvSpPr>
      <xdr:spPr>
        <a:xfrm>
          <a:off x="5918428" y="900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99" name="【橋りょう・トンネル】&#10;一人当たり有形固定資産（償却資産）額グラフ枠">
          <a:extLst>
            <a:ext uri="{FF2B5EF4-FFF2-40B4-BE49-F238E27FC236}">
              <a16:creationId xmlns:a16="http://schemas.microsoft.com/office/drawing/2014/main" xmlns="" id="{DE8686A3-6B40-402F-8BEE-597AB32B8840}"/>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12851</xdr:rowOff>
    </xdr:from>
    <xdr:to>
      <xdr:col>54</xdr:col>
      <xdr:colOff>189865</xdr:colOff>
      <xdr:row>64</xdr:row>
      <xdr:rowOff>128610</xdr:rowOff>
    </xdr:to>
    <xdr:cxnSp macro="">
      <xdr:nvCxnSpPr>
        <xdr:cNvPr id="200" name="直線コネクタ 199">
          <a:extLst>
            <a:ext uri="{FF2B5EF4-FFF2-40B4-BE49-F238E27FC236}">
              <a16:creationId xmlns:a16="http://schemas.microsoft.com/office/drawing/2014/main" xmlns="" id="{C07F0980-6C31-450D-A626-2FF368863373}"/>
            </a:ext>
          </a:extLst>
        </xdr:cNvPr>
        <xdr:cNvCxnSpPr/>
      </xdr:nvCxnSpPr>
      <xdr:spPr>
        <a:xfrm flipV="1">
          <a:off x="10476865" y="9614051"/>
          <a:ext cx="0" cy="1487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132437</xdr:rowOff>
    </xdr:from>
    <xdr:ext cx="469744" cy="259045"/>
    <xdr:sp macro="" textlink="">
      <xdr:nvSpPr>
        <xdr:cNvPr id="201" name="【橋りょう・トンネル】&#10;一人当たり有形固定資産（償却資産）額最小値テキスト">
          <a:extLst>
            <a:ext uri="{FF2B5EF4-FFF2-40B4-BE49-F238E27FC236}">
              <a16:creationId xmlns:a16="http://schemas.microsoft.com/office/drawing/2014/main" xmlns="" id="{C4CC1922-354A-4E3B-A0FB-95D46B8744D7}"/>
            </a:ext>
          </a:extLst>
        </xdr:cNvPr>
        <xdr:cNvSpPr txBox="1"/>
      </xdr:nvSpPr>
      <xdr:spPr>
        <a:xfrm>
          <a:off x="10515600" y="11105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128610</xdr:rowOff>
    </xdr:from>
    <xdr:to>
      <xdr:col>55</xdr:col>
      <xdr:colOff>88900</xdr:colOff>
      <xdr:row>64</xdr:row>
      <xdr:rowOff>128610</xdr:rowOff>
    </xdr:to>
    <xdr:cxnSp macro="">
      <xdr:nvCxnSpPr>
        <xdr:cNvPr id="202" name="直線コネクタ 201">
          <a:extLst>
            <a:ext uri="{FF2B5EF4-FFF2-40B4-BE49-F238E27FC236}">
              <a16:creationId xmlns:a16="http://schemas.microsoft.com/office/drawing/2014/main" xmlns="" id="{7C5FBE21-01F0-4397-AF8E-231E03D64A52}"/>
            </a:ext>
          </a:extLst>
        </xdr:cNvPr>
        <xdr:cNvCxnSpPr/>
      </xdr:nvCxnSpPr>
      <xdr:spPr>
        <a:xfrm>
          <a:off x="10388600" y="111014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130978</xdr:rowOff>
    </xdr:from>
    <xdr:ext cx="690189" cy="259045"/>
    <xdr:sp macro="" textlink="">
      <xdr:nvSpPr>
        <xdr:cNvPr id="203" name="【橋りょう・トンネル】&#10;一人当たり有形固定資産（償却資産）額最大値テキスト">
          <a:extLst>
            <a:ext uri="{FF2B5EF4-FFF2-40B4-BE49-F238E27FC236}">
              <a16:creationId xmlns:a16="http://schemas.microsoft.com/office/drawing/2014/main" xmlns="" id="{1AD09997-01F4-48C1-9AC8-905CF805489B}"/>
            </a:ext>
          </a:extLst>
        </xdr:cNvPr>
        <xdr:cNvSpPr txBox="1"/>
      </xdr:nvSpPr>
      <xdr:spPr>
        <a:xfrm>
          <a:off x="10515600" y="93892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4,560,648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12851</xdr:rowOff>
    </xdr:from>
    <xdr:to>
      <xdr:col>55</xdr:col>
      <xdr:colOff>88900</xdr:colOff>
      <xdr:row>56</xdr:row>
      <xdr:rowOff>12851</xdr:rowOff>
    </xdr:to>
    <xdr:cxnSp macro="">
      <xdr:nvCxnSpPr>
        <xdr:cNvPr id="204" name="直線コネクタ 203">
          <a:extLst>
            <a:ext uri="{FF2B5EF4-FFF2-40B4-BE49-F238E27FC236}">
              <a16:creationId xmlns:a16="http://schemas.microsoft.com/office/drawing/2014/main" xmlns="" id="{281F4449-21E4-47C4-9BCC-0819A31B1C98}"/>
            </a:ext>
          </a:extLst>
        </xdr:cNvPr>
        <xdr:cNvCxnSpPr/>
      </xdr:nvCxnSpPr>
      <xdr:spPr>
        <a:xfrm>
          <a:off x="10388600" y="96140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90138</xdr:rowOff>
    </xdr:from>
    <xdr:ext cx="690189" cy="259045"/>
    <xdr:sp macro="" textlink="">
      <xdr:nvSpPr>
        <xdr:cNvPr id="205" name="【橋りょう・トンネル】&#10;一人当たり有形固定資産（償却資産）額平均値テキスト">
          <a:extLst>
            <a:ext uri="{FF2B5EF4-FFF2-40B4-BE49-F238E27FC236}">
              <a16:creationId xmlns:a16="http://schemas.microsoft.com/office/drawing/2014/main" xmlns="" id="{EC6D4022-7E29-4BA8-A6A0-DAF3937DF7EC}"/>
            </a:ext>
          </a:extLst>
        </xdr:cNvPr>
        <xdr:cNvSpPr txBox="1"/>
      </xdr:nvSpPr>
      <xdr:spPr>
        <a:xfrm>
          <a:off x="10515600" y="10548588"/>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67261</xdr:rowOff>
    </xdr:from>
    <xdr:to>
      <xdr:col>55</xdr:col>
      <xdr:colOff>50800</xdr:colOff>
      <xdr:row>62</xdr:row>
      <xdr:rowOff>168861</xdr:rowOff>
    </xdr:to>
    <xdr:sp macro="" textlink="">
      <xdr:nvSpPr>
        <xdr:cNvPr id="206" name="フローチャート: 判断 205">
          <a:extLst>
            <a:ext uri="{FF2B5EF4-FFF2-40B4-BE49-F238E27FC236}">
              <a16:creationId xmlns:a16="http://schemas.microsoft.com/office/drawing/2014/main" xmlns="" id="{9F5EE84C-79EB-4B96-AA87-05ED866F0B51}"/>
            </a:ext>
          </a:extLst>
        </xdr:cNvPr>
        <xdr:cNvSpPr/>
      </xdr:nvSpPr>
      <xdr:spPr>
        <a:xfrm>
          <a:off x="10426700" y="1069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83954</xdr:rowOff>
    </xdr:from>
    <xdr:to>
      <xdr:col>50</xdr:col>
      <xdr:colOff>165100</xdr:colOff>
      <xdr:row>63</xdr:row>
      <xdr:rowOff>14104</xdr:rowOff>
    </xdr:to>
    <xdr:sp macro="" textlink="">
      <xdr:nvSpPr>
        <xdr:cNvPr id="207" name="フローチャート: 判断 206">
          <a:extLst>
            <a:ext uri="{FF2B5EF4-FFF2-40B4-BE49-F238E27FC236}">
              <a16:creationId xmlns:a16="http://schemas.microsoft.com/office/drawing/2014/main" xmlns="" id="{E030CFC1-5E74-4AA0-A621-3060F7856C41}"/>
            </a:ext>
          </a:extLst>
        </xdr:cNvPr>
        <xdr:cNvSpPr/>
      </xdr:nvSpPr>
      <xdr:spPr>
        <a:xfrm>
          <a:off x="9588500" y="10713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125829</xdr:rowOff>
    </xdr:from>
    <xdr:to>
      <xdr:col>46</xdr:col>
      <xdr:colOff>38100</xdr:colOff>
      <xdr:row>63</xdr:row>
      <xdr:rowOff>55979</xdr:rowOff>
    </xdr:to>
    <xdr:sp macro="" textlink="">
      <xdr:nvSpPr>
        <xdr:cNvPr id="208" name="フローチャート: 判断 207">
          <a:extLst>
            <a:ext uri="{FF2B5EF4-FFF2-40B4-BE49-F238E27FC236}">
              <a16:creationId xmlns:a16="http://schemas.microsoft.com/office/drawing/2014/main" xmlns="" id="{0B1B1177-B483-4E8C-AA03-8C49AFD9D610}"/>
            </a:ext>
          </a:extLst>
        </xdr:cNvPr>
        <xdr:cNvSpPr/>
      </xdr:nvSpPr>
      <xdr:spPr>
        <a:xfrm>
          <a:off x="8699500" y="10755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09" name="テキスト ボックス 208">
          <a:extLst>
            <a:ext uri="{FF2B5EF4-FFF2-40B4-BE49-F238E27FC236}">
              <a16:creationId xmlns:a16="http://schemas.microsoft.com/office/drawing/2014/main" xmlns="" id="{ECFFCB77-4D78-42BA-A2C5-4BCA0BEAF018}"/>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0" name="テキスト ボックス 209">
          <a:extLst>
            <a:ext uri="{FF2B5EF4-FFF2-40B4-BE49-F238E27FC236}">
              <a16:creationId xmlns:a16="http://schemas.microsoft.com/office/drawing/2014/main" xmlns="" id="{0C5E8329-0530-4412-BAA9-529D37446317}"/>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1" name="テキスト ボックス 210">
          <a:extLst>
            <a:ext uri="{FF2B5EF4-FFF2-40B4-BE49-F238E27FC236}">
              <a16:creationId xmlns:a16="http://schemas.microsoft.com/office/drawing/2014/main" xmlns="" id="{17B868F4-8A2B-4A63-A7C7-251766988E1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xmlns="" id="{87055F74-CE7C-4CC7-B4FA-F52E2B1F6DD3}"/>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xmlns="" id="{A747292A-62E7-49A1-9DCC-16DBADF3B0E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143333</xdr:rowOff>
    </xdr:from>
    <xdr:to>
      <xdr:col>55</xdr:col>
      <xdr:colOff>50800</xdr:colOff>
      <xdr:row>63</xdr:row>
      <xdr:rowOff>73483</xdr:rowOff>
    </xdr:to>
    <xdr:sp macro="" textlink="">
      <xdr:nvSpPr>
        <xdr:cNvPr id="214" name="楕円 213">
          <a:extLst>
            <a:ext uri="{FF2B5EF4-FFF2-40B4-BE49-F238E27FC236}">
              <a16:creationId xmlns:a16="http://schemas.microsoft.com/office/drawing/2014/main" xmlns="" id="{42D20DAC-7245-4D3B-9AE0-B0226F19CE12}"/>
            </a:ext>
          </a:extLst>
        </xdr:cNvPr>
        <xdr:cNvSpPr/>
      </xdr:nvSpPr>
      <xdr:spPr>
        <a:xfrm>
          <a:off x="10426700" y="107732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121760</xdr:rowOff>
    </xdr:from>
    <xdr:ext cx="599010" cy="259045"/>
    <xdr:sp macro="" textlink="">
      <xdr:nvSpPr>
        <xdr:cNvPr id="215" name="【橋りょう・トンネル】&#10;一人当たり有形固定資産（償却資産）額該当値テキスト">
          <a:extLst>
            <a:ext uri="{FF2B5EF4-FFF2-40B4-BE49-F238E27FC236}">
              <a16:creationId xmlns:a16="http://schemas.microsoft.com/office/drawing/2014/main" xmlns="" id="{C90D460B-6429-4FD4-9A1B-B4EED4CB513A}"/>
            </a:ext>
          </a:extLst>
        </xdr:cNvPr>
        <xdr:cNvSpPr txBox="1"/>
      </xdr:nvSpPr>
      <xdr:spPr>
        <a:xfrm>
          <a:off x="10515600" y="10751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855,542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147539</xdr:rowOff>
    </xdr:from>
    <xdr:to>
      <xdr:col>50</xdr:col>
      <xdr:colOff>165100</xdr:colOff>
      <xdr:row>63</xdr:row>
      <xdr:rowOff>77689</xdr:rowOff>
    </xdr:to>
    <xdr:sp macro="" textlink="">
      <xdr:nvSpPr>
        <xdr:cNvPr id="216" name="楕円 215">
          <a:extLst>
            <a:ext uri="{FF2B5EF4-FFF2-40B4-BE49-F238E27FC236}">
              <a16:creationId xmlns:a16="http://schemas.microsoft.com/office/drawing/2014/main" xmlns="" id="{3AAD9123-CE3F-434D-AC53-40C6916EAE98}"/>
            </a:ext>
          </a:extLst>
        </xdr:cNvPr>
        <xdr:cNvSpPr/>
      </xdr:nvSpPr>
      <xdr:spPr>
        <a:xfrm>
          <a:off x="9588500" y="107774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22683</xdr:rowOff>
    </xdr:from>
    <xdr:to>
      <xdr:col>55</xdr:col>
      <xdr:colOff>0</xdr:colOff>
      <xdr:row>63</xdr:row>
      <xdr:rowOff>26889</xdr:rowOff>
    </xdr:to>
    <xdr:cxnSp macro="">
      <xdr:nvCxnSpPr>
        <xdr:cNvPr id="217" name="直線コネクタ 216">
          <a:extLst>
            <a:ext uri="{FF2B5EF4-FFF2-40B4-BE49-F238E27FC236}">
              <a16:creationId xmlns:a16="http://schemas.microsoft.com/office/drawing/2014/main" xmlns="" id="{2E43500D-CF14-48F5-AD01-A20D938689FE}"/>
            </a:ext>
          </a:extLst>
        </xdr:cNvPr>
        <xdr:cNvCxnSpPr/>
      </xdr:nvCxnSpPr>
      <xdr:spPr>
        <a:xfrm flipV="1">
          <a:off x="9639300" y="10824033"/>
          <a:ext cx="8382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150659</xdr:rowOff>
    </xdr:from>
    <xdr:to>
      <xdr:col>46</xdr:col>
      <xdr:colOff>38100</xdr:colOff>
      <xdr:row>63</xdr:row>
      <xdr:rowOff>80809</xdr:rowOff>
    </xdr:to>
    <xdr:sp macro="" textlink="">
      <xdr:nvSpPr>
        <xdr:cNvPr id="218" name="楕円 217">
          <a:extLst>
            <a:ext uri="{FF2B5EF4-FFF2-40B4-BE49-F238E27FC236}">
              <a16:creationId xmlns:a16="http://schemas.microsoft.com/office/drawing/2014/main" xmlns="" id="{F02D5F19-CD80-4237-9ADE-FDFA342FCD38}"/>
            </a:ext>
          </a:extLst>
        </xdr:cNvPr>
        <xdr:cNvSpPr/>
      </xdr:nvSpPr>
      <xdr:spPr>
        <a:xfrm>
          <a:off x="8699500" y="10780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26889</xdr:rowOff>
    </xdr:from>
    <xdr:to>
      <xdr:col>50</xdr:col>
      <xdr:colOff>114300</xdr:colOff>
      <xdr:row>63</xdr:row>
      <xdr:rowOff>30009</xdr:rowOff>
    </xdr:to>
    <xdr:cxnSp macro="">
      <xdr:nvCxnSpPr>
        <xdr:cNvPr id="219" name="直線コネクタ 218">
          <a:extLst>
            <a:ext uri="{FF2B5EF4-FFF2-40B4-BE49-F238E27FC236}">
              <a16:creationId xmlns:a16="http://schemas.microsoft.com/office/drawing/2014/main" xmlns="" id="{878FD3B2-A0F7-4A25-BD1B-7DFBA2AA2495}"/>
            </a:ext>
          </a:extLst>
        </xdr:cNvPr>
        <xdr:cNvCxnSpPr/>
      </xdr:nvCxnSpPr>
      <xdr:spPr>
        <a:xfrm flipV="1">
          <a:off x="8750300" y="10828239"/>
          <a:ext cx="889000" cy="3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61</xdr:row>
      <xdr:rowOff>30631</xdr:rowOff>
    </xdr:from>
    <xdr:ext cx="690189" cy="259045"/>
    <xdr:sp macro="" textlink="">
      <xdr:nvSpPr>
        <xdr:cNvPr id="220" name="n_1aveValue【橋りょう・トンネル】&#10;一人当たり有形固定資産（償却資産）額">
          <a:extLst>
            <a:ext uri="{FF2B5EF4-FFF2-40B4-BE49-F238E27FC236}">
              <a16:creationId xmlns:a16="http://schemas.microsoft.com/office/drawing/2014/main" xmlns="" id="{E545B824-721B-4065-8881-907D59285C7C}"/>
            </a:ext>
          </a:extLst>
        </xdr:cNvPr>
        <xdr:cNvSpPr txBox="1"/>
      </xdr:nvSpPr>
      <xdr:spPr>
        <a:xfrm>
          <a:off x="9281505" y="1048908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1,037,368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72506</xdr:rowOff>
    </xdr:from>
    <xdr:ext cx="599010" cy="259045"/>
    <xdr:sp macro="" textlink="">
      <xdr:nvSpPr>
        <xdr:cNvPr id="221" name="n_2aveValue【橋りょう・トンネル】&#10;一人当たり有形固定資産（償却資産）額">
          <a:extLst>
            <a:ext uri="{FF2B5EF4-FFF2-40B4-BE49-F238E27FC236}">
              <a16:creationId xmlns:a16="http://schemas.microsoft.com/office/drawing/2014/main" xmlns="" id="{438E9E59-44A9-4D68-BDD6-DFBBFEF57669}"/>
            </a:ext>
          </a:extLst>
        </xdr:cNvPr>
        <xdr:cNvSpPr txBox="1"/>
      </xdr:nvSpPr>
      <xdr:spPr>
        <a:xfrm>
          <a:off x="8450795" y="105309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68816</xdr:rowOff>
    </xdr:from>
    <xdr:ext cx="599010" cy="259045"/>
    <xdr:sp macro="" textlink="">
      <xdr:nvSpPr>
        <xdr:cNvPr id="222" name="n_1mainValue【橋りょう・トンネル】&#10;一人当たり有形固定資産（償却資産）額">
          <a:extLst>
            <a:ext uri="{FF2B5EF4-FFF2-40B4-BE49-F238E27FC236}">
              <a16:creationId xmlns:a16="http://schemas.microsoft.com/office/drawing/2014/main" xmlns="" id="{E8AF7E1E-EA9A-477C-A3D8-D0C738DFE192}"/>
            </a:ext>
          </a:extLst>
        </xdr:cNvPr>
        <xdr:cNvSpPr txBox="1"/>
      </xdr:nvSpPr>
      <xdr:spPr>
        <a:xfrm>
          <a:off x="9327095" y="10870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842,663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71936</xdr:rowOff>
    </xdr:from>
    <xdr:ext cx="599010" cy="259045"/>
    <xdr:sp macro="" textlink="">
      <xdr:nvSpPr>
        <xdr:cNvPr id="223" name="n_2mainValue【橋りょう・トンネル】&#10;一人当たり有形固定資産（償却資産）額">
          <a:extLst>
            <a:ext uri="{FF2B5EF4-FFF2-40B4-BE49-F238E27FC236}">
              <a16:creationId xmlns:a16="http://schemas.microsoft.com/office/drawing/2014/main" xmlns="" id="{22E79C99-0A56-47C2-9196-933B1635D0D3}"/>
            </a:ext>
          </a:extLst>
        </xdr:cNvPr>
        <xdr:cNvSpPr txBox="1"/>
      </xdr:nvSpPr>
      <xdr:spPr>
        <a:xfrm>
          <a:off x="8450795" y="10873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4" name="正方形/長方形 223">
          <a:extLst>
            <a:ext uri="{FF2B5EF4-FFF2-40B4-BE49-F238E27FC236}">
              <a16:creationId xmlns:a16="http://schemas.microsoft.com/office/drawing/2014/main" xmlns="" id="{DD7F6883-101D-4E3A-BA18-203D2259B7AF}"/>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5" name="正方形/長方形 224">
          <a:extLst>
            <a:ext uri="{FF2B5EF4-FFF2-40B4-BE49-F238E27FC236}">
              <a16:creationId xmlns:a16="http://schemas.microsoft.com/office/drawing/2014/main" xmlns="" id="{022B1BBF-A221-42CC-9D02-58C1F808D0AC}"/>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6" name="正方形/長方形 225">
          <a:extLst>
            <a:ext uri="{FF2B5EF4-FFF2-40B4-BE49-F238E27FC236}">
              <a16:creationId xmlns:a16="http://schemas.microsoft.com/office/drawing/2014/main" xmlns="" id="{59B22709-CA4A-4D80-85AB-D3C1E42CBC9F}"/>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7" name="正方形/長方形 226">
          <a:extLst>
            <a:ext uri="{FF2B5EF4-FFF2-40B4-BE49-F238E27FC236}">
              <a16:creationId xmlns:a16="http://schemas.microsoft.com/office/drawing/2014/main" xmlns="" id="{8F34A1B8-4E19-4A10-8F76-53B9EFBD55E9}"/>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8" name="正方形/長方形 227">
          <a:extLst>
            <a:ext uri="{FF2B5EF4-FFF2-40B4-BE49-F238E27FC236}">
              <a16:creationId xmlns:a16="http://schemas.microsoft.com/office/drawing/2014/main" xmlns="" id="{02031D81-07E5-4980-90A6-61FA10262F7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9" name="正方形/長方形 228">
          <a:extLst>
            <a:ext uri="{FF2B5EF4-FFF2-40B4-BE49-F238E27FC236}">
              <a16:creationId xmlns:a16="http://schemas.microsoft.com/office/drawing/2014/main" xmlns="" id="{BA771429-7411-4EA5-9476-30BFA558D4D8}"/>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30" name="正方形/長方形 229">
          <a:extLst>
            <a:ext uri="{FF2B5EF4-FFF2-40B4-BE49-F238E27FC236}">
              <a16:creationId xmlns:a16="http://schemas.microsoft.com/office/drawing/2014/main" xmlns="" id="{694458E3-DA06-42F0-AACD-B1FBC0AAE425}"/>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1" name="正方形/長方形 230">
          <a:extLst>
            <a:ext uri="{FF2B5EF4-FFF2-40B4-BE49-F238E27FC236}">
              <a16:creationId xmlns:a16="http://schemas.microsoft.com/office/drawing/2014/main" xmlns="" id="{7B74F143-BFA5-4171-8314-8655CFB32B3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2" name="テキスト ボックス 231">
          <a:extLst>
            <a:ext uri="{FF2B5EF4-FFF2-40B4-BE49-F238E27FC236}">
              <a16:creationId xmlns:a16="http://schemas.microsoft.com/office/drawing/2014/main" xmlns="" id="{32AAE663-1748-4233-BB12-1369430F8310}"/>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3" name="直線コネクタ 232">
          <a:extLst>
            <a:ext uri="{FF2B5EF4-FFF2-40B4-BE49-F238E27FC236}">
              <a16:creationId xmlns:a16="http://schemas.microsoft.com/office/drawing/2014/main" xmlns="" id="{3D50CA58-1D77-417B-AB86-C55E895B854F}"/>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88</xdr:row>
      <xdr:rowOff>10177</xdr:rowOff>
    </xdr:from>
    <xdr:ext cx="338939" cy="259045"/>
    <xdr:sp macro="" textlink="">
      <xdr:nvSpPr>
        <xdr:cNvPr id="234" name="テキスト ボックス 233">
          <a:extLst>
            <a:ext uri="{FF2B5EF4-FFF2-40B4-BE49-F238E27FC236}">
              <a16:creationId xmlns:a16="http://schemas.microsoft.com/office/drawing/2014/main" xmlns="" id="{7E76E282-B119-43DC-8458-EC66B39F3C52}"/>
            </a:ext>
          </a:extLst>
        </xdr:cNvPr>
        <xdr:cNvSpPr txBox="1"/>
      </xdr:nvSpPr>
      <xdr:spPr>
        <a:xfrm>
          <a:off x="423061" y="1509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5" name="直線コネクタ 234">
          <a:extLst>
            <a:ext uri="{FF2B5EF4-FFF2-40B4-BE49-F238E27FC236}">
              <a16:creationId xmlns:a16="http://schemas.microsoft.com/office/drawing/2014/main" xmlns="" id="{B4FB3645-3D55-48BD-B5F1-3CF7137FA147}"/>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85</xdr:row>
      <xdr:rowOff>143527</xdr:rowOff>
    </xdr:from>
    <xdr:ext cx="403059" cy="259045"/>
    <xdr:sp macro="" textlink="">
      <xdr:nvSpPr>
        <xdr:cNvPr id="236" name="テキスト ボックス 235">
          <a:extLst>
            <a:ext uri="{FF2B5EF4-FFF2-40B4-BE49-F238E27FC236}">
              <a16:creationId xmlns:a16="http://schemas.microsoft.com/office/drawing/2014/main" xmlns="" id="{9C8E95FF-63D4-43C8-9A56-9ED5F78732DD}"/>
            </a:ext>
          </a:extLst>
        </xdr:cNvPr>
        <xdr:cNvSpPr txBox="1"/>
      </xdr:nvSpPr>
      <xdr:spPr>
        <a:xfrm>
          <a:off x="358941" y="1471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7" name="直線コネクタ 236">
          <a:extLst>
            <a:ext uri="{FF2B5EF4-FFF2-40B4-BE49-F238E27FC236}">
              <a16:creationId xmlns:a16="http://schemas.microsoft.com/office/drawing/2014/main" xmlns="" id="{AF7CF8FC-F0AF-4E75-ACB4-3CB5153ACF83}"/>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8" name="テキスト ボックス 237">
          <a:extLst>
            <a:ext uri="{FF2B5EF4-FFF2-40B4-BE49-F238E27FC236}">
              <a16:creationId xmlns:a16="http://schemas.microsoft.com/office/drawing/2014/main" xmlns="" id="{BB83346B-3C35-4082-B358-2DDFDCB2051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9" name="直線コネクタ 238">
          <a:extLst>
            <a:ext uri="{FF2B5EF4-FFF2-40B4-BE49-F238E27FC236}">
              <a16:creationId xmlns:a16="http://schemas.microsoft.com/office/drawing/2014/main" xmlns="" id="{2EE2B323-5494-42B2-A47D-B87C26264DB4}"/>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40" name="テキスト ボックス 239">
          <a:extLst>
            <a:ext uri="{FF2B5EF4-FFF2-40B4-BE49-F238E27FC236}">
              <a16:creationId xmlns:a16="http://schemas.microsoft.com/office/drawing/2014/main" xmlns="" id="{BF106F27-CA14-4790-8181-E12513F8492D}"/>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1" name="直線コネクタ 240">
          <a:extLst>
            <a:ext uri="{FF2B5EF4-FFF2-40B4-BE49-F238E27FC236}">
              <a16:creationId xmlns:a16="http://schemas.microsoft.com/office/drawing/2014/main" xmlns="" id="{91D61B05-1D2B-4784-97C9-E0B6FD0615F0}"/>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2" name="テキスト ボックス 241">
          <a:extLst>
            <a:ext uri="{FF2B5EF4-FFF2-40B4-BE49-F238E27FC236}">
              <a16:creationId xmlns:a16="http://schemas.microsoft.com/office/drawing/2014/main" xmlns="" id="{1F903A5A-8324-40BF-9A68-9F171B509961}"/>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3" name="直線コネクタ 242">
          <a:extLst>
            <a:ext uri="{FF2B5EF4-FFF2-40B4-BE49-F238E27FC236}">
              <a16:creationId xmlns:a16="http://schemas.microsoft.com/office/drawing/2014/main" xmlns="" id="{902E5BAD-8B3E-4384-9915-8D21A96B0B2F}"/>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162577</xdr:rowOff>
    </xdr:from>
    <xdr:ext cx="467179" cy="259045"/>
    <xdr:sp macro="" textlink="">
      <xdr:nvSpPr>
        <xdr:cNvPr id="244" name="テキスト ボックス 243">
          <a:extLst>
            <a:ext uri="{FF2B5EF4-FFF2-40B4-BE49-F238E27FC236}">
              <a16:creationId xmlns:a16="http://schemas.microsoft.com/office/drawing/2014/main" xmlns="" id="{17A418A2-101C-48A4-BAB7-E375513BF782}"/>
            </a:ext>
          </a:extLst>
        </xdr:cNvPr>
        <xdr:cNvSpPr txBox="1"/>
      </xdr:nvSpPr>
      <xdr:spPr>
        <a:xfrm>
          <a:off x="294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5" name="直線コネクタ 244">
          <a:extLst>
            <a:ext uri="{FF2B5EF4-FFF2-40B4-BE49-F238E27FC236}">
              <a16:creationId xmlns:a16="http://schemas.microsoft.com/office/drawing/2014/main" xmlns="" id="{8E956FEB-8BE9-47E4-9FDC-756146AAC354}"/>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246" name="テキスト ボックス 245">
          <a:extLst>
            <a:ext uri="{FF2B5EF4-FFF2-40B4-BE49-F238E27FC236}">
              <a16:creationId xmlns:a16="http://schemas.microsoft.com/office/drawing/2014/main" xmlns="" id="{05DBEDFC-59A5-42F2-9D6D-FB35117B0AE0}"/>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7" name="【公営住宅】&#10;有形固定資産減価償却率グラフ枠">
          <a:extLst>
            <a:ext uri="{FF2B5EF4-FFF2-40B4-BE49-F238E27FC236}">
              <a16:creationId xmlns:a16="http://schemas.microsoft.com/office/drawing/2014/main" xmlns="" id="{80BEC775-90BA-4ACA-94C2-A0F0307DEEAF}"/>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86</xdr:row>
      <xdr:rowOff>127636</xdr:rowOff>
    </xdr:to>
    <xdr:cxnSp macro="">
      <xdr:nvCxnSpPr>
        <xdr:cNvPr id="248" name="直線コネクタ 247">
          <a:extLst>
            <a:ext uri="{FF2B5EF4-FFF2-40B4-BE49-F238E27FC236}">
              <a16:creationId xmlns:a16="http://schemas.microsoft.com/office/drawing/2014/main" xmlns="" id="{7784E7FA-6CCF-4E08-86E6-4BA980E21CB1}"/>
            </a:ext>
          </a:extLst>
        </xdr:cNvPr>
        <xdr:cNvCxnSpPr/>
      </xdr:nvCxnSpPr>
      <xdr:spPr>
        <a:xfrm flipV="1">
          <a:off x="4634865" y="13335000"/>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131463</xdr:rowOff>
    </xdr:from>
    <xdr:ext cx="405111" cy="259045"/>
    <xdr:sp macro="" textlink="">
      <xdr:nvSpPr>
        <xdr:cNvPr id="249" name="【公営住宅】&#10;有形固定資産減価償却率最小値テキスト">
          <a:extLst>
            <a:ext uri="{FF2B5EF4-FFF2-40B4-BE49-F238E27FC236}">
              <a16:creationId xmlns:a16="http://schemas.microsoft.com/office/drawing/2014/main" xmlns="" id="{A321B939-80F5-457C-BF12-A4B83255814A}"/>
            </a:ext>
          </a:extLst>
        </xdr:cNvPr>
        <xdr:cNvSpPr txBox="1"/>
      </xdr:nvSpPr>
      <xdr:spPr>
        <a:xfrm>
          <a:off x="4673600" y="1487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127636</xdr:rowOff>
    </xdr:from>
    <xdr:to>
      <xdr:col>24</xdr:col>
      <xdr:colOff>152400</xdr:colOff>
      <xdr:row>86</xdr:row>
      <xdr:rowOff>127636</xdr:rowOff>
    </xdr:to>
    <xdr:cxnSp macro="">
      <xdr:nvCxnSpPr>
        <xdr:cNvPr id="250" name="直線コネクタ 249">
          <a:extLst>
            <a:ext uri="{FF2B5EF4-FFF2-40B4-BE49-F238E27FC236}">
              <a16:creationId xmlns:a16="http://schemas.microsoft.com/office/drawing/2014/main" xmlns="" id="{4BE75762-8E91-4F6C-845D-BF958A96D860}"/>
            </a:ext>
          </a:extLst>
        </xdr:cNvPr>
        <xdr:cNvCxnSpPr/>
      </xdr:nvCxnSpPr>
      <xdr:spPr>
        <a:xfrm>
          <a:off x="4546600" y="148723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469744" cy="259045"/>
    <xdr:sp macro="" textlink="">
      <xdr:nvSpPr>
        <xdr:cNvPr id="251" name="【公営住宅】&#10;有形固定資産減価償却率最大値テキスト">
          <a:extLst>
            <a:ext uri="{FF2B5EF4-FFF2-40B4-BE49-F238E27FC236}">
              <a16:creationId xmlns:a16="http://schemas.microsoft.com/office/drawing/2014/main" xmlns="" id="{BCEEE003-ABF8-4FA7-828F-CB6BB366DC27}"/>
            </a:ext>
          </a:extLst>
        </xdr:cNvPr>
        <xdr:cNvSpPr txBox="1"/>
      </xdr:nvSpPr>
      <xdr:spPr>
        <a:xfrm>
          <a:off x="4673600" y="1311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52" name="直線コネクタ 251">
          <a:extLst>
            <a:ext uri="{FF2B5EF4-FFF2-40B4-BE49-F238E27FC236}">
              <a16:creationId xmlns:a16="http://schemas.microsoft.com/office/drawing/2014/main" xmlns="" id="{48F16658-8782-4F13-AFDD-C31A4F8D2B94}"/>
            </a:ext>
          </a:extLst>
        </xdr:cNvPr>
        <xdr:cNvCxnSpPr/>
      </xdr:nvCxnSpPr>
      <xdr:spPr>
        <a:xfrm>
          <a:off x="4546600" y="1333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71138</xdr:rowOff>
    </xdr:from>
    <xdr:ext cx="405111" cy="259045"/>
    <xdr:sp macro="" textlink="">
      <xdr:nvSpPr>
        <xdr:cNvPr id="253" name="【公営住宅】&#10;有形固定資産減価償却率平均値テキスト">
          <a:extLst>
            <a:ext uri="{FF2B5EF4-FFF2-40B4-BE49-F238E27FC236}">
              <a16:creationId xmlns:a16="http://schemas.microsoft.com/office/drawing/2014/main" xmlns="" id="{673FE5F1-5912-41DF-A616-C59B6F12A6F1}"/>
            </a:ext>
          </a:extLst>
        </xdr:cNvPr>
        <xdr:cNvSpPr txBox="1"/>
      </xdr:nvSpPr>
      <xdr:spPr>
        <a:xfrm>
          <a:off x="4673600" y="1395858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48261</xdr:rowOff>
    </xdr:from>
    <xdr:to>
      <xdr:col>24</xdr:col>
      <xdr:colOff>114300</xdr:colOff>
      <xdr:row>82</xdr:row>
      <xdr:rowOff>149861</xdr:rowOff>
    </xdr:to>
    <xdr:sp macro="" textlink="">
      <xdr:nvSpPr>
        <xdr:cNvPr id="254" name="フローチャート: 判断 253">
          <a:extLst>
            <a:ext uri="{FF2B5EF4-FFF2-40B4-BE49-F238E27FC236}">
              <a16:creationId xmlns:a16="http://schemas.microsoft.com/office/drawing/2014/main" xmlns="" id="{FA9D59AC-7CBF-464A-9797-275AEF0B19D0}"/>
            </a:ext>
          </a:extLst>
        </xdr:cNvPr>
        <xdr:cNvSpPr/>
      </xdr:nvSpPr>
      <xdr:spPr>
        <a:xfrm>
          <a:off x="4584700" y="141071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59689</xdr:rowOff>
    </xdr:from>
    <xdr:to>
      <xdr:col>20</xdr:col>
      <xdr:colOff>38100</xdr:colOff>
      <xdr:row>82</xdr:row>
      <xdr:rowOff>161289</xdr:rowOff>
    </xdr:to>
    <xdr:sp macro="" textlink="">
      <xdr:nvSpPr>
        <xdr:cNvPr id="255" name="フローチャート: 判断 254">
          <a:extLst>
            <a:ext uri="{FF2B5EF4-FFF2-40B4-BE49-F238E27FC236}">
              <a16:creationId xmlns:a16="http://schemas.microsoft.com/office/drawing/2014/main" xmlns="" id="{54F84299-25C7-49E9-99EC-3059E168EF46}"/>
            </a:ext>
          </a:extLst>
        </xdr:cNvPr>
        <xdr:cNvSpPr/>
      </xdr:nvSpPr>
      <xdr:spPr>
        <a:xfrm>
          <a:off x="3746500" y="1411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73025</xdr:rowOff>
    </xdr:from>
    <xdr:to>
      <xdr:col>15</xdr:col>
      <xdr:colOff>101600</xdr:colOff>
      <xdr:row>83</xdr:row>
      <xdr:rowOff>3175</xdr:rowOff>
    </xdr:to>
    <xdr:sp macro="" textlink="">
      <xdr:nvSpPr>
        <xdr:cNvPr id="256" name="フローチャート: 判断 255">
          <a:extLst>
            <a:ext uri="{FF2B5EF4-FFF2-40B4-BE49-F238E27FC236}">
              <a16:creationId xmlns:a16="http://schemas.microsoft.com/office/drawing/2014/main" xmlns="" id="{B2188561-9EE2-4527-9F0B-0497A1659619}"/>
            </a:ext>
          </a:extLst>
        </xdr:cNvPr>
        <xdr:cNvSpPr/>
      </xdr:nvSpPr>
      <xdr:spPr>
        <a:xfrm>
          <a:off x="2857500" y="1413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xmlns="" id="{7C47C021-5785-4D44-AB24-DA5A711F25F9}"/>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xmlns="" id="{36B9CC19-9870-4004-922C-6C6138EAC69C}"/>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xmlns="" id="{605A9181-846D-4A9C-AD4B-584624C913B8}"/>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xmlns="" id="{1C26B159-36D9-472C-8CBF-47FBF798F003}"/>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xmlns="" id="{ED02D36A-CB71-47BA-A624-8C98117D29D2}"/>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82550</xdr:rowOff>
    </xdr:from>
    <xdr:to>
      <xdr:col>24</xdr:col>
      <xdr:colOff>114300</xdr:colOff>
      <xdr:row>84</xdr:row>
      <xdr:rowOff>12700</xdr:rowOff>
    </xdr:to>
    <xdr:sp macro="" textlink="">
      <xdr:nvSpPr>
        <xdr:cNvPr id="262" name="楕円 261">
          <a:extLst>
            <a:ext uri="{FF2B5EF4-FFF2-40B4-BE49-F238E27FC236}">
              <a16:creationId xmlns:a16="http://schemas.microsoft.com/office/drawing/2014/main" xmlns="" id="{AE8314FB-4F66-44A1-A80A-44B17D5494B1}"/>
            </a:ext>
          </a:extLst>
        </xdr:cNvPr>
        <xdr:cNvSpPr/>
      </xdr:nvSpPr>
      <xdr:spPr>
        <a:xfrm>
          <a:off x="4584700" y="1431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83</xdr:row>
      <xdr:rowOff>60977</xdr:rowOff>
    </xdr:from>
    <xdr:ext cx="405111" cy="259045"/>
    <xdr:sp macro="" textlink="">
      <xdr:nvSpPr>
        <xdr:cNvPr id="263" name="【公営住宅】&#10;有形固定資産減価償却率該当値テキスト">
          <a:extLst>
            <a:ext uri="{FF2B5EF4-FFF2-40B4-BE49-F238E27FC236}">
              <a16:creationId xmlns:a16="http://schemas.microsoft.com/office/drawing/2014/main" xmlns="" id="{6FDB6017-F35A-4D34-A01E-5AD1CEB597BF}"/>
            </a:ext>
          </a:extLst>
        </xdr:cNvPr>
        <xdr:cNvSpPr txBox="1"/>
      </xdr:nvSpPr>
      <xdr:spPr>
        <a:xfrm>
          <a:off x="4673600" y="14291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122555</xdr:rowOff>
    </xdr:from>
    <xdr:to>
      <xdr:col>20</xdr:col>
      <xdr:colOff>38100</xdr:colOff>
      <xdr:row>84</xdr:row>
      <xdr:rowOff>52705</xdr:rowOff>
    </xdr:to>
    <xdr:sp macro="" textlink="">
      <xdr:nvSpPr>
        <xdr:cNvPr id="264" name="楕円 263">
          <a:extLst>
            <a:ext uri="{FF2B5EF4-FFF2-40B4-BE49-F238E27FC236}">
              <a16:creationId xmlns:a16="http://schemas.microsoft.com/office/drawing/2014/main" xmlns="" id="{FE9A2234-7571-45AB-A5FF-44BA69B4382E}"/>
            </a:ext>
          </a:extLst>
        </xdr:cNvPr>
        <xdr:cNvSpPr/>
      </xdr:nvSpPr>
      <xdr:spPr>
        <a:xfrm>
          <a:off x="3746500" y="14352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133350</xdr:rowOff>
    </xdr:from>
    <xdr:to>
      <xdr:col>24</xdr:col>
      <xdr:colOff>63500</xdr:colOff>
      <xdr:row>84</xdr:row>
      <xdr:rowOff>1905</xdr:rowOff>
    </xdr:to>
    <xdr:cxnSp macro="">
      <xdr:nvCxnSpPr>
        <xdr:cNvPr id="265" name="直線コネクタ 264">
          <a:extLst>
            <a:ext uri="{FF2B5EF4-FFF2-40B4-BE49-F238E27FC236}">
              <a16:creationId xmlns:a16="http://schemas.microsoft.com/office/drawing/2014/main" xmlns="" id="{BC4A4249-ECEB-4E98-8A2A-FF97E3CE3361}"/>
            </a:ext>
          </a:extLst>
        </xdr:cNvPr>
        <xdr:cNvCxnSpPr/>
      </xdr:nvCxnSpPr>
      <xdr:spPr>
        <a:xfrm flipV="1">
          <a:off x="3797300" y="14363700"/>
          <a:ext cx="83820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170180</xdr:rowOff>
    </xdr:from>
    <xdr:to>
      <xdr:col>15</xdr:col>
      <xdr:colOff>101600</xdr:colOff>
      <xdr:row>84</xdr:row>
      <xdr:rowOff>100330</xdr:rowOff>
    </xdr:to>
    <xdr:sp macro="" textlink="">
      <xdr:nvSpPr>
        <xdr:cNvPr id="266" name="楕円 265">
          <a:extLst>
            <a:ext uri="{FF2B5EF4-FFF2-40B4-BE49-F238E27FC236}">
              <a16:creationId xmlns:a16="http://schemas.microsoft.com/office/drawing/2014/main" xmlns="" id="{DEB381AA-BFCE-4A66-B6D3-A0C6712787B5}"/>
            </a:ext>
          </a:extLst>
        </xdr:cNvPr>
        <xdr:cNvSpPr/>
      </xdr:nvSpPr>
      <xdr:spPr>
        <a:xfrm>
          <a:off x="2857500" y="144005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84</xdr:row>
      <xdr:rowOff>1905</xdr:rowOff>
    </xdr:from>
    <xdr:to>
      <xdr:col>19</xdr:col>
      <xdr:colOff>177800</xdr:colOff>
      <xdr:row>84</xdr:row>
      <xdr:rowOff>49530</xdr:rowOff>
    </xdr:to>
    <xdr:cxnSp macro="">
      <xdr:nvCxnSpPr>
        <xdr:cNvPr id="267" name="直線コネクタ 266">
          <a:extLst>
            <a:ext uri="{FF2B5EF4-FFF2-40B4-BE49-F238E27FC236}">
              <a16:creationId xmlns:a16="http://schemas.microsoft.com/office/drawing/2014/main" xmlns="" id="{BD8A6394-8610-45F5-BBBA-914297CAAAE6}"/>
            </a:ext>
          </a:extLst>
        </xdr:cNvPr>
        <xdr:cNvCxnSpPr/>
      </xdr:nvCxnSpPr>
      <xdr:spPr>
        <a:xfrm flipV="1">
          <a:off x="2908300" y="14403705"/>
          <a:ext cx="88900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6366</xdr:rowOff>
    </xdr:from>
    <xdr:ext cx="405111" cy="259045"/>
    <xdr:sp macro="" textlink="">
      <xdr:nvSpPr>
        <xdr:cNvPr id="268" name="n_1aveValue【公営住宅】&#10;有形固定資産減価償却率">
          <a:extLst>
            <a:ext uri="{FF2B5EF4-FFF2-40B4-BE49-F238E27FC236}">
              <a16:creationId xmlns:a16="http://schemas.microsoft.com/office/drawing/2014/main" xmlns="" id="{AEBF21C6-51C4-4CD3-9CB7-707D17B687C6}"/>
            </a:ext>
          </a:extLst>
        </xdr:cNvPr>
        <xdr:cNvSpPr txBox="1"/>
      </xdr:nvSpPr>
      <xdr:spPr>
        <a:xfrm>
          <a:off x="3582044" y="13893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19702</xdr:rowOff>
    </xdr:from>
    <xdr:ext cx="405111" cy="259045"/>
    <xdr:sp macro="" textlink="">
      <xdr:nvSpPr>
        <xdr:cNvPr id="269" name="n_2aveValue【公営住宅】&#10;有形固定資産減価償却率">
          <a:extLst>
            <a:ext uri="{FF2B5EF4-FFF2-40B4-BE49-F238E27FC236}">
              <a16:creationId xmlns:a16="http://schemas.microsoft.com/office/drawing/2014/main" xmlns="" id="{C8995772-2FA0-4185-A8B6-AAE6D640418D}"/>
            </a:ext>
          </a:extLst>
        </xdr:cNvPr>
        <xdr:cNvSpPr txBox="1"/>
      </xdr:nvSpPr>
      <xdr:spPr>
        <a:xfrm>
          <a:off x="2705744" y="139071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43832</xdr:rowOff>
    </xdr:from>
    <xdr:ext cx="405111" cy="259045"/>
    <xdr:sp macro="" textlink="">
      <xdr:nvSpPr>
        <xdr:cNvPr id="270" name="n_1mainValue【公営住宅】&#10;有形固定資産減価償却率">
          <a:extLst>
            <a:ext uri="{FF2B5EF4-FFF2-40B4-BE49-F238E27FC236}">
              <a16:creationId xmlns:a16="http://schemas.microsoft.com/office/drawing/2014/main" xmlns="" id="{89742853-D3BA-407B-A2FD-AFF217135E04}"/>
            </a:ext>
          </a:extLst>
        </xdr:cNvPr>
        <xdr:cNvSpPr txBox="1"/>
      </xdr:nvSpPr>
      <xdr:spPr>
        <a:xfrm>
          <a:off x="3582044" y="144456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91457</xdr:rowOff>
    </xdr:from>
    <xdr:ext cx="405111" cy="259045"/>
    <xdr:sp macro="" textlink="">
      <xdr:nvSpPr>
        <xdr:cNvPr id="271" name="n_2mainValue【公営住宅】&#10;有形固定資産減価償却率">
          <a:extLst>
            <a:ext uri="{FF2B5EF4-FFF2-40B4-BE49-F238E27FC236}">
              <a16:creationId xmlns:a16="http://schemas.microsoft.com/office/drawing/2014/main" xmlns="" id="{61B076D3-29D7-472C-BBB3-27E07DA04162}"/>
            </a:ext>
          </a:extLst>
        </xdr:cNvPr>
        <xdr:cNvSpPr txBox="1"/>
      </xdr:nvSpPr>
      <xdr:spPr>
        <a:xfrm>
          <a:off x="2705744" y="144932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2" name="正方形/長方形 271">
          <a:extLst>
            <a:ext uri="{FF2B5EF4-FFF2-40B4-BE49-F238E27FC236}">
              <a16:creationId xmlns:a16="http://schemas.microsoft.com/office/drawing/2014/main" xmlns="" id="{CDE30CB1-71F5-4044-A06C-2FE54265F85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3" name="正方形/長方形 272">
          <a:extLst>
            <a:ext uri="{FF2B5EF4-FFF2-40B4-BE49-F238E27FC236}">
              <a16:creationId xmlns:a16="http://schemas.microsoft.com/office/drawing/2014/main" xmlns="" id="{087797B2-AFD5-4AD5-BE35-D530F7C45715}"/>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74" name="正方形/長方形 273">
          <a:extLst>
            <a:ext uri="{FF2B5EF4-FFF2-40B4-BE49-F238E27FC236}">
              <a16:creationId xmlns:a16="http://schemas.microsoft.com/office/drawing/2014/main" xmlns="" id="{880FBCA4-68F7-4E98-B023-CD507EC3AF62}"/>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75" name="正方形/長方形 274">
          <a:extLst>
            <a:ext uri="{FF2B5EF4-FFF2-40B4-BE49-F238E27FC236}">
              <a16:creationId xmlns:a16="http://schemas.microsoft.com/office/drawing/2014/main" xmlns="" id="{E1464E9F-007B-4631-8FF3-C661561F2DD7}"/>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76" name="正方形/長方形 275">
          <a:extLst>
            <a:ext uri="{FF2B5EF4-FFF2-40B4-BE49-F238E27FC236}">
              <a16:creationId xmlns:a16="http://schemas.microsoft.com/office/drawing/2014/main" xmlns="" id="{8367DD2A-B96A-4B87-8D97-6C36D36E18E5}"/>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77" name="正方形/長方形 276">
          <a:extLst>
            <a:ext uri="{FF2B5EF4-FFF2-40B4-BE49-F238E27FC236}">
              <a16:creationId xmlns:a16="http://schemas.microsoft.com/office/drawing/2014/main" xmlns="" id="{EA5998C0-E7A5-4E7B-A3C5-36C52CD8E72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78" name="正方形/長方形 277">
          <a:extLst>
            <a:ext uri="{FF2B5EF4-FFF2-40B4-BE49-F238E27FC236}">
              <a16:creationId xmlns:a16="http://schemas.microsoft.com/office/drawing/2014/main" xmlns="" id="{B813AA91-F926-47E3-BB19-A9C2D643030D}"/>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79" name="正方形/長方形 278">
          <a:extLst>
            <a:ext uri="{FF2B5EF4-FFF2-40B4-BE49-F238E27FC236}">
              <a16:creationId xmlns:a16="http://schemas.microsoft.com/office/drawing/2014/main" xmlns="" id="{B588AF08-DADC-45A3-8833-3357F690A311}"/>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0" name="テキスト ボックス 279">
          <a:extLst>
            <a:ext uri="{FF2B5EF4-FFF2-40B4-BE49-F238E27FC236}">
              <a16:creationId xmlns:a16="http://schemas.microsoft.com/office/drawing/2014/main" xmlns="" id="{18A973F1-AF35-4584-B08D-C26C91044F8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1" name="直線コネクタ 280">
          <a:extLst>
            <a:ext uri="{FF2B5EF4-FFF2-40B4-BE49-F238E27FC236}">
              <a16:creationId xmlns:a16="http://schemas.microsoft.com/office/drawing/2014/main" xmlns="" id="{24323C55-9F2A-4A32-8D46-7CE95658CFE0}"/>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82" name="直線コネクタ 281">
          <a:extLst>
            <a:ext uri="{FF2B5EF4-FFF2-40B4-BE49-F238E27FC236}">
              <a16:creationId xmlns:a16="http://schemas.microsoft.com/office/drawing/2014/main" xmlns="" id="{73E81B11-028C-4F57-939D-8541B4A3A625}"/>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83" name="テキスト ボックス 282">
          <a:extLst>
            <a:ext uri="{FF2B5EF4-FFF2-40B4-BE49-F238E27FC236}">
              <a16:creationId xmlns:a16="http://schemas.microsoft.com/office/drawing/2014/main" xmlns="" id="{42808C56-4ABB-4D54-B730-17A35B4202EF}"/>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84" name="直線コネクタ 283">
          <a:extLst>
            <a:ext uri="{FF2B5EF4-FFF2-40B4-BE49-F238E27FC236}">
              <a16:creationId xmlns:a16="http://schemas.microsoft.com/office/drawing/2014/main" xmlns="" id="{F7C64CD6-F52E-4DAF-8DE3-D03E47C33F8F}"/>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83</xdr:row>
      <xdr:rowOff>105427</xdr:rowOff>
    </xdr:from>
    <xdr:ext cx="531299" cy="259045"/>
    <xdr:sp macro="" textlink="">
      <xdr:nvSpPr>
        <xdr:cNvPr id="285" name="テキスト ボックス 284">
          <a:extLst>
            <a:ext uri="{FF2B5EF4-FFF2-40B4-BE49-F238E27FC236}">
              <a16:creationId xmlns:a16="http://schemas.microsoft.com/office/drawing/2014/main" xmlns="" id="{FD6B59EA-CBDF-435D-A9F6-30B159A1B264}"/>
            </a:ext>
          </a:extLst>
        </xdr:cNvPr>
        <xdr:cNvSpPr txBox="1"/>
      </xdr:nvSpPr>
      <xdr:spPr>
        <a:xfrm>
          <a:off x="6072701" y="1433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86" name="直線コネクタ 285">
          <a:extLst>
            <a:ext uri="{FF2B5EF4-FFF2-40B4-BE49-F238E27FC236}">
              <a16:creationId xmlns:a16="http://schemas.microsoft.com/office/drawing/2014/main" xmlns="" id="{02C6836E-7EEE-41C9-8E32-86F841BEE804}"/>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287" name="テキスト ボックス 286">
          <a:extLst>
            <a:ext uri="{FF2B5EF4-FFF2-40B4-BE49-F238E27FC236}">
              <a16:creationId xmlns:a16="http://schemas.microsoft.com/office/drawing/2014/main" xmlns="" id="{0D84AD18-0580-4809-90BF-BEB662416D5F}"/>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88" name="直線コネクタ 287">
          <a:extLst>
            <a:ext uri="{FF2B5EF4-FFF2-40B4-BE49-F238E27FC236}">
              <a16:creationId xmlns:a16="http://schemas.microsoft.com/office/drawing/2014/main" xmlns="" id="{BDE1F3ED-FFC9-4C51-BD23-7B251C878805}"/>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289" name="テキスト ボックス 288">
          <a:extLst>
            <a:ext uri="{FF2B5EF4-FFF2-40B4-BE49-F238E27FC236}">
              <a16:creationId xmlns:a16="http://schemas.microsoft.com/office/drawing/2014/main" xmlns="" id="{3804670B-002F-424C-9CE0-B8784E6C75D8}"/>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90" name="直線コネクタ 289">
          <a:extLst>
            <a:ext uri="{FF2B5EF4-FFF2-40B4-BE49-F238E27FC236}">
              <a16:creationId xmlns:a16="http://schemas.microsoft.com/office/drawing/2014/main" xmlns="" id="{90558E8A-41AC-4C62-A430-91D58F140756}"/>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291" name="テキスト ボックス 290">
          <a:extLst>
            <a:ext uri="{FF2B5EF4-FFF2-40B4-BE49-F238E27FC236}">
              <a16:creationId xmlns:a16="http://schemas.microsoft.com/office/drawing/2014/main" xmlns="" id="{B7D3ECFB-79AB-43BA-BB94-3ED630BDC727}"/>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2" name="直線コネクタ 291">
          <a:extLst>
            <a:ext uri="{FF2B5EF4-FFF2-40B4-BE49-F238E27FC236}">
              <a16:creationId xmlns:a16="http://schemas.microsoft.com/office/drawing/2014/main" xmlns="" id="{A56F5BD4-92D4-4823-A4E2-C1DE369579B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293" name="テキスト ボックス 292">
          <a:extLst>
            <a:ext uri="{FF2B5EF4-FFF2-40B4-BE49-F238E27FC236}">
              <a16:creationId xmlns:a16="http://schemas.microsoft.com/office/drawing/2014/main" xmlns="" id="{9C5BD660-1250-4B47-BBC4-FB0CB2226F9C}"/>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4" name="【公営住宅】&#10;一人当たり面積グラフ枠">
          <a:extLst>
            <a:ext uri="{FF2B5EF4-FFF2-40B4-BE49-F238E27FC236}">
              <a16:creationId xmlns:a16="http://schemas.microsoft.com/office/drawing/2014/main" xmlns="" id="{960C6F90-F967-4277-B6F1-A67F0A0C500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63322</xdr:rowOff>
    </xdr:from>
    <xdr:to>
      <xdr:col>54</xdr:col>
      <xdr:colOff>189865</xdr:colOff>
      <xdr:row>86</xdr:row>
      <xdr:rowOff>109804</xdr:rowOff>
    </xdr:to>
    <xdr:cxnSp macro="">
      <xdr:nvCxnSpPr>
        <xdr:cNvPr id="295" name="直線コネクタ 294">
          <a:extLst>
            <a:ext uri="{FF2B5EF4-FFF2-40B4-BE49-F238E27FC236}">
              <a16:creationId xmlns:a16="http://schemas.microsoft.com/office/drawing/2014/main" xmlns="" id="{BBB8BBC7-5D64-487B-AFD4-F0AD57280C3C}"/>
            </a:ext>
          </a:extLst>
        </xdr:cNvPr>
        <xdr:cNvCxnSpPr/>
      </xdr:nvCxnSpPr>
      <xdr:spPr>
        <a:xfrm flipV="1">
          <a:off x="10476865" y="13436422"/>
          <a:ext cx="0" cy="14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113631</xdr:rowOff>
    </xdr:from>
    <xdr:ext cx="469744" cy="259045"/>
    <xdr:sp macro="" textlink="">
      <xdr:nvSpPr>
        <xdr:cNvPr id="296" name="【公営住宅】&#10;一人当たり面積最小値テキスト">
          <a:extLst>
            <a:ext uri="{FF2B5EF4-FFF2-40B4-BE49-F238E27FC236}">
              <a16:creationId xmlns:a16="http://schemas.microsoft.com/office/drawing/2014/main" xmlns="" id="{D21B3D92-6791-468A-BB37-6D3291934BA5}"/>
            </a:ext>
          </a:extLst>
        </xdr:cNvPr>
        <xdr:cNvSpPr txBox="1"/>
      </xdr:nvSpPr>
      <xdr:spPr>
        <a:xfrm>
          <a:off x="10515600" y="148583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109804</xdr:rowOff>
    </xdr:from>
    <xdr:to>
      <xdr:col>55</xdr:col>
      <xdr:colOff>88900</xdr:colOff>
      <xdr:row>86</xdr:row>
      <xdr:rowOff>109804</xdr:rowOff>
    </xdr:to>
    <xdr:cxnSp macro="">
      <xdr:nvCxnSpPr>
        <xdr:cNvPr id="297" name="直線コネクタ 296">
          <a:extLst>
            <a:ext uri="{FF2B5EF4-FFF2-40B4-BE49-F238E27FC236}">
              <a16:creationId xmlns:a16="http://schemas.microsoft.com/office/drawing/2014/main" xmlns="" id="{C055E156-47A3-478E-8ABF-E68908CB31C9}"/>
            </a:ext>
          </a:extLst>
        </xdr:cNvPr>
        <xdr:cNvCxnSpPr/>
      </xdr:nvCxnSpPr>
      <xdr:spPr>
        <a:xfrm>
          <a:off x="10388600" y="14854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9999</xdr:rowOff>
    </xdr:from>
    <xdr:ext cx="534377" cy="259045"/>
    <xdr:sp macro="" textlink="">
      <xdr:nvSpPr>
        <xdr:cNvPr id="298" name="【公営住宅】&#10;一人当たり面積最大値テキスト">
          <a:extLst>
            <a:ext uri="{FF2B5EF4-FFF2-40B4-BE49-F238E27FC236}">
              <a16:creationId xmlns:a16="http://schemas.microsoft.com/office/drawing/2014/main" xmlns="" id="{BB0A2E9A-50A9-41B4-A9E1-71FB5630493B}"/>
            </a:ext>
          </a:extLst>
        </xdr:cNvPr>
        <xdr:cNvSpPr txBox="1"/>
      </xdr:nvSpPr>
      <xdr:spPr>
        <a:xfrm>
          <a:off x="10515600" y="132116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37.338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63322</xdr:rowOff>
    </xdr:from>
    <xdr:to>
      <xdr:col>55</xdr:col>
      <xdr:colOff>88900</xdr:colOff>
      <xdr:row>78</xdr:row>
      <xdr:rowOff>63322</xdr:rowOff>
    </xdr:to>
    <xdr:cxnSp macro="">
      <xdr:nvCxnSpPr>
        <xdr:cNvPr id="299" name="直線コネクタ 298">
          <a:extLst>
            <a:ext uri="{FF2B5EF4-FFF2-40B4-BE49-F238E27FC236}">
              <a16:creationId xmlns:a16="http://schemas.microsoft.com/office/drawing/2014/main" xmlns="" id="{2BFDE018-40ED-4A6D-9651-346ACED01129}"/>
            </a:ext>
          </a:extLst>
        </xdr:cNvPr>
        <xdr:cNvCxnSpPr/>
      </xdr:nvCxnSpPr>
      <xdr:spPr>
        <a:xfrm>
          <a:off x="10388600" y="134364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85272</xdr:rowOff>
    </xdr:from>
    <xdr:ext cx="469744" cy="259045"/>
    <xdr:sp macro="" textlink="">
      <xdr:nvSpPr>
        <xdr:cNvPr id="300" name="【公営住宅】&#10;一人当たり面積平均値テキスト">
          <a:extLst>
            <a:ext uri="{FF2B5EF4-FFF2-40B4-BE49-F238E27FC236}">
              <a16:creationId xmlns:a16="http://schemas.microsoft.com/office/drawing/2014/main" xmlns="" id="{B78A7C98-0F30-485C-8374-BC2657558903}"/>
            </a:ext>
          </a:extLst>
        </xdr:cNvPr>
        <xdr:cNvSpPr txBox="1"/>
      </xdr:nvSpPr>
      <xdr:spPr>
        <a:xfrm>
          <a:off x="10515600" y="144870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62395</xdr:rowOff>
    </xdr:from>
    <xdr:to>
      <xdr:col>55</xdr:col>
      <xdr:colOff>50800</xdr:colOff>
      <xdr:row>85</xdr:row>
      <xdr:rowOff>163995</xdr:rowOff>
    </xdr:to>
    <xdr:sp macro="" textlink="">
      <xdr:nvSpPr>
        <xdr:cNvPr id="301" name="フローチャート: 判断 300">
          <a:extLst>
            <a:ext uri="{FF2B5EF4-FFF2-40B4-BE49-F238E27FC236}">
              <a16:creationId xmlns:a16="http://schemas.microsoft.com/office/drawing/2014/main" xmlns="" id="{B0C051D7-4AC1-49F6-8712-C8DF5D064276}"/>
            </a:ext>
          </a:extLst>
        </xdr:cNvPr>
        <xdr:cNvSpPr/>
      </xdr:nvSpPr>
      <xdr:spPr>
        <a:xfrm>
          <a:off x="10426700" y="14635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63728</xdr:rowOff>
    </xdr:from>
    <xdr:to>
      <xdr:col>50</xdr:col>
      <xdr:colOff>165100</xdr:colOff>
      <xdr:row>85</xdr:row>
      <xdr:rowOff>165328</xdr:rowOff>
    </xdr:to>
    <xdr:sp macro="" textlink="">
      <xdr:nvSpPr>
        <xdr:cNvPr id="302" name="フローチャート: 判断 301">
          <a:extLst>
            <a:ext uri="{FF2B5EF4-FFF2-40B4-BE49-F238E27FC236}">
              <a16:creationId xmlns:a16="http://schemas.microsoft.com/office/drawing/2014/main" xmlns="" id="{12491BB9-502F-47EB-8574-D35ED6117C44}"/>
            </a:ext>
          </a:extLst>
        </xdr:cNvPr>
        <xdr:cNvSpPr/>
      </xdr:nvSpPr>
      <xdr:spPr>
        <a:xfrm>
          <a:off x="9588500" y="14636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97028</xdr:rowOff>
    </xdr:from>
    <xdr:to>
      <xdr:col>46</xdr:col>
      <xdr:colOff>38100</xdr:colOff>
      <xdr:row>86</xdr:row>
      <xdr:rowOff>27178</xdr:rowOff>
    </xdr:to>
    <xdr:sp macro="" textlink="">
      <xdr:nvSpPr>
        <xdr:cNvPr id="303" name="フローチャート: 判断 302">
          <a:extLst>
            <a:ext uri="{FF2B5EF4-FFF2-40B4-BE49-F238E27FC236}">
              <a16:creationId xmlns:a16="http://schemas.microsoft.com/office/drawing/2014/main" xmlns="" id="{96B9ABE1-4758-4A17-8091-556333A05B46}"/>
            </a:ext>
          </a:extLst>
        </xdr:cNvPr>
        <xdr:cNvSpPr/>
      </xdr:nvSpPr>
      <xdr:spPr>
        <a:xfrm>
          <a:off x="8699500" y="14670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xmlns="" id="{9F8B7FD5-A648-4FE7-868B-9B9783096B7A}"/>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xmlns="" id="{652B7DC9-44D3-4F70-BF81-2877A03F0D16}"/>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06" name="テキスト ボックス 305">
          <a:extLst>
            <a:ext uri="{FF2B5EF4-FFF2-40B4-BE49-F238E27FC236}">
              <a16:creationId xmlns:a16="http://schemas.microsoft.com/office/drawing/2014/main" xmlns="" id="{6A519A17-3622-4504-BC3C-751703C73DBC}"/>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07" name="テキスト ボックス 306">
          <a:extLst>
            <a:ext uri="{FF2B5EF4-FFF2-40B4-BE49-F238E27FC236}">
              <a16:creationId xmlns:a16="http://schemas.microsoft.com/office/drawing/2014/main" xmlns="" id="{660C58D3-753E-4B84-8BC1-3AE555054EE2}"/>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08" name="テキスト ボックス 307">
          <a:extLst>
            <a:ext uri="{FF2B5EF4-FFF2-40B4-BE49-F238E27FC236}">
              <a16:creationId xmlns:a16="http://schemas.microsoft.com/office/drawing/2014/main" xmlns="" id="{DEC8341F-1A70-4DCA-BAD0-B93CD981A8A8}"/>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81941</xdr:rowOff>
    </xdr:from>
    <xdr:to>
      <xdr:col>55</xdr:col>
      <xdr:colOff>50800</xdr:colOff>
      <xdr:row>86</xdr:row>
      <xdr:rowOff>12091</xdr:rowOff>
    </xdr:to>
    <xdr:sp macro="" textlink="">
      <xdr:nvSpPr>
        <xdr:cNvPr id="309" name="楕円 308">
          <a:extLst>
            <a:ext uri="{FF2B5EF4-FFF2-40B4-BE49-F238E27FC236}">
              <a16:creationId xmlns:a16="http://schemas.microsoft.com/office/drawing/2014/main" xmlns="" id="{82778086-9A68-4F35-8B2F-BE8F5FD2256B}"/>
            </a:ext>
          </a:extLst>
        </xdr:cNvPr>
        <xdr:cNvSpPr/>
      </xdr:nvSpPr>
      <xdr:spPr>
        <a:xfrm>
          <a:off x="10426700" y="14655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60368</xdr:rowOff>
    </xdr:from>
    <xdr:ext cx="469744" cy="259045"/>
    <xdr:sp macro="" textlink="">
      <xdr:nvSpPr>
        <xdr:cNvPr id="310" name="【公営住宅】&#10;一人当たり面積該当値テキスト">
          <a:extLst>
            <a:ext uri="{FF2B5EF4-FFF2-40B4-BE49-F238E27FC236}">
              <a16:creationId xmlns:a16="http://schemas.microsoft.com/office/drawing/2014/main" xmlns="" id="{ADB99B1B-B552-4B6F-A8C3-70930E66D0D8}"/>
            </a:ext>
          </a:extLst>
        </xdr:cNvPr>
        <xdr:cNvSpPr txBox="1"/>
      </xdr:nvSpPr>
      <xdr:spPr>
        <a:xfrm>
          <a:off x="10515600" y="146336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84265</xdr:rowOff>
    </xdr:from>
    <xdr:to>
      <xdr:col>50</xdr:col>
      <xdr:colOff>165100</xdr:colOff>
      <xdr:row>86</xdr:row>
      <xdr:rowOff>14415</xdr:rowOff>
    </xdr:to>
    <xdr:sp macro="" textlink="">
      <xdr:nvSpPr>
        <xdr:cNvPr id="311" name="楕円 310">
          <a:extLst>
            <a:ext uri="{FF2B5EF4-FFF2-40B4-BE49-F238E27FC236}">
              <a16:creationId xmlns:a16="http://schemas.microsoft.com/office/drawing/2014/main" xmlns="" id="{D69F8D3D-D323-4658-94F7-F30A0659D614}"/>
            </a:ext>
          </a:extLst>
        </xdr:cNvPr>
        <xdr:cNvSpPr/>
      </xdr:nvSpPr>
      <xdr:spPr>
        <a:xfrm>
          <a:off x="9588500" y="14657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132741</xdr:rowOff>
    </xdr:from>
    <xdr:to>
      <xdr:col>55</xdr:col>
      <xdr:colOff>0</xdr:colOff>
      <xdr:row>85</xdr:row>
      <xdr:rowOff>135065</xdr:rowOff>
    </xdr:to>
    <xdr:cxnSp macro="">
      <xdr:nvCxnSpPr>
        <xdr:cNvPr id="312" name="直線コネクタ 311">
          <a:extLst>
            <a:ext uri="{FF2B5EF4-FFF2-40B4-BE49-F238E27FC236}">
              <a16:creationId xmlns:a16="http://schemas.microsoft.com/office/drawing/2014/main" xmlns="" id="{B04491D3-07F8-4952-87A9-B9C934E3B14F}"/>
            </a:ext>
          </a:extLst>
        </xdr:cNvPr>
        <xdr:cNvCxnSpPr/>
      </xdr:nvCxnSpPr>
      <xdr:spPr>
        <a:xfrm flipV="1">
          <a:off x="9639300" y="14705991"/>
          <a:ext cx="838200" cy="2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83731</xdr:rowOff>
    </xdr:from>
    <xdr:to>
      <xdr:col>46</xdr:col>
      <xdr:colOff>38100</xdr:colOff>
      <xdr:row>86</xdr:row>
      <xdr:rowOff>13881</xdr:rowOff>
    </xdr:to>
    <xdr:sp macro="" textlink="">
      <xdr:nvSpPr>
        <xdr:cNvPr id="313" name="楕円 312">
          <a:extLst>
            <a:ext uri="{FF2B5EF4-FFF2-40B4-BE49-F238E27FC236}">
              <a16:creationId xmlns:a16="http://schemas.microsoft.com/office/drawing/2014/main" xmlns="" id="{A07BF17C-9A0C-4D28-ACFF-CF2C2282865D}"/>
            </a:ext>
          </a:extLst>
        </xdr:cNvPr>
        <xdr:cNvSpPr/>
      </xdr:nvSpPr>
      <xdr:spPr>
        <a:xfrm>
          <a:off x="8699500" y="146569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134531</xdr:rowOff>
    </xdr:from>
    <xdr:to>
      <xdr:col>50</xdr:col>
      <xdr:colOff>114300</xdr:colOff>
      <xdr:row>85</xdr:row>
      <xdr:rowOff>135065</xdr:rowOff>
    </xdr:to>
    <xdr:cxnSp macro="">
      <xdr:nvCxnSpPr>
        <xdr:cNvPr id="314" name="直線コネクタ 313">
          <a:extLst>
            <a:ext uri="{FF2B5EF4-FFF2-40B4-BE49-F238E27FC236}">
              <a16:creationId xmlns:a16="http://schemas.microsoft.com/office/drawing/2014/main" xmlns="" id="{E5EBA659-66D9-40DE-9869-5AB5E774F6CD}"/>
            </a:ext>
          </a:extLst>
        </xdr:cNvPr>
        <xdr:cNvCxnSpPr/>
      </xdr:nvCxnSpPr>
      <xdr:spPr>
        <a:xfrm>
          <a:off x="8750300" y="14707781"/>
          <a:ext cx="88900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10405</xdr:rowOff>
    </xdr:from>
    <xdr:ext cx="469744" cy="259045"/>
    <xdr:sp macro="" textlink="">
      <xdr:nvSpPr>
        <xdr:cNvPr id="315" name="n_1aveValue【公営住宅】&#10;一人当たり面積">
          <a:extLst>
            <a:ext uri="{FF2B5EF4-FFF2-40B4-BE49-F238E27FC236}">
              <a16:creationId xmlns:a16="http://schemas.microsoft.com/office/drawing/2014/main" xmlns="" id="{C02FC8E6-D085-4A11-B71D-D634445247DE}"/>
            </a:ext>
          </a:extLst>
        </xdr:cNvPr>
        <xdr:cNvSpPr txBox="1"/>
      </xdr:nvSpPr>
      <xdr:spPr>
        <a:xfrm>
          <a:off x="9391727" y="14412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18305</xdr:rowOff>
    </xdr:from>
    <xdr:ext cx="469744" cy="259045"/>
    <xdr:sp macro="" textlink="">
      <xdr:nvSpPr>
        <xdr:cNvPr id="316" name="n_2aveValue【公営住宅】&#10;一人当たり面積">
          <a:extLst>
            <a:ext uri="{FF2B5EF4-FFF2-40B4-BE49-F238E27FC236}">
              <a16:creationId xmlns:a16="http://schemas.microsoft.com/office/drawing/2014/main" xmlns="" id="{7A595E4B-1D4A-4838-9CA3-BD2667F6C106}"/>
            </a:ext>
          </a:extLst>
        </xdr:cNvPr>
        <xdr:cNvSpPr txBox="1"/>
      </xdr:nvSpPr>
      <xdr:spPr>
        <a:xfrm>
          <a:off x="8515427" y="14763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5542</xdr:rowOff>
    </xdr:from>
    <xdr:ext cx="469744" cy="259045"/>
    <xdr:sp macro="" textlink="">
      <xdr:nvSpPr>
        <xdr:cNvPr id="317" name="n_1mainValue【公営住宅】&#10;一人当たり面積">
          <a:extLst>
            <a:ext uri="{FF2B5EF4-FFF2-40B4-BE49-F238E27FC236}">
              <a16:creationId xmlns:a16="http://schemas.microsoft.com/office/drawing/2014/main" xmlns="" id="{110B192A-7769-44A1-952C-1680B1C01D9D}"/>
            </a:ext>
          </a:extLst>
        </xdr:cNvPr>
        <xdr:cNvSpPr txBox="1"/>
      </xdr:nvSpPr>
      <xdr:spPr>
        <a:xfrm>
          <a:off x="9391727" y="14750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84</xdr:row>
      <xdr:rowOff>30408</xdr:rowOff>
    </xdr:from>
    <xdr:ext cx="469744" cy="259045"/>
    <xdr:sp macro="" textlink="">
      <xdr:nvSpPr>
        <xdr:cNvPr id="318" name="n_2mainValue【公営住宅】&#10;一人当たり面積">
          <a:extLst>
            <a:ext uri="{FF2B5EF4-FFF2-40B4-BE49-F238E27FC236}">
              <a16:creationId xmlns:a16="http://schemas.microsoft.com/office/drawing/2014/main" xmlns="" id="{CD2DF8D7-0A03-47F6-A2A8-44A5D10240B2}"/>
            </a:ext>
          </a:extLst>
        </xdr:cNvPr>
        <xdr:cNvSpPr txBox="1"/>
      </xdr:nvSpPr>
      <xdr:spPr>
        <a:xfrm>
          <a:off x="8515427" y="144322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19" name="正方形/長方形 318">
          <a:extLst>
            <a:ext uri="{FF2B5EF4-FFF2-40B4-BE49-F238E27FC236}">
              <a16:creationId xmlns:a16="http://schemas.microsoft.com/office/drawing/2014/main" xmlns="" id="{49B2AEA5-B17E-400B-8027-76686A3FAAE0}"/>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20" name="正方形/長方形 319">
          <a:extLst>
            <a:ext uri="{FF2B5EF4-FFF2-40B4-BE49-F238E27FC236}">
              <a16:creationId xmlns:a16="http://schemas.microsoft.com/office/drawing/2014/main" xmlns="" id="{0C4BBB57-6D26-425C-9A6B-2350A7591ACF}"/>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21" name="正方形/長方形 320">
          <a:extLst>
            <a:ext uri="{FF2B5EF4-FFF2-40B4-BE49-F238E27FC236}">
              <a16:creationId xmlns:a16="http://schemas.microsoft.com/office/drawing/2014/main" xmlns="" id="{43857426-5087-4549-8C9E-92A9F4C85A27}"/>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22" name="正方形/長方形 321">
          <a:extLst>
            <a:ext uri="{FF2B5EF4-FFF2-40B4-BE49-F238E27FC236}">
              <a16:creationId xmlns:a16="http://schemas.microsoft.com/office/drawing/2014/main" xmlns="" id="{8920E792-9B52-42A6-885E-0E5C87360FD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23" name="正方形/長方形 322">
          <a:extLst>
            <a:ext uri="{FF2B5EF4-FFF2-40B4-BE49-F238E27FC236}">
              <a16:creationId xmlns:a16="http://schemas.microsoft.com/office/drawing/2014/main" xmlns="" id="{10A3BB93-7D56-4CB1-9A1B-92A96ACBA537}"/>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24" name="正方形/長方形 323">
          <a:extLst>
            <a:ext uri="{FF2B5EF4-FFF2-40B4-BE49-F238E27FC236}">
              <a16:creationId xmlns:a16="http://schemas.microsoft.com/office/drawing/2014/main" xmlns="" id="{A7BD44EE-0DE0-4760-A09E-EF20CF74DE8D}"/>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25" name="正方形/長方形 324">
          <a:extLst>
            <a:ext uri="{FF2B5EF4-FFF2-40B4-BE49-F238E27FC236}">
              <a16:creationId xmlns:a16="http://schemas.microsoft.com/office/drawing/2014/main" xmlns="" id="{FF437970-936C-47FF-8848-4E580160A42B}"/>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26" name="正方形/長方形 325">
          <a:extLst>
            <a:ext uri="{FF2B5EF4-FFF2-40B4-BE49-F238E27FC236}">
              <a16:creationId xmlns:a16="http://schemas.microsoft.com/office/drawing/2014/main" xmlns="" id="{5093C85E-73B2-4E79-A715-C2F3F6768443}"/>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27" name="テキスト ボックス 326">
          <a:extLst>
            <a:ext uri="{FF2B5EF4-FFF2-40B4-BE49-F238E27FC236}">
              <a16:creationId xmlns:a16="http://schemas.microsoft.com/office/drawing/2014/main" xmlns="" id="{571BB21B-21F4-4DED-81C2-491DAA29719B}"/>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28" name="直線コネクタ 327">
          <a:extLst>
            <a:ext uri="{FF2B5EF4-FFF2-40B4-BE49-F238E27FC236}">
              <a16:creationId xmlns:a16="http://schemas.microsoft.com/office/drawing/2014/main" xmlns="" id="{08E3C4FD-C692-40ED-8BCD-7CA4E9D79AF3}"/>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109</xdr:row>
      <xdr:rowOff>35379</xdr:rowOff>
    </xdr:from>
    <xdr:to>
      <xdr:col>28</xdr:col>
      <xdr:colOff>114300</xdr:colOff>
      <xdr:row>109</xdr:row>
      <xdr:rowOff>35379</xdr:rowOff>
    </xdr:to>
    <xdr:cxnSp macro="">
      <xdr:nvCxnSpPr>
        <xdr:cNvPr id="329" name="直線コネクタ 328">
          <a:extLst>
            <a:ext uri="{FF2B5EF4-FFF2-40B4-BE49-F238E27FC236}">
              <a16:creationId xmlns:a16="http://schemas.microsoft.com/office/drawing/2014/main" xmlns="" id="{FE818102-9C7B-4B2A-BB68-2B5DF2D00718}"/>
            </a:ext>
          </a:extLst>
        </xdr:cNvPr>
        <xdr:cNvCxnSpPr/>
      </xdr:nvCxnSpPr>
      <xdr:spPr>
        <a:xfrm>
          <a:off x="762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108</xdr:row>
      <xdr:rowOff>64606</xdr:rowOff>
    </xdr:from>
    <xdr:ext cx="338939" cy="259045"/>
    <xdr:sp macro="" textlink="">
      <xdr:nvSpPr>
        <xdr:cNvPr id="330" name="テキスト ボックス 329">
          <a:extLst>
            <a:ext uri="{FF2B5EF4-FFF2-40B4-BE49-F238E27FC236}">
              <a16:creationId xmlns:a16="http://schemas.microsoft.com/office/drawing/2014/main" xmlns="" id="{66E0AF54-2373-45D8-B138-483336C18826}"/>
            </a:ext>
          </a:extLst>
        </xdr:cNvPr>
        <xdr:cNvSpPr txBox="1"/>
      </xdr:nvSpPr>
      <xdr:spPr>
        <a:xfrm>
          <a:off x="423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31" name="直線コネクタ 330">
          <a:extLst>
            <a:ext uri="{FF2B5EF4-FFF2-40B4-BE49-F238E27FC236}">
              <a16:creationId xmlns:a16="http://schemas.microsoft.com/office/drawing/2014/main" xmlns="" id="{C0339081-6B13-4261-A327-166204C1967E}"/>
            </a:ext>
          </a:extLst>
        </xdr:cNvPr>
        <xdr:cNvCxnSpPr/>
      </xdr:nvCxnSpPr>
      <xdr:spPr>
        <a:xfrm>
          <a:off x="762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32" name="テキスト ボックス 331">
          <a:extLst>
            <a:ext uri="{FF2B5EF4-FFF2-40B4-BE49-F238E27FC236}">
              <a16:creationId xmlns:a16="http://schemas.microsoft.com/office/drawing/2014/main" xmlns="" id="{DE573AD5-8AF6-4911-BD9D-D8A1DDC3CAD7}"/>
            </a:ext>
          </a:extLst>
        </xdr:cNvPr>
        <xdr:cNvSpPr txBox="1"/>
      </xdr:nvSpPr>
      <xdr:spPr>
        <a:xfrm>
          <a:off x="358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33" name="直線コネクタ 332">
          <a:extLst>
            <a:ext uri="{FF2B5EF4-FFF2-40B4-BE49-F238E27FC236}">
              <a16:creationId xmlns:a16="http://schemas.microsoft.com/office/drawing/2014/main" xmlns="" id="{D6766071-923F-4F2C-80D5-ED1BCEFE3F60}"/>
            </a:ext>
          </a:extLst>
        </xdr:cNvPr>
        <xdr:cNvCxnSpPr/>
      </xdr:nvCxnSpPr>
      <xdr:spPr>
        <a:xfrm>
          <a:off x="762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34" name="テキスト ボックス 333">
          <a:extLst>
            <a:ext uri="{FF2B5EF4-FFF2-40B4-BE49-F238E27FC236}">
              <a16:creationId xmlns:a16="http://schemas.microsoft.com/office/drawing/2014/main" xmlns="" id="{BB03A401-29A9-4AC7-AC73-A25DFF5FD0C2}"/>
            </a:ext>
          </a:extLst>
        </xdr:cNvPr>
        <xdr:cNvSpPr txBox="1"/>
      </xdr:nvSpPr>
      <xdr:spPr>
        <a:xfrm>
          <a:off x="358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35" name="直線コネクタ 334">
          <a:extLst>
            <a:ext uri="{FF2B5EF4-FFF2-40B4-BE49-F238E27FC236}">
              <a16:creationId xmlns:a16="http://schemas.microsoft.com/office/drawing/2014/main" xmlns="" id="{1C684A2E-5FBD-47F0-8338-CC716AC70955}"/>
            </a:ext>
          </a:extLst>
        </xdr:cNvPr>
        <xdr:cNvCxnSpPr/>
      </xdr:nvCxnSpPr>
      <xdr:spPr>
        <a:xfrm>
          <a:off x="762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36" name="テキスト ボックス 335">
          <a:extLst>
            <a:ext uri="{FF2B5EF4-FFF2-40B4-BE49-F238E27FC236}">
              <a16:creationId xmlns:a16="http://schemas.microsoft.com/office/drawing/2014/main" xmlns="" id="{A82F1B25-1052-4498-B109-2114302EB3A7}"/>
            </a:ext>
          </a:extLst>
        </xdr:cNvPr>
        <xdr:cNvSpPr txBox="1"/>
      </xdr:nvSpPr>
      <xdr:spPr>
        <a:xfrm>
          <a:off x="358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37" name="直線コネクタ 336">
          <a:extLst>
            <a:ext uri="{FF2B5EF4-FFF2-40B4-BE49-F238E27FC236}">
              <a16:creationId xmlns:a16="http://schemas.microsoft.com/office/drawing/2014/main" xmlns="" id="{256A007A-96F9-478C-A88B-7EF3FEDF3232}"/>
            </a:ext>
          </a:extLst>
        </xdr:cNvPr>
        <xdr:cNvCxnSpPr/>
      </xdr:nvCxnSpPr>
      <xdr:spPr>
        <a:xfrm>
          <a:off x="762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38" name="テキスト ボックス 337">
          <a:extLst>
            <a:ext uri="{FF2B5EF4-FFF2-40B4-BE49-F238E27FC236}">
              <a16:creationId xmlns:a16="http://schemas.microsoft.com/office/drawing/2014/main" xmlns="" id="{D60583AD-B5F9-44C0-ACD7-8A2E0FBCC9FF}"/>
            </a:ext>
          </a:extLst>
        </xdr:cNvPr>
        <xdr:cNvSpPr txBox="1"/>
      </xdr:nvSpPr>
      <xdr:spPr>
        <a:xfrm>
          <a:off x="358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39" name="直線コネクタ 338">
          <a:extLst>
            <a:ext uri="{FF2B5EF4-FFF2-40B4-BE49-F238E27FC236}">
              <a16:creationId xmlns:a16="http://schemas.microsoft.com/office/drawing/2014/main" xmlns="" id="{E774F0AF-73E6-4745-84E3-92E8F8B0F477}"/>
            </a:ext>
          </a:extLst>
        </xdr:cNvPr>
        <xdr:cNvCxnSpPr/>
      </xdr:nvCxnSpPr>
      <xdr:spPr>
        <a:xfrm>
          <a:off x="762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98</xdr:row>
      <xdr:rowOff>146248</xdr:rowOff>
    </xdr:from>
    <xdr:ext cx="467179" cy="259045"/>
    <xdr:sp macro="" textlink="">
      <xdr:nvSpPr>
        <xdr:cNvPr id="340" name="テキスト ボックス 339">
          <a:extLst>
            <a:ext uri="{FF2B5EF4-FFF2-40B4-BE49-F238E27FC236}">
              <a16:creationId xmlns:a16="http://schemas.microsoft.com/office/drawing/2014/main" xmlns="" id="{AED70E89-E8B2-469C-8A92-69498E4553E3}"/>
            </a:ext>
          </a:extLst>
        </xdr:cNvPr>
        <xdr:cNvSpPr txBox="1"/>
      </xdr:nvSpPr>
      <xdr:spPr>
        <a:xfrm>
          <a:off x="294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41" name="直線コネクタ 340">
          <a:extLst>
            <a:ext uri="{FF2B5EF4-FFF2-40B4-BE49-F238E27FC236}">
              <a16:creationId xmlns:a16="http://schemas.microsoft.com/office/drawing/2014/main" xmlns="" id="{ACBB8F59-784D-4646-AE00-389F0DCE1240}"/>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342" name="テキスト ボックス 341">
          <a:extLst>
            <a:ext uri="{FF2B5EF4-FFF2-40B4-BE49-F238E27FC236}">
              <a16:creationId xmlns:a16="http://schemas.microsoft.com/office/drawing/2014/main" xmlns="" id="{E6A88D97-6B02-436B-837D-DF894482F4FE}"/>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343" name="【港湾・漁港】&#10;有形固定資産減価償却率グラフ枠">
          <a:extLst>
            <a:ext uri="{FF2B5EF4-FFF2-40B4-BE49-F238E27FC236}">
              <a16:creationId xmlns:a16="http://schemas.microsoft.com/office/drawing/2014/main" xmlns="" id="{4DA5F9E0-07A4-4654-ACCE-29F20EEFA535}"/>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25581</xdr:rowOff>
    </xdr:from>
    <xdr:to>
      <xdr:col>24</xdr:col>
      <xdr:colOff>62865</xdr:colOff>
      <xdr:row>108</xdr:row>
      <xdr:rowOff>110489</xdr:rowOff>
    </xdr:to>
    <xdr:cxnSp macro="">
      <xdr:nvCxnSpPr>
        <xdr:cNvPr id="344" name="直線コネクタ 343">
          <a:extLst>
            <a:ext uri="{FF2B5EF4-FFF2-40B4-BE49-F238E27FC236}">
              <a16:creationId xmlns:a16="http://schemas.microsoft.com/office/drawing/2014/main" xmlns="" id="{1D8785D2-B781-4791-BE2B-A913C41AB34A}"/>
            </a:ext>
          </a:extLst>
        </xdr:cNvPr>
        <xdr:cNvCxnSpPr/>
      </xdr:nvCxnSpPr>
      <xdr:spPr>
        <a:xfrm flipV="1">
          <a:off x="4634865" y="17170581"/>
          <a:ext cx="0" cy="14565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114316</xdr:rowOff>
    </xdr:from>
    <xdr:ext cx="340478" cy="259045"/>
    <xdr:sp macro="" textlink="">
      <xdr:nvSpPr>
        <xdr:cNvPr id="345" name="【港湾・漁港】&#10;有形固定資産減価償却率最小値テキスト">
          <a:extLst>
            <a:ext uri="{FF2B5EF4-FFF2-40B4-BE49-F238E27FC236}">
              <a16:creationId xmlns:a16="http://schemas.microsoft.com/office/drawing/2014/main" xmlns="" id="{BDD2B076-005B-4871-B8F9-C2C593C1FF9F}"/>
            </a:ext>
          </a:extLst>
        </xdr:cNvPr>
        <xdr:cNvSpPr txBox="1"/>
      </xdr:nvSpPr>
      <xdr:spPr>
        <a:xfrm>
          <a:off x="4673600" y="1863091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110489</xdr:rowOff>
    </xdr:from>
    <xdr:to>
      <xdr:col>24</xdr:col>
      <xdr:colOff>152400</xdr:colOff>
      <xdr:row>108</xdr:row>
      <xdr:rowOff>110489</xdr:rowOff>
    </xdr:to>
    <xdr:cxnSp macro="">
      <xdr:nvCxnSpPr>
        <xdr:cNvPr id="346" name="直線コネクタ 345">
          <a:extLst>
            <a:ext uri="{FF2B5EF4-FFF2-40B4-BE49-F238E27FC236}">
              <a16:creationId xmlns:a16="http://schemas.microsoft.com/office/drawing/2014/main" xmlns="" id="{F4877DBD-CE4E-4B39-8FB1-B6F97121457B}"/>
            </a:ext>
          </a:extLst>
        </xdr:cNvPr>
        <xdr:cNvCxnSpPr/>
      </xdr:nvCxnSpPr>
      <xdr:spPr>
        <a:xfrm>
          <a:off x="4546600" y="18627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98</xdr:row>
      <xdr:rowOff>143708</xdr:rowOff>
    </xdr:from>
    <xdr:ext cx="405111" cy="259045"/>
    <xdr:sp macro="" textlink="">
      <xdr:nvSpPr>
        <xdr:cNvPr id="347" name="【港湾・漁港】&#10;有形固定資産減価償却率最大値テキスト">
          <a:extLst>
            <a:ext uri="{FF2B5EF4-FFF2-40B4-BE49-F238E27FC236}">
              <a16:creationId xmlns:a16="http://schemas.microsoft.com/office/drawing/2014/main" xmlns="" id="{7D08559D-880C-445F-821E-594A9E5B4633}"/>
            </a:ext>
          </a:extLst>
        </xdr:cNvPr>
        <xdr:cNvSpPr txBox="1"/>
      </xdr:nvSpPr>
      <xdr:spPr>
        <a:xfrm>
          <a:off x="4673600" y="16945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25581</xdr:rowOff>
    </xdr:from>
    <xdr:to>
      <xdr:col>24</xdr:col>
      <xdr:colOff>152400</xdr:colOff>
      <xdr:row>100</xdr:row>
      <xdr:rowOff>25581</xdr:rowOff>
    </xdr:to>
    <xdr:cxnSp macro="">
      <xdr:nvCxnSpPr>
        <xdr:cNvPr id="348" name="直線コネクタ 347">
          <a:extLst>
            <a:ext uri="{FF2B5EF4-FFF2-40B4-BE49-F238E27FC236}">
              <a16:creationId xmlns:a16="http://schemas.microsoft.com/office/drawing/2014/main" xmlns="" id="{608962E8-D2C2-4CA7-886A-CCCB7E564520}"/>
            </a:ext>
          </a:extLst>
        </xdr:cNvPr>
        <xdr:cNvCxnSpPr/>
      </xdr:nvCxnSpPr>
      <xdr:spPr>
        <a:xfrm>
          <a:off x="4546600" y="171705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103</xdr:row>
      <xdr:rowOff>142620</xdr:rowOff>
    </xdr:from>
    <xdr:ext cx="405111" cy="259045"/>
    <xdr:sp macro="" textlink="">
      <xdr:nvSpPr>
        <xdr:cNvPr id="349" name="【港湾・漁港】&#10;有形固定資産減価償却率平均値テキスト">
          <a:extLst>
            <a:ext uri="{FF2B5EF4-FFF2-40B4-BE49-F238E27FC236}">
              <a16:creationId xmlns:a16="http://schemas.microsoft.com/office/drawing/2014/main" xmlns="" id="{DFF4DC4E-0B5A-4D57-929B-9EE2E0A03DC5}"/>
            </a:ext>
          </a:extLst>
        </xdr:cNvPr>
        <xdr:cNvSpPr txBox="1"/>
      </xdr:nvSpPr>
      <xdr:spPr>
        <a:xfrm>
          <a:off x="4673600" y="17801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164193</xdr:rowOff>
    </xdr:from>
    <xdr:to>
      <xdr:col>24</xdr:col>
      <xdr:colOff>114300</xdr:colOff>
      <xdr:row>104</xdr:row>
      <xdr:rowOff>94343</xdr:rowOff>
    </xdr:to>
    <xdr:sp macro="" textlink="">
      <xdr:nvSpPr>
        <xdr:cNvPr id="350" name="フローチャート: 判断 349">
          <a:extLst>
            <a:ext uri="{FF2B5EF4-FFF2-40B4-BE49-F238E27FC236}">
              <a16:creationId xmlns:a16="http://schemas.microsoft.com/office/drawing/2014/main" xmlns="" id="{DFFFA8C3-A7D2-4280-8532-5CB5B733AABC}"/>
            </a:ext>
          </a:extLst>
        </xdr:cNvPr>
        <xdr:cNvSpPr/>
      </xdr:nvSpPr>
      <xdr:spPr>
        <a:xfrm>
          <a:off x="4584700" y="1782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103</xdr:row>
      <xdr:rowOff>116839</xdr:rowOff>
    </xdr:from>
    <xdr:to>
      <xdr:col>20</xdr:col>
      <xdr:colOff>38100</xdr:colOff>
      <xdr:row>104</xdr:row>
      <xdr:rowOff>46989</xdr:rowOff>
    </xdr:to>
    <xdr:sp macro="" textlink="">
      <xdr:nvSpPr>
        <xdr:cNvPr id="351" name="フローチャート: 判断 350">
          <a:extLst>
            <a:ext uri="{FF2B5EF4-FFF2-40B4-BE49-F238E27FC236}">
              <a16:creationId xmlns:a16="http://schemas.microsoft.com/office/drawing/2014/main" xmlns="" id="{04A8DF85-7702-4752-8C8C-D3B0701D58F6}"/>
            </a:ext>
          </a:extLst>
        </xdr:cNvPr>
        <xdr:cNvSpPr/>
      </xdr:nvSpPr>
      <xdr:spPr>
        <a:xfrm>
          <a:off x="3746500" y="17776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103</xdr:row>
      <xdr:rowOff>66221</xdr:rowOff>
    </xdr:from>
    <xdr:to>
      <xdr:col>15</xdr:col>
      <xdr:colOff>101600</xdr:colOff>
      <xdr:row>103</xdr:row>
      <xdr:rowOff>167821</xdr:rowOff>
    </xdr:to>
    <xdr:sp macro="" textlink="">
      <xdr:nvSpPr>
        <xdr:cNvPr id="352" name="フローチャート: 判断 351">
          <a:extLst>
            <a:ext uri="{FF2B5EF4-FFF2-40B4-BE49-F238E27FC236}">
              <a16:creationId xmlns:a16="http://schemas.microsoft.com/office/drawing/2014/main" xmlns="" id="{87FAFEAE-3AE5-4A63-A607-F3CCCB596017}"/>
            </a:ext>
          </a:extLst>
        </xdr:cNvPr>
        <xdr:cNvSpPr/>
      </xdr:nvSpPr>
      <xdr:spPr>
        <a:xfrm>
          <a:off x="2857500" y="177255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53" name="テキスト ボックス 352">
          <a:extLst>
            <a:ext uri="{FF2B5EF4-FFF2-40B4-BE49-F238E27FC236}">
              <a16:creationId xmlns:a16="http://schemas.microsoft.com/office/drawing/2014/main" xmlns="" id="{960909DA-2809-4C7A-A70B-F54F6B7B99E9}"/>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54" name="テキスト ボックス 353">
          <a:extLst>
            <a:ext uri="{FF2B5EF4-FFF2-40B4-BE49-F238E27FC236}">
              <a16:creationId xmlns:a16="http://schemas.microsoft.com/office/drawing/2014/main" xmlns="" id="{82F3286D-C6FC-4F8B-A55E-1DE9E026271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55" name="テキスト ボックス 354">
          <a:extLst>
            <a:ext uri="{FF2B5EF4-FFF2-40B4-BE49-F238E27FC236}">
              <a16:creationId xmlns:a16="http://schemas.microsoft.com/office/drawing/2014/main" xmlns="" id="{A652C2D8-4BC8-4303-8113-DD6ABFF5666D}"/>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56" name="テキスト ボックス 355">
          <a:extLst>
            <a:ext uri="{FF2B5EF4-FFF2-40B4-BE49-F238E27FC236}">
              <a16:creationId xmlns:a16="http://schemas.microsoft.com/office/drawing/2014/main" xmlns="" id="{D7333276-981D-473F-99B5-D69ECDA1D851}"/>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57" name="テキスト ボックス 356">
          <a:extLst>
            <a:ext uri="{FF2B5EF4-FFF2-40B4-BE49-F238E27FC236}">
              <a16:creationId xmlns:a16="http://schemas.microsoft.com/office/drawing/2014/main" xmlns="" id="{B981D186-462D-4A25-90C7-25942E092821}"/>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103</xdr:row>
      <xdr:rowOff>72752</xdr:rowOff>
    </xdr:from>
    <xdr:to>
      <xdr:col>24</xdr:col>
      <xdr:colOff>114300</xdr:colOff>
      <xdr:row>104</xdr:row>
      <xdr:rowOff>2902</xdr:rowOff>
    </xdr:to>
    <xdr:sp macro="" textlink="">
      <xdr:nvSpPr>
        <xdr:cNvPr id="358" name="楕円 357">
          <a:extLst>
            <a:ext uri="{FF2B5EF4-FFF2-40B4-BE49-F238E27FC236}">
              <a16:creationId xmlns:a16="http://schemas.microsoft.com/office/drawing/2014/main" xmlns="" id="{4B9773B7-4B74-4686-8CC8-DBE27C8177DE}"/>
            </a:ext>
          </a:extLst>
        </xdr:cNvPr>
        <xdr:cNvSpPr/>
      </xdr:nvSpPr>
      <xdr:spPr>
        <a:xfrm>
          <a:off x="4584700" y="177321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102</xdr:row>
      <xdr:rowOff>95629</xdr:rowOff>
    </xdr:from>
    <xdr:ext cx="405111" cy="259045"/>
    <xdr:sp macro="" textlink="">
      <xdr:nvSpPr>
        <xdr:cNvPr id="359" name="【港湾・漁港】&#10;有形固定資産減価償却率該当値テキスト">
          <a:extLst>
            <a:ext uri="{FF2B5EF4-FFF2-40B4-BE49-F238E27FC236}">
              <a16:creationId xmlns:a16="http://schemas.microsoft.com/office/drawing/2014/main" xmlns="" id="{C302D803-8FCB-4914-BF90-7203CD3D5096}"/>
            </a:ext>
          </a:extLst>
        </xdr:cNvPr>
        <xdr:cNvSpPr txBox="1"/>
      </xdr:nvSpPr>
      <xdr:spPr>
        <a:xfrm>
          <a:off x="4673600" y="17583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103</xdr:row>
      <xdr:rowOff>103777</xdr:rowOff>
    </xdr:from>
    <xdr:to>
      <xdr:col>20</xdr:col>
      <xdr:colOff>38100</xdr:colOff>
      <xdr:row>104</xdr:row>
      <xdr:rowOff>33927</xdr:rowOff>
    </xdr:to>
    <xdr:sp macro="" textlink="">
      <xdr:nvSpPr>
        <xdr:cNvPr id="360" name="楕円 359">
          <a:extLst>
            <a:ext uri="{FF2B5EF4-FFF2-40B4-BE49-F238E27FC236}">
              <a16:creationId xmlns:a16="http://schemas.microsoft.com/office/drawing/2014/main" xmlns="" id="{FD1B4FF8-38A9-43B2-90CC-2FA0DDA90B10}"/>
            </a:ext>
          </a:extLst>
        </xdr:cNvPr>
        <xdr:cNvSpPr/>
      </xdr:nvSpPr>
      <xdr:spPr>
        <a:xfrm>
          <a:off x="3746500" y="177631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103</xdr:row>
      <xdr:rowOff>123552</xdr:rowOff>
    </xdr:from>
    <xdr:to>
      <xdr:col>24</xdr:col>
      <xdr:colOff>63500</xdr:colOff>
      <xdr:row>103</xdr:row>
      <xdr:rowOff>154577</xdr:rowOff>
    </xdr:to>
    <xdr:cxnSp macro="">
      <xdr:nvCxnSpPr>
        <xdr:cNvPr id="361" name="直線コネクタ 360">
          <a:extLst>
            <a:ext uri="{FF2B5EF4-FFF2-40B4-BE49-F238E27FC236}">
              <a16:creationId xmlns:a16="http://schemas.microsoft.com/office/drawing/2014/main" xmlns="" id="{93AE456A-4678-4E54-9C70-76AB6F65F740}"/>
            </a:ext>
          </a:extLst>
        </xdr:cNvPr>
        <xdr:cNvCxnSpPr/>
      </xdr:nvCxnSpPr>
      <xdr:spPr>
        <a:xfrm flipV="1">
          <a:off x="3797300" y="17782902"/>
          <a:ext cx="838200" cy="310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103</xdr:row>
      <xdr:rowOff>136434</xdr:rowOff>
    </xdr:from>
    <xdr:to>
      <xdr:col>15</xdr:col>
      <xdr:colOff>101600</xdr:colOff>
      <xdr:row>104</xdr:row>
      <xdr:rowOff>66584</xdr:rowOff>
    </xdr:to>
    <xdr:sp macro="" textlink="">
      <xdr:nvSpPr>
        <xdr:cNvPr id="362" name="楕円 361">
          <a:extLst>
            <a:ext uri="{FF2B5EF4-FFF2-40B4-BE49-F238E27FC236}">
              <a16:creationId xmlns:a16="http://schemas.microsoft.com/office/drawing/2014/main" xmlns="" id="{B081EAD8-F238-4E89-8A71-1B02BB7084D2}"/>
            </a:ext>
          </a:extLst>
        </xdr:cNvPr>
        <xdr:cNvSpPr/>
      </xdr:nvSpPr>
      <xdr:spPr>
        <a:xfrm>
          <a:off x="2857500" y="177957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103</xdr:row>
      <xdr:rowOff>154577</xdr:rowOff>
    </xdr:from>
    <xdr:to>
      <xdr:col>19</xdr:col>
      <xdr:colOff>177800</xdr:colOff>
      <xdr:row>104</xdr:row>
      <xdr:rowOff>15784</xdr:rowOff>
    </xdr:to>
    <xdr:cxnSp macro="">
      <xdr:nvCxnSpPr>
        <xdr:cNvPr id="363" name="直線コネクタ 362">
          <a:extLst>
            <a:ext uri="{FF2B5EF4-FFF2-40B4-BE49-F238E27FC236}">
              <a16:creationId xmlns:a16="http://schemas.microsoft.com/office/drawing/2014/main" xmlns="" id="{F7FDD5D6-3B48-4749-96D7-88F557EB1361}"/>
            </a:ext>
          </a:extLst>
        </xdr:cNvPr>
        <xdr:cNvCxnSpPr/>
      </xdr:nvCxnSpPr>
      <xdr:spPr>
        <a:xfrm flipV="1">
          <a:off x="2908300" y="17813927"/>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104</xdr:row>
      <xdr:rowOff>38116</xdr:rowOff>
    </xdr:from>
    <xdr:ext cx="405111" cy="259045"/>
    <xdr:sp macro="" textlink="">
      <xdr:nvSpPr>
        <xdr:cNvPr id="364" name="n_1aveValue【港湾・漁港】&#10;有形固定資産減価償却率">
          <a:extLst>
            <a:ext uri="{FF2B5EF4-FFF2-40B4-BE49-F238E27FC236}">
              <a16:creationId xmlns:a16="http://schemas.microsoft.com/office/drawing/2014/main" xmlns="" id="{4532B628-F0F6-4ACF-BE3F-9F743507965D}"/>
            </a:ext>
          </a:extLst>
        </xdr:cNvPr>
        <xdr:cNvSpPr txBox="1"/>
      </xdr:nvSpPr>
      <xdr:spPr>
        <a:xfrm>
          <a:off x="3582044" y="178689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12898</xdr:rowOff>
    </xdr:from>
    <xdr:ext cx="405111" cy="259045"/>
    <xdr:sp macro="" textlink="">
      <xdr:nvSpPr>
        <xdr:cNvPr id="365" name="n_2aveValue【港湾・漁港】&#10;有形固定資産減価償却率">
          <a:extLst>
            <a:ext uri="{FF2B5EF4-FFF2-40B4-BE49-F238E27FC236}">
              <a16:creationId xmlns:a16="http://schemas.microsoft.com/office/drawing/2014/main" xmlns="" id="{0DD06A6B-BCE3-4A40-BECA-824CB6580FCF}"/>
            </a:ext>
          </a:extLst>
        </xdr:cNvPr>
        <xdr:cNvSpPr txBox="1"/>
      </xdr:nvSpPr>
      <xdr:spPr>
        <a:xfrm>
          <a:off x="2705744" y="17500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102</xdr:row>
      <xdr:rowOff>50454</xdr:rowOff>
    </xdr:from>
    <xdr:ext cx="405111" cy="259045"/>
    <xdr:sp macro="" textlink="">
      <xdr:nvSpPr>
        <xdr:cNvPr id="366" name="n_1mainValue【港湾・漁港】&#10;有形固定資産減価償却率">
          <a:extLst>
            <a:ext uri="{FF2B5EF4-FFF2-40B4-BE49-F238E27FC236}">
              <a16:creationId xmlns:a16="http://schemas.microsoft.com/office/drawing/2014/main" xmlns="" id="{D3CCDEE3-5976-42E7-8D55-28CBF804C23B}"/>
            </a:ext>
          </a:extLst>
        </xdr:cNvPr>
        <xdr:cNvSpPr txBox="1"/>
      </xdr:nvSpPr>
      <xdr:spPr>
        <a:xfrm>
          <a:off x="3582044" y="175383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104</xdr:row>
      <xdr:rowOff>57711</xdr:rowOff>
    </xdr:from>
    <xdr:ext cx="405111" cy="259045"/>
    <xdr:sp macro="" textlink="">
      <xdr:nvSpPr>
        <xdr:cNvPr id="367" name="n_2mainValue【港湾・漁港】&#10;有形固定資産減価償却率">
          <a:extLst>
            <a:ext uri="{FF2B5EF4-FFF2-40B4-BE49-F238E27FC236}">
              <a16:creationId xmlns:a16="http://schemas.microsoft.com/office/drawing/2014/main" xmlns="" id="{CC75D54A-696E-4187-A59C-58CBC727AEC9}"/>
            </a:ext>
          </a:extLst>
        </xdr:cNvPr>
        <xdr:cNvSpPr txBox="1"/>
      </xdr:nvSpPr>
      <xdr:spPr>
        <a:xfrm>
          <a:off x="2705744" y="17888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368" name="正方形/長方形 367">
          <a:extLst>
            <a:ext uri="{FF2B5EF4-FFF2-40B4-BE49-F238E27FC236}">
              <a16:creationId xmlns:a16="http://schemas.microsoft.com/office/drawing/2014/main" xmlns="" id="{A5499E8D-A8D1-4FA7-81A5-7943C88BBC3B}"/>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69" name="正方形/長方形 368">
          <a:extLst>
            <a:ext uri="{FF2B5EF4-FFF2-40B4-BE49-F238E27FC236}">
              <a16:creationId xmlns:a16="http://schemas.microsoft.com/office/drawing/2014/main" xmlns="" id="{73810645-7BDA-4254-8472-9C0742D2D0B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70" name="正方形/長方形 369">
          <a:extLst>
            <a:ext uri="{FF2B5EF4-FFF2-40B4-BE49-F238E27FC236}">
              <a16:creationId xmlns:a16="http://schemas.microsoft.com/office/drawing/2014/main" xmlns="" id="{204BE68A-6A4A-487C-81A7-5769D01AA1E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71" name="正方形/長方形 370">
          <a:extLst>
            <a:ext uri="{FF2B5EF4-FFF2-40B4-BE49-F238E27FC236}">
              <a16:creationId xmlns:a16="http://schemas.microsoft.com/office/drawing/2014/main" xmlns="" id="{3D6ADD8F-3735-4FF8-BFBF-502FC4B60E8E}"/>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72" name="正方形/長方形 371">
          <a:extLst>
            <a:ext uri="{FF2B5EF4-FFF2-40B4-BE49-F238E27FC236}">
              <a16:creationId xmlns:a16="http://schemas.microsoft.com/office/drawing/2014/main" xmlns="" id="{4F19F246-2346-47E1-A416-80653139E5C2}"/>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89,956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73" name="正方形/長方形 372">
          <a:extLst>
            <a:ext uri="{FF2B5EF4-FFF2-40B4-BE49-F238E27FC236}">
              <a16:creationId xmlns:a16="http://schemas.microsoft.com/office/drawing/2014/main" xmlns="" id="{3F7B8419-E654-48B8-A960-EA3D819F9539}"/>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74" name="正方形/長方形 373">
          <a:extLst>
            <a:ext uri="{FF2B5EF4-FFF2-40B4-BE49-F238E27FC236}">
              <a16:creationId xmlns:a16="http://schemas.microsoft.com/office/drawing/2014/main" xmlns="" id="{EE387444-8190-4ADD-95F2-13778CDB3DFA}"/>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173,171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75" name="正方形/長方形 374">
          <a:extLst>
            <a:ext uri="{FF2B5EF4-FFF2-40B4-BE49-F238E27FC236}">
              <a16:creationId xmlns:a16="http://schemas.microsoft.com/office/drawing/2014/main" xmlns="" id="{2F797FA8-C06C-4018-803F-12C4BCAA1652}"/>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376" name="テキスト ボックス 375">
          <a:extLst>
            <a:ext uri="{FF2B5EF4-FFF2-40B4-BE49-F238E27FC236}">
              <a16:creationId xmlns:a16="http://schemas.microsoft.com/office/drawing/2014/main" xmlns="" id="{1F2D3EF6-B286-474F-B8F7-CC4E2B937D53}"/>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377" name="直線コネクタ 376">
          <a:extLst>
            <a:ext uri="{FF2B5EF4-FFF2-40B4-BE49-F238E27FC236}">
              <a16:creationId xmlns:a16="http://schemas.microsoft.com/office/drawing/2014/main" xmlns="" id="{DE968D98-4F1F-4CEC-89B7-E46D407BF2B8}"/>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378" name="直線コネクタ 377">
          <a:extLst>
            <a:ext uri="{FF2B5EF4-FFF2-40B4-BE49-F238E27FC236}">
              <a16:creationId xmlns:a16="http://schemas.microsoft.com/office/drawing/2014/main" xmlns="" id="{1574DB1A-5209-47CD-9A7B-FECDB1472FA5}"/>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108</xdr:row>
      <xdr:rowOff>10177</xdr:rowOff>
    </xdr:from>
    <xdr:ext cx="248786" cy="259045"/>
    <xdr:sp macro="" textlink="">
      <xdr:nvSpPr>
        <xdr:cNvPr id="379" name="テキスト ボックス 378">
          <a:extLst>
            <a:ext uri="{FF2B5EF4-FFF2-40B4-BE49-F238E27FC236}">
              <a16:creationId xmlns:a16="http://schemas.microsoft.com/office/drawing/2014/main" xmlns="" id="{E1977328-1965-4E9D-B4B3-E214BAF19B6D}"/>
            </a:ext>
          </a:extLst>
        </xdr:cNvPr>
        <xdr:cNvSpPr txBox="1"/>
      </xdr:nvSpPr>
      <xdr:spPr>
        <a:xfrm>
          <a:off x="6355214" y="1852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380" name="直線コネクタ 379">
          <a:extLst>
            <a:ext uri="{FF2B5EF4-FFF2-40B4-BE49-F238E27FC236}">
              <a16:creationId xmlns:a16="http://schemas.microsoft.com/office/drawing/2014/main" xmlns="" id="{4033C0B6-9992-41CC-A5F5-11A11FCFC4B7}"/>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105</xdr:row>
      <xdr:rowOff>143527</xdr:rowOff>
    </xdr:from>
    <xdr:ext cx="749692" cy="259045"/>
    <xdr:sp macro="" textlink="">
      <xdr:nvSpPr>
        <xdr:cNvPr id="381" name="テキスト ボックス 380">
          <a:extLst>
            <a:ext uri="{FF2B5EF4-FFF2-40B4-BE49-F238E27FC236}">
              <a16:creationId xmlns:a16="http://schemas.microsoft.com/office/drawing/2014/main" xmlns="" id="{B4DAED15-7153-4EAD-B119-F25C617773B1}"/>
            </a:ext>
          </a:extLst>
        </xdr:cNvPr>
        <xdr:cNvSpPr txBox="1"/>
      </xdr:nvSpPr>
      <xdr:spPr>
        <a:xfrm>
          <a:off x="5854308" y="18145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82" name="直線コネクタ 381">
          <a:extLst>
            <a:ext uri="{FF2B5EF4-FFF2-40B4-BE49-F238E27FC236}">
              <a16:creationId xmlns:a16="http://schemas.microsoft.com/office/drawing/2014/main" xmlns="" id="{C77CAC2C-FF5F-483C-A95C-1434B4D8BA36}"/>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103</xdr:row>
      <xdr:rowOff>105427</xdr:rowOff>
    </xdr:from>
    <xdr:ext cx="749692" cy="259045"/>
    <xdr:sp macro="" textlink="">
      <xdr:nvSpPr>
        <xdr:cNvPr id="383" name="テキスト ボックス 382">
          <a:extLst>
            <a:ext uri="{FF2B5EF4-FFF2-40B4-BE49-F238E27FC236}">
              <a16:creationId xmlns:a16="http://schemas.microsoft.com/office/drawing/2014/main" xmlns="" id="{4540BC9B-E93F-4E40-A756-339E7D871E1D}"/>
            </a:ext>
          </a:extLst>
        </xdr:cNvPr>
        <xdr:cNvSpPr txBox="1"/>
      </xdr:nvSpPr>
      <xdr:spPr>
        <a:xfrm>
          <a:off x="5854308" y="17764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84" name="直線コネクタ 383">
          <a:extLst>
            <a:ext uri="{FF2B5EF4-FFF2-40B4-BE49-F238E27FC236}">
              <a16:creationId xmlns:a16="http://schemas.microsoft.com/office/drawing/2014/main" xmlns="" id="{55658C50-0631-4C4C-95CF-6322BFF0F66A}"/>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101</xdr:row>
      <xdr:rowOff>67327</xdr:rowOff>
    </xdr:from>
    <xdr:ext cx="749692" cy="259045"/>
    <xdr:sp macro="" textlink="">
      <xdr:nvSpPr>
        <xdr:cNvPr id="385" name="テキスト ボックス 384">
          <a:extLst>
            <a:ext uri="{FF2B5EF4-FFF2-40B4-BE49-F238E27FC236}">
              <a16:creationId xmlns:a16="http://schemas.microsoft.com/office/drawing/2014/main" xmlns="" id="{4BD2C930-BE30-4982-9D6D-5EAA407AD901}"/>
            </a:ext>
          </a:extLst>
        </xdr:cNvPr>
        <xdr:cNvSpPr txBox="1"/>
      </xdr:nvSpPr>
      <xdr:spPr>
        <a:xfrm>
          <a:off x="5854308" y="17383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86" name="直線コネクタ 385">
          <a:extLst>
            <a:ext uri="{FF2B5EF4-FFF2-40B4-BE49-F238E27FC236}">
              <a16:creationId xmlns:a16="http://schemas.microsoft.com/office/drawing/2014/main" xmlns="" id="{99BA79E9-92F5-42BF-9E87-AFDA9A940D0F}"/>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99</xdr:row>
      <xdr:rowOff>29227</xdr:rowOff>
    </xdr:from>
    <xdr:ext cx="813813" cy="259045"/>
    <xdr:sp macro="" textlink="">
      <xdr:nvSpPr>
        <xdr:cNvPr id="387" name="テキスト ボックス 386">
          <a:extLst>
            <a:ext uri="{FF2B5EF4-FFF2-40B4-BE49-F238E27FC236}">
              <a16:creationId xmlns:a16="http://schemas.microsoft.com/office/drawing/2014/main" xmlns="" id="{F886C765-2347-4743-971B-E9A600FB7FC5}"/>
            </a:ext>
          </a:extLst>
        </xdr:cNvPr>
        <xdr:cNvSpPr txBox="1"/>
      </xdr:nvSpPr>
      <xdr:spPr>
        <a:xfrm>
          <a:off x="5790187" y="17002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88" name="直線コネクタ 387">
          <a:extLst>
            <a:ext uri="{FF2B5EF4-FFF2-40B4-BE49-F238E27FC236}">
              <a16:creationId xmlns:a16="http://schemas.microsoft.com/office/drawing/2014/main" xmlns="" id="{0614F0E6-D350-4763-B53D-94DB44747A1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75187</xdr:colOff>
      <xdr:row>96</xdr:row>
      <xdr:rowOff>162577</xdr:rowOff>
    </xdr:from>
    <xdr:ext cx="813813" cy="259045"/>
    <xdr:sp macro="" textlink="">
      <xdr:nvSpPr>
        <xdr:cNvPr id="389" name="テキスト ボックス 388">
          <a:extLst>
            <a:ext uri="{FF2B5EF4-FFF2-40B4-BE49-F238E27FC236}">
              <a16:creationId xmlns:a16="http://schemas.microsoft.com/office/drawing/2014/main" xmlns="" id="{CF6CCCDF-80C5-4FD0-BF51-94F3E6841CC3}"/>
            </a:ext>
          </a:extLst>
        </xdr:cNvPr>
        <xdr:cNvSpPr txBox="1"/>
      </xdr:nvSpPr>
      <xdr:spPr>
        <a:xfrm>
          <a:off x="5790187" y="16621777"/>
          <a:ext cx="8138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90" name="【港湾・漁港】&#10;一人当たり有形固定資産（償却資産）額グラフ枠">
          <a:extLst>
            <a:ext uri="{FF2B5EF4-FFF2-40B4-BE49-F238E27FC236}">
              <a16:creationId xmlns:a16="http://schemas.microsoft.com/office/drawing/2014/main" xmlns="" id="{AFFD0684-23F1-4645-BC8A-9F9E4056183E}"/>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159245</xdr:rowOff>
    </xdr:from>
    <xdr:to>
      <xdr:col>54</xdr:col>
      <xdr:colOff>189865</xdr:colOff>
      <xdr:row>108</xdr:row>
      <xdr:rowOff>152298</xdr:rowOff>
    </xdr:to>
    <xdr:cxnSp macro="">
      <xdr:nvCxnSpPr>
        <xdr:cNvPr id="391" name="直線コネクタ 390">
          <a:extLst>
            <a:ext uri="{FF2B5EF4-FFF2-40B4-BE49-F238E27FC236}">
              <a16:creationId xmlns:a16="http://schemas.microsoft.com/office/drawing/2014/main" xmlns="" id="{F135969B-633E-41A0-9E32-20026038267C}"/>
            </a:ext>
          </a:extLst>
        </xdr:cNvPr>
        <xdr:cNvCxnSpPr/>
      </xdr:nvCxnSpPr>
      <xdr:spPr>
        <a:xfrm flipV="1">
          <a:off x="10476865" y="17304245"/>
          <a:ext cx="0" cy="13646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158790</xdr:rowOff>
    </xdr:from>
    <xdr:ext cx="469744" cy="259045"/>
    <xdr:sp macro="" textlink="">
      <xdr:nvSpPr>
        <xdr:cNvPr id="392" name="【港湾・漁港】&#10;一人当たり有形固定資産（償却資産）額最小値テキスト">
          <a:extLst>
            <a:ext uri="{FF2B5EF4-FFF2-40B4-BE49-F238E27FC236}">
              <a16:creationId xmlns:a16="http://schemas.microsoft.com/office/drawing/2014/main" xmlns="" id="{99B8ACC7-8655-41AE-977D-2B161A9A075B}"/>
            </a:ext>
          </a:extLst>
        </xdr:cNvPr>
        <xdr:cNvSpPr txBox="1"/>
      </xdr:nvSpPr>
      <xdr:spPr>
        <a:xfrm>
          <a:off x="10515600" y="1867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152298</xdr:rowOff>
    </xdr:from>
    <xdr:to>
      <xdr:col>55</xdr:col>
      <xdr:colOff>88900</xdr:colOff>
      <xdr:row>108</xdr:row>
      <xdr:rowOff>152298</xdr:rowOff>
    </xdr:to>
    <xdr:cxnSp macro="">
      <xdr:nvCxnSpPr>
        <xdr:cNvPr id="393" name="直線コネクタ 392">
          <a:extLst>
            <a:ext uri="{FF2B5EF4-FFF2-40B4-BE49-F238E27FC236}">
              <a16:creationId xmlns:a16="http://schemas.microsoft.com/office/drawing/2014/main" xmlns="" id="{32F24B34-C6BD-46F7-A27F-02E2F89C0793}"/>
            </a:ext>
          </a:extLst>
        </xdr:cNvPr>
        <xdr:cNvCxnSpPr/>
      </xdr:nvCxnSpPr>
      <xdr:spPr>
        <a:xfrm>
          <a:off x="10388600" y="186688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105922</xdr:rowOff>
    </xdr:from>
    <xdr:ext cx="819455" cy="259045"/>
    <xdr:sp macro="" textlink="">
      <xdr:nvSpPr>
        <xdr:cNvPr id="394" name="【港湾・漁港】&#10;一人当たり有形固定資産（償却資産）額最大値テキスト">
          <a:extLst>
            <a:ext uri="{FF2B5EF4-FFF2-40B4-BE49-F238E27FC236}">
              <a16:creationId xmlns:a16="http://schemas.microsoft.com/office/drawing/2014/main" xmlns="" id="{E95658B5-CB88-4D49-871B-A50286E342E0}"/>
            </a:ext>
          </a:extLst>
        </xdr:cNvPr>
        <xdr:cNvSpPr txBox="1"/>
      </xdr:nvSpPr>
      <xdr:spPr>
        <a:xfrm>
          <a:off x="10515600" y="17079472"/>
          <a:ext cx="81945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107,461,062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100</xdr:row>
      <xdr:rowOff>159245</xdr:rowOff>
    </xdr:from>
    <xdr:to>
      <xdr:col>55</xdr:col>
      <xdr:colOff>88900</xdr:colOff>
      <xdr:row>100</xdr:row>
      <xdr:rowOff>159245</xdr:rowOff>
    </xdr:to>
    <xdr:cxnSp macro="">
      <xdr:nvCxnSpPr>
        <xdr:cNvPr id="395" name="直線コネクタ 394">
          <a:extLst>
            <a:ext uri="{FF2B5EF4-FFF2-40B4-BE49-F238E27FC236}">
              <a16:creationId xmlns:a16="http://schemas.microsoft.com/office/drawing/2014/main" xmlns="" id="{B91E5478-78AD-49A0-8C6F-6B323B3DD2C8}"/>
            </a:ext>
          </a:extLst>
        </xdr:cNvPr>
        <xdr:cNvCxnSpPr/>
      </xdr:nvCxnSpPr>
      <xdr:spPr>
        <a:xfrm>
          <a:off x="10388600" y="173042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107</xdr:row>
      <xdr:rowOff>76241</xdr:rowOff>
    </xdr:from>
    <xdr:ext cx="690189" cy="259045"/>
    <xdr:sp macro="" textlink="">
      <xdr:nvSpPr>
        <xdr:cNvPr id="396" name="【港湾・漁港】&#10;一人当たり有形固定資産（償却資産）額平均値テキスト">
          <a:extLst>
            <a:ext uri="{FF2B5EF4-FFF2-40B4-BE49-F238E27FC236}">
              <a16:creationId xmlns:a16="http://schemas.microsoft.com/office/drawing/2014/main" xmlns="" id="{0C6C8DA3-2B17-4052-B9D7-FADAE57CA845}"/>
            </a:ext>
          </a:extLst>
        </xdr:cNvPr>
        <xdr:cNvSpPr txBox="1"/>
      </xdr:nvSpPr>
      <xdr:spPr>
        <a:xfrm>
          <a:off x="10515600" y="18421391"/>
          <a:ext cx="69018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3,798,122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53364</xdr:rowOff>
    </xdr:from>
    <xdr:to>
      <xdr:col>55</xdr:col>
      <xdr:colOff>50800</xdr:colOff>
      <xdr:row>108</xdr:row>
      <xdr:rowOff>154964</xdr:rowOff>
    </xdr:to>
    <xdr:sp macro="" textlink="">
      <xdr:nvSpPr>
        <xdr:cNvPr id="397" name="フローチャート: 判断 396">
          <a:extLst>
            <a:ext uri="{FF2B5EF4-FFF2-40B4-BE49-F238E27FC236}">
              <a16:creationId xmlns:a16="http://schemas.microsoft.com/office/drawing/2014/main" xmlns="" id="{C9C9277E-80D1-495C-A42E-348DB5C40FF3}"/>
            </a:ext>
          </a:extLst>
        </xdr:cNvPr>
        <xdr:cNvSpPr/>
      </xdr:nvSpPr>
      <xdr:spPr>
        <a:xfrm>
          <a:off x="10426700" y="18569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108</xdr:row>
      <xdr:rowOff>70915</xdr:rowOff>
    </xdr:from>
    <xdr:to>
      <xdr:col>50</xdr:col>
      <xdr:colOff>165100</xdr:colOff>
      <xdr:row>109</xdr:row>
      <xdr:rowOff>1065</xdr:rowOff>
    </xdr:to>
    <xdr:sp macro="" textlink="">
      <xdr:nvSpPr>
        <xdr:cNvPr id="398" name="フローチャート: 判断 397">
          <a:extLst>
            <a:ext uri="{FF2B5EF4-FFF2-40B4-BE49-F238E27FC236}">
              <a16:creationId xmlns:a16="http://schemas.microsoft.com/office/drawing/2014/main" xmlns="" id="{B7B5D3CC-4676-498C-B479-CE7324638F56}"/>
            </a:ext>
          </a:extLst>
        </xdr:cNvPr>
        <xdr:cNvSpPr/>
      </xdr:nvSpPr>
      <xdr:spPr>
        <a:xfrm>
          <a:off x="9588500" y="18587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108</xdr:row>
      <xdr:rowOff>86478</xdr:rowOff>
    </xdr:from>
    <xdr:to>
      <xdr:col>46</xdr:col>
      <xdr:colOff>38100</xdr:colOff>
      <xdr:row>109</xdr:row>
      <xdr:rowOff>16628</xdr:rowOff>
    </xdr:to>
    <xdr:sp macro="" textlink="">
      <xdr:nvSpPr>
        <xdr:cNvPr id="399" name="フローチャート: 判断 398">
          <a:extLst>
            <a:ext uri="{FF2B5EF4-FFF2-40B4-BE49-F238E27FC236}">
              <a16:creationId xmlns:a16="http://schemas.microsoft.com/office/drawing/2014/main" xmlns="" id="{9D7AB92B-7347-4B3D-94B0-817F7016FC47}"/>
            </a:ext>
          </a:extLst>
        </xdr:cNvPr>
        <xdr:cNvSpPr/>
      </xdr:nvSpPr>
      <xdr:spPr>
        <a:xfrm>
          <a:off x="8699500" y="186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00" name="テキスト ボックス 399">
          <a:extLst>
            <a:ext uri="{FF2B5EF4-FFF2-40B4-BE49-F238E27FC236}">
              <a16:creationId xmlns:a16="http://schemas.microsoft.com/office/drawing/2014/main" xmlns="" id="{36401C9F-8B4B-4B9F-A4E2-31F816D5E735}"/>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01" name="テキスト ボックス 400">
          <a:extLst>
            <a:ext uri="{FF2B5EF4-FFF2-40B4-BE49-F238E27FC236}">
              <a16:creationId xmlns:a16="http://schemas.microsoft.com/office/drawing/2014/main" xmlns="" id="{929865C6-DC86-4CB6-AAFC-A9C0D4CA2467}"/>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02" name="テキスト ボックス 401">
          <a:extLst>
            <a:ext uri="{FF2B5EF4-FFF2-40B4-BE49-F238E27FC236}">
              <a16:creationId xmlns:a16="http://schemas.microsoft.com/office/drawing/2014/main" xmlns="" id="{EE041598-E4B4-473B-99A0-AD25C5280796}"/>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03" name="テキスト ボックス 402">
          <a:extLst>
            <a:ext uri="{FF2B5EF4-FFF2-40B4-BE49-F238E27FC236}">
              <a16:creationId xmlns:a16="http://schemas.microsoft.com/office/drawing/2014/main" xmlns="" id="{0662B863-E959-460A-948A-1F8ACBAB4239}"/>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04" name="テキスト ボックス 403">
          <a:extLst>
            <a:ext uri="{FF2B5EF4-FFF2-40B4-BE49-F238E27FC236}">
              <a16:creationId xmlns:a16="http://schemas.microsoft.com/office/drawing/2014/main" xmlns="" id="{3F2137E3-9F58-4DDE-BC99-3050CF3B8DFD}"/>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108</xdr:row>
      <xdr:rowOff>87419</xdr:rowOff>
    </xdr:from>
    <xdr:to>
      <xdr:col>55</xdr:col>
      <xdr:colOff>50800</xdr:colOff>
      <xdr:row>109</xdr:row>
      <xdr:rowOff>17569</xdr:rowOff>
    </xdr:to>
    <xdr:sp macro="" textlink="">
      <xdr:nvSpPr>
        <xdr:cNvPr id="405" name="楕円 404">
          <a:extLst>
            <a:ext uri="{FF2B5EF4-FFF2-40B4-BE49-F238E27FC236}">
              <a16:creationId xmlns:a16="http://schemas.microsoft.com/office/drawing/2014/main" xmlns="" id="{456CF0F2-D283-462C-B965-DAA94665AD11}"/>
            </a:ext>
          </a:extLst>
        </xdr:cNvPr>
        <xdr:cNvSpPr/>
      </xdr:nvSpPr>
      <xdr:spPr>
        <a:xfrm>
          <a:off x="10426700" y="186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108</xdr:row>
      <xdr:rowOff>31791</xdr:rowOff>
    </xdr:from>
    <xdr:ext cx="690189" cy="259045"/>
    <xdr:sp macro="" textlink="">
      <xdr:nvSpPr>
        <xdr:cNvPr id="406" name="【港湾・漁港】&#10;一人当たり有形固定資産（償却資産）額該当値テキスト">
          <a:extLst>
            <a:ext uri="{FF2B5EF4-FFF2-40B4-BE49-F238E27FC236}">
              <a16:creationId xmlns:a16="http://schemas.microsoft.com/office/drawing/2014/main" xmlns="" id="{E3997B13-DE29-4317-B18D-560D21080AFF}"/>
            </a:ext>
          </a:extLst>
        </xdr:cNvPr>
        <xdr:cNvSpPr txBox="1"/>
      </xdr:nvSpPr>
      <xdr:spPr>
        <a:xfrm>
          <a:off x="10515600" y="1854839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108</xdr:row>
      <xdr:rowOff>87632</xdr:rowOff>
    </xdr:from>
    <xdr:to>
      <xdr:col>50</xdr:col>
      <xdr:colOff>165100</xdr:colOff>
      <xdr:row>109</xdr:row>
      <xdr:rowOff>17782</xdr:rowOff>
    </xdr:to>
    <xdr:sp macro="" textlink="">
      <xdr:nvSpPr>
        <xdr:cNvPr id="407" name="楕円 406">
          <a:extLst>
            <a:ext uri="{FF2B5EF4-FFF2-40B4-BE49-F238E27FC236}">
              <a16:creationId xmlns:a16="http://schemas.microsoft.com/office/drawing/2014/main" xmlns="" id="{7222D0CC-FD1E-48CB-B6F7-02B432BF4927}"/>
            </a:ext>
          </a:extLst>
        </xdr:cNvPr>
        <xdr:cNvSpPr/>
      </xdr:nvSpPr>
      <xdr:spPr>
        <a:xfrm>
          <a:off x="9588500" y="1860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108</xdr:row>
      <xdr:rowOff>138219</xdr:rowOff>
    </xdr:from>
    <xdr:to>
      <xdr:col>55</xdr:col>
      <xdr:colOff>0</xdr:colOff>
      <xdr:row>108</xdr:row>
      <xdr:rowOff>138432</xdr:rowOff>
    </xdr:to>
    <xdr:cxnSp macro="">
      <xdr:nvCxnSpPr>
        <xdr:cNvPr id="408" name="直線コネクタ 407">
          <a:extLst>
            <a:ext uri="{FF2B5EF4-FFF2-40B4-BE49-F238E27FC236}">
              <a16:creationId xmlns:a16="http://schemas.microsoft.com/office/drawing/2014/main" xmlns="" id="{3EB42BC1-9AAD-4816-B75F-02CC1976AD2A}"/>
            </a:ext>
          </a:extLst>
        </xdr:cNvPr>
        <xdr:cNvCxnSpPr/>
      </xdr:nvCxnSpPr>
      <xdr:spPr>
        <a:xfrm flipV="1">
          <a:off x="9639300" y="18654819"/>
          <a:ext cx="838200" cy="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108</xdr:row>
      <xdr:rowOff>87790</xdr:rowOff>
    </xdr:from>
    <xdr:to>
      <xdr:col>46</xdr:col>
      <xdr:colOff>38100</xdr:colOff>
      <xdr:row>109</xdr:row>
      <xdr:rowOff>17940</xdr:rowOff>
    </xdr:to>
    <xdr:sp macro="" textlink="">
      <xdr:nvSpPr>
        <xdr:cNvPr id="409" name="楕円 408">
          <a:extLst>
            <a:ext uri="{FF2B5EF4-FFF2-40B4-BE49-F238E27FC236}">
              <a16:creationId xmlns:a16="http://schemas.microsoft.com/office/drawing/2014/main" xmlns="" id="{F7B53016-27D5-4E6B-9BDE-0E74661AD993}"/>
            </a:ext>
          </a:extLst>
        </xdr:cNvPr>
        <xdr:cNvSpPr/>
      </xdr:nvSpPr>
      <xdr:spPr>
        <a:xfrm>
          <a:off x="8699500" y="18604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108</xdr:row>
      <xdr:rowOff>138432</xdr:rowOff>
    </xdr:from>
    <xdr:to>
      <xdr:col>50</xdr:col>
      <xdr:colOff>114300</xdr:colOff>
      <xdr:row>108</xdr:row>
      <xdr:rowOff>138590</xdr:rowOff>
    </xdr:to>
    <xdr:cxnSp macro="">
      <xdr:nvCxnSpPr>
        <xdr:cNvPr id="410" name="直線コネクタ 409">
          <a:extLst>
            <a:ext uri="{FF2B5EF4-FFF2-40B4-BE49-F238E27FC236}">
              <a16:creationId xmlns:a16="http://schemas.microsoft.com/office/drawing/2014/main" xmlns="" id="{294984DD-373E-4CCF-A277-E790F119D031}"/>
            </a:ext>
          </a:extLst>
        </xdr:cNvPr>
        <xdr:cNvCxnSpPr/>
      </xdr:nvCxnSpPr>
      <xdr:spPr>
        <a:xfrm flipV="1">
          <a:off x="8750300" y="18655032"/>
          <a:ext cx="889000" cy="1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137505</xdr:colOff>
      <xdr:row>107</xdr:row>
      <xdr:rowOff>17592</xdr:rowOff>
    </xdr:from>
    <xdr:ext cx="690189" cy="259045"/>
    <xdr:sp macro="" textlink="">
      <xdr:nvSpPr>
        <xdr:cNvPr id="411" name="n_1aveValue【港湾・漁港】&#10;一人当たり有形固定資産（償却資産）額">
          <a:extLst>
            <a:ext uri="{FF2B5EF4-FFF2-40B4-BE49-F238E27FC236}">
              <a16:creationId xmlns:a16="http://schemas.microsoft.com/office/drawing/2014/main" xmlns="" id="{7742B027-32C0-4C3E-B3DA-D3EE29C46FB7}"/>
            </a:ext>
          </a:extLst>
        </xdr:cNvPr>
        <xdr:cNvSpPr txBox="1"/>
      </xdr:nvSpPr>
      <xdr:spPr>
        <a:xfrm>
          <a:off x="9281505" y="1836274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2,416,176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107</xdr:row>
      <xdr:rowOff>33155</xdr:rowOff>
    </xdr:from>
    <xdr:ext cx="690189" cy="259045"/>
    <xdr:sp macro="" textlink="">
      <xdr:nvSpPr>
        <xdr:cNvPr id="412" name="n_2aveValue【港湾・漁港】&#10;一人当たり有形固定資産（償却資産）額">
          <a:extLst>
            <a:ext uri="{FF2B5EF4-FFF2-40B4-BE49-F238E27FC236}">
              <a16:creationId xmlns:a16="http://schemas.microsoft.com/office/drawing/2014/main" xmlns="" id="{DBEDA9BC-C811-4480-9C24-8B8F6ACC2ECD}"/>
            </a:ext>
          </a:extLst>
        </xdr:cNvPr>
        <xdr:cNvSpPr txBox="1"/>
      </xdr:nvSpPr>
      <xdr:spPr>
        <a:xfrm>
          <a:off x="8405205" y="1837830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1,190,619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137505</xdr:colOff>
      <xdr:row>109</xdr:row>
      <xdr:rowOff>8909</xdr:rowOff>
    </xdr:from>
    <xdr:ext cx="690189" cy="259045"/>
    <xdr:sp macro="" textlink="">
      <xdr:nvSpPr>
        <xdr:cNvPr id="413" name="n_1mainValue【港湾・漁港】&#10;一人当たり有形固定資産（償却資産）額">
          <a:extLst>
            <a:ext uri="{FF2B5EF4-FFF2-40B4-BE49-F238E27FC236}">
              <a16:creationId xmlns:a16="http://schemas.microsoft.com/office/drawing/2014/main" xmlns="" id="{616623B6-8899-4FEE-8C0D-429709DC3D07}"/>
            </a:ext>
          </a:extLst>
        </xdr:cNvPr>
        <xdr:cNvSpPr txBox="1"/>
      </xdr:nvSpPr>
      <xdr:spPr>
        <a:xfrm>
          <a:off x="9281505" y="186969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1,099,814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23205</xdr:colOff>
      <xdr:row>109</xdr:row>
      <xdr:rowOff>9067</xdr:rowOff>
    </xdr:from>
    <xdr:ext cx="690189" cy="259045"/>
    <xdr:sp macro="" textlink="">
      <xdr:nvSpPr>
        <xdr:cNvPr id="414" name="n_2mainValue【港湾・漁港】&#10;一人当たり有形固定資産（償却資産）額">
          <a:extLst>
            <a:ext uri="{FF2B5EF4-FFF2-40B4-BE49-F238E27FC236}">
              <a16:creationId xmlns:a16="http://schemas.microsoft.com/office/drawing/2014/main" xmlns="" id="{84083AC2-D265-43A8-9D4B-8F0B3E30BA1C}"/>
            </a:ext>
          </a:extLst>
        </xdr:cNvPr>
        <xdr:cNvSpPr txBox="1"/>
      </xdr:nvSpPr>
      <xdr:spPr>
        <a:xfrm>
          <a:off x="8405205" y="186971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1,087,342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15" name="正方形/長方形 414">
          <a:extLst>
            <a:ext uri="{FF2B5EF4-FFF2-40B4-BE49-F238E27FC236}">
              <a16:creationId xmlns:a16="http://schemas.microsoft.com/office/drawing/2014/main" xmlns="" id="{570DEC8C-BAD2-4E10-97ED-8219A9D49BE5}"/>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16" name="正方形/長方形 415">
          <a:extLst>
            <a:ext uri="{FF2B5EF4-FFF2-40B4-BE49-F238E27FC236}">
              <a16:creationId xmlns:a16="http://schemas.microsoft.com/office/drawing/2014/main" xmlns="" id="{48F30C01-1514-4B6F-8E49-583BEC3F78CA}"/>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17" name="正方形/長方形 416">
          <a:extLst>
            <a:ext uri="{FF2B5EF4-FFF2-40B4-BE49-F238E27FC236}">
              <a16:creationId xmlns:a16="http://schemas.microsoft.com/office/drawing/2014/main" xmlns="" id="{F47D9E1C-2549-4E30-84B3-154EE0E144AA}"/>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18" name="正方形/長方形 417">
          <a:extLst>
            <a:ext uri="{FF2B5EF4-FFF2-40B4-BE49-F238E27FC236}">
              <a16:creationId xmlns:a16="http://schemas.microsoft.com/office/drawing/2014/main" xmlns="" id="{C234B8A3-55C0-4594-8525-D5B4D25DB229}"/>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19" name="正方形/長方形 418">
          <a:extLst>
            <a:ext uri="{FF2B5EF4-FFF2-40B4-BE49-F238E27FC236}">
              <a16:creationId xmlns:a16="http://schemas.microsoft.com/office/drawing/2014/main" xmlns="" id="{FA1381D0-2379-4D0A-B760-E6BC0FBA2FF1}"/>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20" name="正方形/長方形 419">
          <a:extLst>
            <a:ext uri="{FF2B5EF4-FFF2-40B4-BE49-F238E27FC236}">
              <a16:creationId xmlns:a16="http://schemas.microsoft.com/office/drawing/2014/main" xmlns="" id="{AE98DB00-79A6-4033-8E02-D99DC06B74DE}"/>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21" name="正方形/長方形 420">
          <a:extLst>
            <a:ext uri="{FF2B5EF4-FFF2-40B4-BE49-F238E27FC236}">
              <a16:creationId xmlns:a16="http://schemas.microsoft.com/office/drawing/2014/main" xmlns="" id="{2AD41AE0-9781-42C3-97BA-FCE3B5A0DD0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22" name="正方形/長方形 421">
          <a:extLst>
            <a:ext uri="{FF2B5EF4-FFF2-40B4-BE49-F238E27FC236}">
              <a16:creationId xmlns:a16="http://schemas.microsoft.com/office/drawing/2014/main" xmlns="" id="{3DDF51CC-357B-4767-88F3-0E6C30C763C7}"/>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23" name="テキスト ボックス 422">
          <a:extLst>
            <a:ext uri="{FF2B5EF4-FFF2-40B4-BE49-F238E27FC236}">
              <a16:creationId xmlns:a16="http://schemas.microsoft.com/office/drawing/2014/main" xmlns="" id="{B684DE3F-5961-4D5D-828F-FDDB01F2C898}"/>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24" name="直線コネクタ 423">
          <a:extLst>
            <a:ext uri="{FF2B5EF4-FFF2-40B4-BE49-F238E27FC236}">
              <a16:creationId xmlns:a16="http://schemas.microsoft.com/office/drawing/2014/main" xmlns="" id="{47F29324-5164-4278-907F-2353565F596F}"/>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42</xdr:row>
      <xdr:rowOff>92528</xdr:rowOff>
    </xdr:from>
    <xdr:to>
      <xdr:col>89</xdr:col>
      <xdr:colOff>177800</xdr:colOff>
      <xdr:row>42</xdr:row>
      <xdr:rowOff>92528</xdr:rowOff>
    </xdr:to>
    <xdr:cxnSp macro="">
      <xdr:nvCxnSpPr>
        <xdr:cNvPr id="425" name="直線コネクタ 424">
          <a:extLst>
            <a:ext uri="{FF2B5EF4-FFF2-40B4-BE49-F238E27FC236}">
              <a16:creationId xmlns:a16="http://schemas.microsoft.com/office/drawing/2014/main" xmlns="" id="{DCDC9241-511B-4D49-BD2B-8FE3031EFA2D}"/>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41</xdr:row>
      <xdr:rowOff>121755</xdr:rowOff>
    </xdr:from>
    <xdr:ext cx="338939" cy="259045"/>
    <xdr:sp macro="" textlink="">
      <xdr:nvSpPr>
        <xdr:cNvPr id="426" name="テキスト ボックス 425">
          <a:extLst>
            <a:ext uri="{FF2B5EF4-FFF2-40B4-BE49-F238E27FC236}">
              <a16:creationId xmlns:a16="http://schemas.microsoft.com/office/drawing/2014/main" xmlns="" id="{8EC58914-4D75-4B1C-AAC7-C49AA47CA59F}"/>
            </a:ext>
          </a:extLst>
        </xdr:cNvPr>
        <xdr:cNvSpPr txBox="1"/>
      </xdr:nvSpPr>
      <xdr:spPr>
        <a:xfrm>
          <a:off x="12107061" y="715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27" name="直線コネクタ 426">
          <a:extLst>
            <a:ext uri="{FF2B5EF4-FFF2-40B4-BE49-F238E27FC236}">
              <a16:creationId xmlns:a16="http://schemas.microsoft.com/office/drawing/2014/main" xmlns="" id="{9287E46A-AAE0-4034-8FDA-96546988DF8C}"/>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28" name="テキスト ボックス 427">
          <a:extLst>
            <a:ext uri="{FF2B5EF4-FFF2-40B4-BE49-F238E27FC236}">
              <a16:creationId xmlns:a16="http://schemas.microsoft.com/office/drawing/2014/main" xmlns="" id="{DE8315BE-9056-4DDE-B1B7-16A620F6ACED}"/>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29" name="直線コネクタ 428">
          <a:extLst>
            <a:ext uri="{FF2B5EF4-FFF2-40B4-BE49-F238E27FC236}">
              <a16:creationId xmlns:a16="http://schemas.microsoft.com/office/drawing/2014/main" xmlns="" id="{F42261B8-B123-42A0-A88E-B20D951BE466}"/>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30" name="テキスト ボックス 429">
          <a:extLst>
            <a:ext uri="{FF2B5EF4-FFF2-40B4-BE49-F238E27FC236}">
              <a16:creationId xmlns:a16="http://schemas.microsoft.com/office/drawing/2014/main" xmlns="" id="{C9490AA4-8E48-4C7C-A13D-7C46E45D1CDB}"/>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31" name="直線コネクタ 430">
          <a:extLst>
            <a:ext uri="{FF2B5EF4-FFF2-40B4-BE49-F238E27FC236}">
              <a16:creationId xmlns:a16="http://schemas.microsoft.com/office/drawing/2014/main" xmlns="" id="{30886B71-F59E-49E4-8E41-D33D0CF6D083}"/>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32" name="テキスト ボックス 431">
          <a:extLst>
            <a:ext uri="{FF2B5EF4-FFF2-40B4-BE49-F238E27FC236}">
              <a16:creationId xmlns:a16="http://schemas.microsoft.com/office/drawing/2014/main" xmlns="" id="{CB7B38F4-4747-49CD-8FEB-44FCE361A425}"/>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33" name="直線コネクタ 432">
          <a:extLst>
            <a:ext uri="{FF2B5EF4-FFF2-40B4-BE49-F238E27FC236}">
              <a16:creationId xmlns:a16="http://schemas.microsoft.com/office/drawing/2014/main" xmlns="" id="{21B006AB-C75F-44CE-8251-48A2E045E809}"/>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34" name="テキスト ボックス 433">
          <a:extLst>
            <a:ext uri="{FF2B5EF4-FFF2-40B4-BE49-F238E27FC236}">
              <a16:creationId xmlns:a16="http://schemas.microsoft.com/office/drawing/2014/main" xmlns="" id="{9250B3C5-CF52-4538-8470-86EA036F68AD}"/>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35" name="直線コネクタ 434">
          <a:extLst>
            <a:ext uri="{FF2B5EF4-FFF2-40B4-BE49-F238E27FC236}">
              <a16:creationId xmlns:a16="http://schemas.microsoft.com/office/drawing/2014/main" xmlns="" id="{ADE35F0B-A66F-494A-A9D5-792E0033340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31949</xdr:rowOff>
    </xdr:from>
    <xdr:ext cx="467179" cy="259045"/>
    <xdr:sp macro="" textlink="">
      <xdr:nvSpPr>
        <xdr:cNvPr id="436" name="テキスト ボックス 435">
          <a:extLst>
            <a:ext uri="{FF2B5EF4-FFF2-40B4-BE49-F238E27FC236}">
              <a16:creationId xmlns:a16="http://schemas.microsoft.com/office/drawing/2014/main" xmlns="" id="{70E00317-DE5E-402D-A911-4E3579FF2BEF}"/>
            </a:ext>
          </a:extLst>
        </xdr:cNvPr>
        <xdr:cNvSpPr txBox="1"/>
      </xdr:nvSpPr>
      <xdr:spPr>
        <a:xfrm>
          <a:off x="11978821" y="551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37" name="直線コネクタ 436">
          <a:extLst>
            <a:ext uri="{FF2B5EF4-FFF2-40B4-BE49-F238E27FC236}">
              <a16:creationId xmlns:a16="http://schemas.microsoft.com/office/drawing/2014/main" xmlns="" id="{5D479A7D-E314-44A0-9E9B-470E853782BB}"/>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438" name="テキスト ボックス 437">
          <a:extLst>
            <a:ext uri="{FF2B5EF4-FFF2-40B4-BE49-F238E27FC236}">
              <a16:creationId xmlns:a16="http://schemas.microsoft.com/office/drawing/2014/main" xmlns="" id="{754E5F15-5CDF-4AEC-80AE-651612B47E2B}"/>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39" name="【認定こども園・幼稚園・保育所】&#10;有形固定資産減価償却率グラフ枠">
          <a:extLst>
            <a:ext uri="{FF2B5EF4-FFF2-40B4-BE49-F238E27FC236}">
              <a16:creationId xmlns:a16="http://schemas.microsoft.com/office/drawing/2014/main" xmlns="" id="{0FBE0804-63B2-4236-A376-B3D741C379EF}"/>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2722</xdr:rowOff>
    </xdr:from>
    <xdr:to>
      <xdr:col>85</xdr:col>
      <xdr:colOff>126364</xdr:colOff>
      <xdr:row>41</xdr:row>
      <xdr:rowOff>38644</xdr:rowOff>
    </xdr:to>
    <xdr:cxnSp macro="">
      <xdr:nvCxnSpPr>
        <xdr:cNvPr id="440" name="直線コネクタ 439">
          <a:extLst>
            <a:ext uri="{FF2B5EF4-FFF2-40B4-BE49-F238E27FC236}">
              <a16:creationId xmlns:a16="http://schemas.microsoft.com/office/drawing/2014/main" xmlns="" id="{BE4B0BE5-528C-4DF3-923F-B1F2DA517582}"/>
            </a:ext>
          </a:extLst>
        </xdr:cNvPr>
        <xdr:cNvCxnSpPr/>
      </xdr:nvCxnSpPr>
      <xdr:spPr>
        <a:xfrm flipV="1">
          <a:off x="16318864" y="5660572"/>
          <a:ext cx="0" cy="14075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42471</xdr:rowOff>
    </xdr:from>
    <xdr:ext cx="405111" cy="259045"/>
    <xdr:sp macro="" textlink="">
      <xdr:nvSpPr>
        <xdr:cNvPr id="441" name="【認定こども園・幼稚園・保育所】&#10;有形固定資産減価償却率最小値テキスト">
          <a:extLst>
            <a:ext uri="{FF2B5EF4-FFF2-40B4-BE49-F238E27FC236}">
              <a16:creationId xmlns:a16="http://schemas.microsoft.com/office/drawing/2014/main" xmlns="" id="{34EE8980-B44E-4D84-99B5-A4CAF5C8B3D3}"/>
            </a:ext>
          </a:extLst>
        </xdr:cNvPr>
        <xdr:cNvSpPr txBox="1"/>
      </xdr:nvSpPr>
      <xdr:spPr>
        <a:xfrm>
          <a:off x="16357600" y="70719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38644</xdr:rowOff>
    </xdr:from>
    <xdr:to>
      <xdr:col>86</xdr:col>
      <xdr:colOff>25400</xdr:colOff>
      <xdr:row>41</xdr:row>
      <xdr:rowOff>38644</xdr:rowOff>
    </xdr:to>
    <xdr:cxnSp macro="">
      <xdr:nvCxnSpPr>
        <xdr:cNvPr id="442" name="直線コネクタ 441">
          <a:extLst>
            <a:ext uri="{FF2B5EF4-FFF2-40B4-BE49-F238E27FC236}">
              <a16:creationId xmlns:a16="http://schemas.microsoft.com/office/drawing/2014/main" xmlns="" id="{C90FF084-7B6D-470D-94E8-777CE1431CEF}"/>
            </a:ext>
          </a:extLst>
        </xdr:cNvPr>
        <xdr:cNvCxnSpPr/>
      </xdr:nvCxnSpPr>
      <xdr:spPr>
        <a:xfrm>
          <a:off x="16230600" y="7068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120849</xdr:rowOff>
    </xdr:from>
    <xdr:ext cx="469744" cy="259045"/>
    <xdr:sp macro="" textlink="">
      <xdr:nvSpPr>
        <xdr:cNvPr id="443" name="【認定こども園・幼稚園・保育所】&#10;有形固定資産減価償却率最大値テキスト">
          <a:extLst>
            <a:ext uri="{FF2B5EF4-FFF2-40B4-BE49-F238E27FC236}">
              <a16:creationId xmlns:a16="http://schemas.microsoft.com/office/drawing/2014/main" xmlns="" id="{3A524E53-F6B4-40B8-86BC-7C84DE8DAD3B}"/>
            </a:ext>
          </a:extLst>
        </xdr:cNvPr>
        <xdr:cNvSpPr txBox="1"/>
      </xdr:nvSpPr>
      <xdr:spPr>
        <a:xfrm>
          <a:off x="16357600" y="543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2722</xdr:rowOff>
    </xdr:from>
    <xdr:to>
      <xdr:col>86</xdr:col>
      <xdr:colOff>25400</xdr:colOff>
      <xdr:row>33</xdr:row>
      <xdr:rowOff>2722</xdr:rowOff>
    </xdr:to>
    <xdr:cxnSp macro="">
      <xdr:nvCxnSpPr>
        <xdr:cNvPr id="444" name="直線コネクタ 443">
          <a:extLst>
            <a:ext uri="{FF2B5EF4-FFF2-40B4-BE49-F238E27FC236}">
              <a16:creationId xmlns:a16="http://schemas.microsoft.com/office/drawing/2014/main" xmlns="" id="{0BA38009-4201-4A6E-8804-D12172C6F260}"/>
            </a:ext>
          </a:extLst>
        </xdr:cNvPr>
        <xdr:cNvCxnSpPr/>
      </xdr:nvCxnSpPr>
      <xdr:spPr>
        <a:xfrm>
          <a:off x="16230600" y="566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105064</xdr:rowOff>
    </xdr:from>
    <xdr:ext cx="405111" cy="259045"/>
    <xdr:sp macro="" textlink="">
      <xdr:nvSpPr>
        <xdr:cNvPr id="445" name="【認定こども園・幼稚園・保育所】&#10;有形固定資産減価償却率平均値テキスト">
          <a:extLst>
            <a:ext uri="{FF2B5EF4-FFF2-40B4-BE49-F238E27FC236}">
              <a16:creationId xmlns:a16="http://schemas.microsoft.com/office/drawing/2014/main" xmlns="" id="{4E476CA7-414D-4B64-849C-58EB26911BFF}"/>
            </a:ext>
          </a:extLst>
        </xdr:cNvPr>
        <xdr:cNvSpPr txBox="1"/>
      </xdr:nvSpPr>
      <xdr:spPr>
        <a:xfrm>
          <a:off x="16357600" y="627726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126637</xdr:rowOff>
    </xdr:from>
    <xdr:to>
      <xdr:col>85</xdr:col>
      <xdr:colOff>177800</xdr:colOff>
      <xdr:row>37</xdr:row>
      <xdr:rowOff>56787</xdr:rowOff>
    </xdr:to>
    <xdr:sp macro="" textlink="">
      <xdr:nvSpPr>
        <xdr:cNvPr id="446" name="フローチャート: 判断 445">
          <a:extLst>
            <a:ext uri="{FF2B5EF4-FFF2-40B4-BE49-F238E27FC236}">
              <a16:creationId xmlns:a16="http://schemas.microsoft.com/office/drawing/2014/main" xmlns="" id="{FDF5C61E-BCC3-4F38-BEFE-41F87A16B02A}"/>
            </a:ext>
          </a:extLst>
        </xdr:cNvPr>
        <xdr:cNvSpPr/>
      </xdr:nvSpPr>
      <xdr:spPr>
        <a:xfrm>
          <a:off x="16268700" y="6298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36</xdr:row>
      <xdr:rowOff>131536</xdr:rowOff>
    </xdr:from>
    <xdr:to>
      <xdr:col>81</xdr:col>
      <xdr:colOff>101600</xdr:colOff>
      <xdr:row>37</xdr:row>
      <xdr:rowOff>61686</xdr:rowOff>
    </xdr:to>
    <xdr:sp macro="" textlink="">
      <xdr:nvSpPr>
        <xdr:cNvPr id="447" name="フローチャート: 判断 446">
          <a:extLst>
            <a:ext uri="{FF2B5EF4-FFF2-40B4-BE49-F238E27FC236}">
              <a16:creationId xmlns:a16="http://schemas.microsoft.com/office/drawing/2014/main" xmlns="" id="{1E542BD1-23E7-4BC8-A928-6F5B828B13AD}"/>
            </a:ext>
          </a:extLst>
        </xdr:cNvPr>
        <xdr:cNvSpPr/>
      </xdr:nvSpPr>
      <xdr:spPr>
        <a:xfrm>
          <a:off x="15430500" y="6303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36</xdr:row>
      <xdr:rowOff>159294</xdr:rowOff>
    </xdr:from>
    <xdr:to>
      <xdr:col>76</xdr:col>
      <xdr:colOff>165100</xdr:colOff>
      <xdr:row>37</xdr:row>
      <xdr:rowOff>89444</xdr:rowOff>
    </xdr:to>
    <xdr:sp macro="" textlink="">
      <xdr:nvSpPr>
        <xdr:cNvPr id="448" name="フローチャート: 判断 447">
          <a:extLst>
            <a:ext uri="{FF2B5EF4-FFF2-40B4-BE49-F238E27FC236}">
              <a16:creationId xmlns:a16="http://schemas.microsoft.com/office/drawing/2014/main" xmlns="" id="{444D5655-9DD7-4A1E-9C1D-B55F8F966AC9}"/>
            </a:ext>
          </a:extLst>
        </xdr:cNvPr>
        <xdr:cNvSpPr/>
      </xdr:nvSpPr>
      <xdr:spPr>
        <a:xfrm>
          <a:off x="14541500" y="6331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49" name="テキスト ボックス 448">
          <a:extLst>
            <a:ext uri="{FF2B5EF4-FFF2-40B4-BE49-F238E27FC236}">
              <a16:creationId xmlns:a16="http://schemas.microsoft.com/office/drawing/2014/main" xmlns="" id="{038BABE8-A127-4938-8D18-A5E19BF181B7}"/>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50" name="テキスト ボックス 449">
          <a:extLst>
            <a:ext uri="{FF2B5EF4-FFF2-40B4-BE49-F238E27FC236}">
              <a16:creationId xmlns:a16="http://schemas.microsoft.com/office/drawing/2014/main" xmlns="" id="{C5C4EFA1-E4D8-4BE0-81BF-4AB3B088A949}"/>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51" name="テキスト ボックス 450">
          <a:extLst>
            <a:ext uri="{FF2B5EF4-FFF2-40B4-BE49-F238E27FC236}">
              <a16:creationId xmlns:a16="http://schemas.microsoft.com/office/drawing/2014/main" xmlns="" id="{77A64CE4-5B1A-44B1-B400-F5057A05BFA1}"/>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52" name="テキスト ボックス 451">
          <a:extLst>
            <a:ext uri="{FF2B5EF4-FFF2-40B4-BE49-F238E27FC236}">
              <a16:creationId xmlns:a16="http://schemas.microsoft.com/office/drawing/2014/main" xmlns="" id="{FAC52885-AA8C-4E27-9D64-FC16F2E7F3F6}"/>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53" name="テキスト ボックス 452">
          <a:extLst>
            <a:ext uri="{FF2B5EF4-FFF2-40B4-BE49-F238E27FC236}">
              <a16:creationId xmlns:a16="http://schemas.microsoft.com/office/drawing/2014/main" xmlns="" id="{26D7F8BB-CF98-4C28-ADA5-6DD8522F830A}"/>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67854</xdr:rowOff>
    </xdr:from>
    <xdr:to>
      <xdr:col>85</xdr:col>
      <xdr:colOff>177800</xdr:colOff>
      <xdr:row>33</xdr:row>
      <xdr:rowOff>169454</xdr:rowOff>
    </xdr:to>
    <xdr:sp macro="" textlink="">
      <xdr:nvSpPr>
        <xdr:cNvPr id="454" name="楕円 453">
          <a:extLst>
            <a:ext uri="{FF2B5EF4-FFF2-40B4-BE49-F238E27FC236}">
              <a16:creationId xmlns:a16="http://schemas.microsoft.com/office/drawing/2014/main" xmlns="" id="{55264B37-71EE-4B29-B219-EB19BD84D5CD}"/>
            </a:ext>
          </a:extLst>
        </xdr:cNvPr>
        <xdr:cNvSpPr/>
      </xdr:nvSpPr>
      <xdr:spPr>
        <a:xfrm>
          <a:off x="16268700" y="572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32</xdr:row>
      <xdr:rowOff>154231</xdr:rowOff>
    </xdr:from>
    <xdr:ext cx="405111" cy="259045"/>
    <xdr:sp macro="" textlink="">
      <xdr:nvSpPr>
        <xdr:cNvPr id="455" name="【認定こども園・幼稚園・保育所】&#10;有形固定資産減価償却率該当値テキスト">
          <a:extLst>
            <a:ext uri="{FF2B5EF4-FFF2-40B4-BE49-F238E27FC236}">
              <a16:creationId xmlns:a16="http://schemas.microsoft.com/office/drawing/2014/main" xmlns="" id="{591F4120-17F9-401C-9AA2-5A6DDD3D61BB}"/>
            </a:ext>
          </a:extLst>
        </xdr:cNvPr>
        <xdr:cNvSpPr txBox="1"/>
      </xdr:nvSpPr>
      <xdr:spPr>
        <a:xfrm>
          <a:off x="16357600" y="56406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93980</xdr:rowOff>
    </xdr:from>
    <xdr:to>
      <xdr:col>81</xdr:col>
      <xdr:colOff>101600</xdr:colOff>
      <xdr:row>34</xdr:row>
      <xdr:rowOff>24130</xdr:rowOff>
    </xdr:to>
    <xdr:sp macro="" textlink="">
      <xdr:nvSpPr>
        <xdr:cNvPr id="456" name="楕円 455">
          <a:extLst>
            <a:ext uri="{FF2B5EF4-FFF2-40B4-BE49-F238E27FC236}">
              <a16:creationId xmlns:a16="http://schemas.microsoft.com/office/drawing/2014/main" xmlns="" id="{39D4DB85-5FE1-48F9-A418-94CC8DB25696}"/>
            </a:ext>
          </a:extLst>
        </xdr:cNvPr>
        <xdr:cNvSpPr/>
      </xdr:nvSpPr>
      <xdr:spPr>
        <a:xfrm>
          <a:off x="15430500" y="5751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118654</xdr:rowOff>
    </xdr:from>
    <xdr:to>
      <xdr:col>85</xdr:col>
      <xdr:colOff>127000</xdr:colOff>
      <xdr:row>33</xdr:row>
      <xdr:rowOff>144780</xdr:rowOff>
    </xdr:to>
    <xdr:cxnSp macro="">
      <xdr:nvCxnSpPr>
        <xdr:cNvPr id="457" name="直線コネクタ 456">
          <a:extLst>
            <a:ext uri="{FF2B5EF4-FFF2-40B4-BE49-F238E27FC236}">
              <a16:creationId xmlns:a16="http://schemas.microsoft.com/office/drawing/2014/main" xmlns="" id="{3160A6F5-0DFB-4ABE-BEBC-2BB1E4E5E136}"/>
            </a:ext>
          </a:extLst>
        </xdr:cNvPr>
        <xdr:cNvCxnSpPr/>
      </xdr:nvCxnSpPr>
      <xdr:spPr>
        <a:xfrm flipV="1">
          <a:off x="15481300" y="5776504"/>
          <a:ext cx="8382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33</xdr:row>
      <xdr:rowOff>169092</xdr:rowOff>
    </xdr:from>
    <xdr:to>
      <xdr:col>76</xdr:col>
      <xdr:colOff>165100</xdr:colOff>
      <xdr:row>34</xdr:row>
      <xdr:rowOff>99242</xdr:rowOff>
    </xdr:to>
    <xdr:sp macro="" textlink="">
      <xdr:nvSpPr>
        <xdr:cNvPr id="458" name="楕円 457">
          <a:extLst>
            <a:ext uri="{FF2B5EF4-FFF2-40B4-BE49-F238E27FC236}">
              <a16:creationId xmlns:a16="http://schemas.microsoft.com/office/drawing/2014/main" xmlns="" id="{DC1E3D23-D870-4490-903C-FDF3B32B416B}"/>
            </a:ext>
          </a:extLst>
        </xdr:cNvPr>
        <xdr:cNvSpPr/>
      </xdr:nvSpPr>
      <xdr:spPr>
        <a:xfrm>
          <a:off x="14541500" y="582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33</xdr:row>
      <xdr:rowOff>144780</xdr:rowOff>
    </xdr:from>
    <xdr:to>
      <xdr:col>81</xdr:col>
      <xdr:colOff>50800</xdr:colOff>
      <xdr:row>34</xdr:row>
      <xdr:rowOff>48442</xdr:rowOff>
    </xdr:to>
    <xdr:cxnSp macro="">
      <xdr:nvCxnSpPr>
        <xdr:cNvPr id="459" name="直線コネクタ 458">
          <a:extLst>
            <a:ext uri="{FF2B5EF4-FFF2-40B4-BE49-F238E27FC236}">
              <a16:creationId xmlns:a16="http://schemas.microsoft.com/office/drawing/2014/main" xmlns="" id="{3396DC5D-CD3F-434F-974A-76960E3FB8B9}"/>
            </a:ext>
          </a:extLst>
        </xdr:cNvPr>
        <xdr:cNvCxnSpPr/>
      </xdr:nvCxnSpPr>
      <xdr:spPr>
        <a:xfrm flipV="1">
          <a:off x="14592300" y="5802630"/>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37</xdr:row>
      <xdr:rowOff>52813</xdr:rowOff>
    </xdr:from>
    <xdr:ext cx="405111" cy="259045"/>
    <xdr:sp macro="" textlink="">
      <xdr:nvSpPr>
        <xdr:cNvPr id="460" name="n_1aveValue【認定こども園・幼稚園・保育所】&#10;有形固定資産減価償却率">
          <a:extLst>
            <a:ext uri="{FF2B5EF4-FFF2-40B4-BE49-F238E27FC236}">
              <a16:creationId xmlns:a16="http://schemas.microsoft.com/office/drawing/2014/main" xmlns="" id="{2A1756F2-05A2-44BF-B0DC-9C8716AC95AB}"/>
            </a:ext>
          </a:extLst>
        </xdr:cNvPr>
        <xdr:cNvSpPr txBox="1"/>
      </xdr:nvSpPr>
      <xdr:spPr>
        <a:xfrm>
          <a:off x="15266044" y="63964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37</xdr:row>
      <xdr:rowOff>80571</xdr:rowOff>
    </xdr:from>
    <xdr:ext cx="405111" cy="259045"/>
    <xdr:sp macro="" textlink="">
      <xdr:nvSpPr>
        <xdr:cNvPr id="461" name="n_2aveValue【認定こども園・幼稚園・保育所】&#10;有形固定資産減価償却率">
          <a:extLst>
            <a:ext uri="{FF2B5EF4-FFF2-40B4-BE49-F238E27FC236}">
              <a16:creationId xmlns:a16="http://schemas.microsoft.com/office/drawing/2014/main" xmlns="" id="{1CCFA404-083D-4299-9023-5C31204C3CEE}"/>
            </a:ext>
          </a:extLst>
        </xdr:cNvPr>
        <xdr:cNvSpPr txBox="1"/>
      </xdr:nvSpPr>
      <xdr:spPr>
        <a:xfrm>
          <a:off x="14389744" y="64242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32</xdr:row>
      <xdr:rowOff>40657</xdr:rowOff>
    </xdr:from>
    <xdr:ext cx="405111" cy="259045"/>
    <xdr:sp macro="" textlink="">
      <xdr:nvSpPr>
        <xdr:cNvPr id="462" name="n_1mainValue【認定こども園・幼稚園・保育所】&#10;有形固定資産減価償却率">
          <a:extLst>
            <a:ext uri="{FF2B5EF4-FFF2-40B4-BE49-F238E27FC236}">
              <a16:creationId xmlns:a16="http://schemas.microsoft.com/office/drawing/2014/main" xmlns="" id="{B51E6E0E-27F9-4438-A3B3-87521F1F5354}"/>
            </a:ext>
          </a:extLst>
        </xdr:cNvPr>
        <xdr:cNvSpPr txBox="1"/>
      </xdr:nvSpPr>
      <xdr:spPr>
        <a:xfrm>
          <a:off x="15266044" y="55270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115769</xdr:rowOff>
    </xdr:from>
    <xdr:ext cx="405111" cy="259045"/>
    <xdr:sp macro="" textlink="">
      <xdr:nvSpPr>
        <xdr:cNvPr id="463" name="n_2mainValue【認定こども園・幼稚園・保育所】&#10;有形固定資産減価償却率">
          <a:extLst>
            <a:ext uri="{FF2B5EF4-FFF2-40B4-BE49-F238E27FC236}">
              <a16:creationId xmlns:a16="http://schemas.microsoft.com/office/drawing/2014/main" xmlns="" id="{C10830E5-0B1B-493F-B5ED-336AC37F12B0}"/>
            </a:ext>
          </a:extLst>
        </xdr:cNvPr>
        <xdr:cNvSpPr txBox="1"/>
      </xdr:nvSpPr>
      <xdr:spPr>
        <a:xfrm>
          <a:off x="14389744" y="56021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64" name="正方形/長方形 463">
          <a:extLst>
            <a:ext uri="{FF2B5EF4-FFF2-40B4-BE49-F238E27FC236}">
              <a16:creationId xmlns:a16="http://schemas.microsoft.com/office/drawing/2014/main" xmlns="" id="{98D3D85E-11A6-4623-9461-A9AFCBAEBFA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65" name="正方形/長方形 464">
          <a:extLst>
            <a:ext uri="{FF2B5EF4-FFF2-40B4-BE49-F238E27FC236}">
              <a16:creationId xmlns:a16="http://schemas.microsoft.com/office/drawing/2014/main" xmlns="" id="{AE726A03-0453-42FF-BDA9-9781E1BCFAD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66" name="正方形/長方形 465">
          <a:extLst>
            <a:ext uri="{FF2B5EF4-FFF2-40B4-BE49-F238E27FC236}">
              <a16:creationId xmlns:a16="http://schemas.microsoft.com/office/drawing/2014/main" xmlns="" id="{3C77D600-5E97-4E2B-B678-E5EDED146C2C}"/>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67" name="正方形/長方形 466">
          <a:extLst>
            <a:ext uri="{FF2B5EF4-FFF2-40B4-BE49-F238E27FC236}">
              <a16:creationId xmlns:a16="http://schemas.microsoft.com/office/drawing/2014/main" xmlns="" id="{1F0F42A3-2B72-4064-A0C5-4C5D31B634BB}"/>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8" name="正方形/長方形 467">
          <a:extLst>
            <a:ext uri="{FF2B5EF4-FFF2-40B4-BE49-F238E27FC236}">
              <a16:creationId xmlns:a16="http://schemas.microsoft.com/office/drawing/2014/main" xmlns="" id="{203E9898-150E-4E26-BFD2-6763F225FCAE}"/>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9" name="正方形/長方形 468">
          <a:extLst>
            <a:ext uri="{FF2B5EF4-FFF2-40B4-BE49-F238E27FC236}">
              <a16:creationId xmlns:a16="http://schemas.microsoft.com/office/drawing/2014/main" xmlns="" id="{4958B516-954C-477E-8C73-6F0EAAC4D522}"/>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70" name="正方形/長方形 469">
          <a:extLst>
            <a:ext uri="{FF2B5EF4-FFF2-40B4-BE49-F238E27FC236}">
              <a16:creationId xmlns:a16="http://schemas.microsoft.com/office/drawing/2014/main" xmlns="" id="{3373D6C6-9535-418E-B5F0-DD64DBABBEBF}"/>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71" name="正方形/長方形 470">
          <a:extLst>
            <a:ext uri="{FF2B5EF4-FFF2-40B4-BE49-F238E27FC236}">
              <a16:creationId xmlns:a16="http://schemas.microsoft.com/office/drawing/2014/main" xmlns="" id="{58188402-2345-4008-B865-08F47677AD2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72" name="テキスト ボックス 471">
          <a:extLst>
            <a:ext uri="{FF2B5EF4-FFF2-40B4-BE49-F238E27FC236}">
              <a16:creationId xmlns:a16="http://schemas.microsoft.com/office/drawing/2014/main" xmlns="" id="{46ECC158-66E1-42F6-BC63-792476A40E0B}"/>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73" name="直線コネクタ 472">
          <a:extLst>
            <a:ext uri="{FF2B5EF4-FFF2-40B4-BE49-F238E27FC236}">
              <a16:creationId xmlns:a16="http://schemas.microsoft.com/office/drawing/2014/main" xmlns="" id="{6461E0B7-E9C3-447A-A717-2B483B1DF235}"/>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74" name="直線コネクタ 473">
          <a:extLst>
            <a:ext uri="{FF2B5EF4-FFF2-40B4-BE49-F238E27FC236}">
              <a16:creationId xmlns:a16="http://schemas.microsoft.com/office/drawing/2014/main" xmlns="" id="{ED6213A1-8302-49A6-82D1-A3049F34A8F4}"/>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75" name="テキスト ボックス 474">
          <a:extLst>
            <a:ext uri="{FF2B5EF4-FFF2-40B4-BE49-F238E27FC236}">
              <a16:creationId xmlns:a16="http://schemas.microsoft.com/office/drawing/2014/main" xmlns="" id="{C37614CE-713C-4B97-A9B5-983F60557912}"/>
            </a:ext>
          </a:extLst>
        </xdr:cNvPr>
        <xdr:cNvSpPr txBox="1"/>
      </xdr:nvSpPr>
      <xdr:spPr>
        <a:xfrm>
          <a:off x="17820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76" name="直線コネクタ 475">
          <a:extLst>
            <a:ext uri="{FF2B5EF4-FFF2-40B4-BE49-F238E27FC236}">
              <a16:creationId xmlns:a16="http://schemas.microsoft.com/office/drawing/2014/main" xmlns="" id="{A9D15D1D-674E-4A29-A749-54F789415AE0}"/>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77" name="テキスト ボックス 476">
          <a:extLst>
            <a:ext uri="{FF2B5EF4-FFF2-40B4-BE49-F238E27FC236}">
              <a16:creationId xmlns:a16="http://schemas.microsoft.com/office/drawing/2014/main" xmlns="" id="{69980810-503A-48CA-944B-ACEC21421D23}"/>
            </a:ext>
          </a:extLst>
        </xdr:cNvPr>
        <xdr:cNvSpPr txBox="1"/>
      </xdr:nvSpPr>
      <xdr:spPr>
        <a:xfrm>
          <a:off x="17820821" y="671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78" name="直線コネクタ 477">
          <a:extLst>
            <a:ext uri="{FF2B5EF4-FFF2-40B4-BE49-F238E27FC236}">
              <a16:creationId xmlns:a16="http://schemas.microsoft.com/office/drawing/2014/main" xmlns="" id="{948FD2B3-D93B-493A-9CA6-C2B53044A4DE}"/>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79" name="テキスト ボックス 478">
          <a:extLst>
            <a:ext uri="{FF2B5EF4-FFF2-40B4-BE49-F238E27FC236}">
              <a16:creationId xmlns:a16="http://schemas.microsoft.com/office/drawing/2014/main" xmlns="" id="{DF369AFC-93C3-4C1F-B9B4-7C2050970E7D}"/>
            </a:ext>
          </a:extLst>
        </xdr:cNvPr>
        <xdr:cNvSpPr txBox="1"/>
      </xdr:nvSpPr>
      <xdr:spPr>
        <a:xfrm>
          <a:off x="17820821" y="633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80" name="直線コネクタ 479">
          <a:extLst>
            <a:ext uri="{FF2B5EF4-FFF2-40B4-BE49-F238E27FC236}">
              <a16:creationId xmlns:a16="http://schemas.microsoft.com/office/drawing/2014/main" xmlns="" id="{1EFA1156-F418-446C-970D-43AA503FA71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81" name="テキスト ボックス 480">
          <a:extLst>
            <a:ext uri="{FF2B5EF4-FFF2-40B4-BE49-F238E27FC236}">
              <a16:creationId xmlns:a16="http://schemas.microsoft.com/office/drawing/2014/main" xmlns="" id="{532D1D58-7A16-4CB2-85EC-46D0309D43B3}"/>
            </a:ext>
          </a:extLst>
        </xdr:cNvPr>
        <xdr:cNvSpPr txBox="1"/>
      </xdr:nvSpPr>
      <xdr:spPr>
        <a:xfrm>
          <a:off x="17820821" y="595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82" name="直線コネクタ 481">
          <a:extLst>
            <a:ext uri="{FF2B5EF4-FFF2-40B4-BE49-F238E27FC236}">
              <a16:creationId xmlns:a16="http://schemas.microsoft.com/office/drawing/2014/main" xmlns="" id="{67FB2AE0-4E96-408A-A6C4-918A5069495A}"/>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83" name="テキスト ボックス 482">
          <a:extLst>
            <a:ext uri="{FF2B5EF4-FFF2-40B4-BE49-F238E27FC236}">
              <a16:creationId xmlns:a16="http://schemas.microsoft.com/office/drawing/2014/main" xmlns="" id="{ED6DC902-DD7F-49B7-9847-FFB4E3ACAA4A}"/>
            </a:ext>
          </a:extLst>
        </xdr:cNvPr>
        <xdr:cNvSpPr txBox="1"/>
      </xdr:nvSpPr>
      <xdr:spPr>
        <a:xfrm>
          <a:off x="17820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84" name="直線コネクタ 483">
          <a:extLst>
            <a:ext uri="{FF2B5EF4-FFF2-40B4-BE49-F238E27FC236}">
              <a16:creationId xmlns:a16="http://schemas.microsoft.com/office/drawing/2014/main" xmlns="" id="{4061D3F8-A474-49DA-8D33-994103C66072}"/>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85" name="テキスト ボックス 484">
          <a:extLst>
            <a:ext uri="{FF2B5EF4-FFF2-40B4-BE49-F238E27FC236}">
              <a16:creationId xmlns:a16="http://schemas.microsoft.com/office/drawing/2014/main" xmlns="" id="{69162CA1-E5B6-490A-B092-1C90E70CBE84}"/>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86" name="【認定こども園・幼稚園・保育所】&#10;一人当たり面積グラフ枠">
          <a:extLst>
            <a:ext uri="{FF2B5EF4-FFF2-40B4-BE49-F238E27FC236}">
              <a16:creationId xmlns:a16="http://schemas.microsoft.com/office/drawing/2014/main" xmlns="" id="{2B152D3F-3874-4343-92E5-B17F6D46B0C7}"/>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101600</xdr:rowOff>
    </xdr:from>
    <xdr:to>
      <xdr:col>116</xdr:col>
      <xdr:colOff>62864</xdr:colOff>
      <xdr:row>41</xdr:row>
      <xdr:rowOff>142240</xdr:rowOff>
    </xdr:to>
    <xdr:cxnSp macro="">
      <xdr:nvCxnSpPr>
        <xdr:cNvPr id="487" name="直線コネクタ 486">
          <a:extLst>
            <a:ext uri="{FF2B5EF4-FFF2-40B4-BE49-F238E27FC236}">
              <a16:creationId xmlns:a16="http://schemas.microsoft.com/office/drawing/2014/main" xmlns="" id="{FA1F49AD-5E21-4D61-BAEC-8C11F5D70BE5}"/>
            </a:ext>
          </a:extLst>
        </xdr:cNvPr>
        <xdr:cNvCxnSpPr/>
      </xdr:nvCxnSpPr>
      <xdr:spPr>
        <a:xfrm flipV="1">
          <a:off x="22160864" y="5759450"/>
          <a:ext cx="0" cy="14122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146067</xdr:rowOff>
    </xdr:from>
    <xdr:ext cx="469744" cy="259045"/>
    <xdr:sp macro="" textlink="">
      <xdr:nvSpPr>
        <xdr:cNvPr id="488" name="【認定こども園・幼稚園・保育所】&#10;一人当たり面積最小値テキスト">
          <a:extLst>
            <a:ext uri="{FF2B5EF4-FFF2-40B4-BE49-F238E27FC236}">
              <a16:creationId xmlns:a16="http://schemas.microsoft.com/office/drawing/2014/main" xmlns="" id="{7675B792-C100-4F5B-9C79-F880D7E86691}"/>
            </a:ext>
          </a:extLst>
        </xdr:cNvPr>
        <xdr:cNvSpPr txBox="1"/>
      </xdr:nvSpPr>
      <xdr:spPr>
        <a:xfrm>
          <a:off x="22199600" y="7175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142240</xdr:rowOff>
    </xdr:from>
    <xdr:to>
      <xdr:col>116</xdr:col>
      <xdr:colOff>152400</xdr:colOff>
      <xdr:row>41</xdr:row>
      <xdr:rowOff>142240</xdr:rowOff>
    </xdr:to>
    <xdr:cxnSp macro="">
      <xdr:nvCxnSpPr>
        <xdr:cNvPr id="489" name="直線コネクタ 488">
          <a:extLst>
            <a:ext uri="{FF2B5EF4-FFF2-40B4-BE49-F238E27FC236}">
              <a16:creationId xmlns:a16="http://schemas.microsoft.com/office/drawing/2014/main" xmlns="" id="{E2458951-54F6-4527-8C78-602A909D366E}"/>
            </a:ext>
          </a:extLst>
        </xdr:cNvPr>
        <xdr:cNvCxnSpPr/>
      </xdr:nvCxnSpPr>
      <xdr:spPr>
        <a:xfrm>
          <a:off x="22072600" y="71716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48277</xdr:rowOff>
    </xdr:from>
    <xdr:ext cx="469744" cy="259045"/>
    <xdr:sp macro="" textlink="">
      <xdr:nvSpPr>
        <xdr:cNvPr id="490" name="【認定こども園・幼稚園・保育所】&#10;一人当たり面積最大値テキスト">
          <a:extLst>
            <a:ext uri="{FF2B5EF4-FFF2-40B4-BE49-F238E27FC236}">
              <a16:creationId xmlns:a16="http://schemas.microsoft.com/office/drawing/2014/main" xmlns="" id="{101CB3DD-64B9-4289-8C87-49D55B787E6E}"/>
            </a:ext>
          </a:extLst>
        </xdr:cNvPr>
        <xdr:cNvSpPr txBox="1"/>
      </xdr:nvSpPr>
      <xdr:spPr>
        <a:xfrm>
          <a:off x="22199600" y="5534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101600</xdr:rowOff>
    </xdr:from>
    <xdr:to>
      <xdr:col>116</xdr:col>
      <xdr:colOff>152400</xdr:colOff>
      <xdr:row>33</xdr:row>
      <xdr:rowOff>101600</xdr:rowOff>
    </xdr:to>
    <xdr:cxnSp macro="">
      <xdr:nvCxnSpPr>
        <xdr:cNvPr id="491" name="直線コネクタ 490">
          <a:extLst>
            <a:ext uri="{FF2B5EF4-FFF2-40B4-BE49-F238E27FC236}">
              <a16:creationId xmlns:a16="http://schemas.microsoft.com/office/drawing/2014/main" xmlns="" id="{5F92159C-22E3-4CEC-A2A6-3C3D2ED5652F}"/>
            </a:ext>
          </a:extLst>
        </xdr:cNvPr>
        <xdr:cNvCxnSpPr/>
      </xdr:nvCxnSpPr>
      <xdr:spPr>
        <a:xfrm>
          <a:off x="22072600" y="57594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170197</xdr:rowOff>
    </xdr:from>
    <xdr:ext cx="469744" cy="259045"/>
    <xdr:sp macro="" textlink="">
      <xdr:nvSpPr>
        <xdr:cNvPr id="492" name="【認定こども園・幼稚園・保育所】&#10;一人当たり面積平均値テキスト">
          <a:extLst>
            <a:ext uri="{FF2B5EF4-FFF2-40B4-BE49-F238E27FC236}">
              <a16:creationId xmlns:a16="http://schemas.microsoft.com/office/drawing/2014/main" xmlns="" id="{D3116C56-0500-4E88-9F8B-894A4F280D52}"/>
            </a:ext>
          </a:extLst>
        </xdr:cNvPr>
        <xdr:cNvSpPr txBox="1"/>
      </xdr:nvSpPr>
      <xdr:spPr>
        <a:xfrm>
          <a:off x="22199600" y="651384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0.414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147320</xdr:rowOff>
    </xdr:from>
    <xdr:to>
      <xdr:col>116</xdr:col>
      <xdr:colOff>114300</xdr:colOff>
      <xdr:row>39</xdr:row>
      <xdr:rowOff>77470</xdr:rowOff>
    </xdr:to>
    <xdr:sp macro="" textlink="">
      <xdr:nvSpPr>
        <xdr:cNvPr id="493" name="フローチャート: 判断 492">
          <a:extLst>
            <a:ext uri="{FF2B5EF4-FFF2-40B4-BE49-F238E27FC236}">
              <a16:creationId xmlns:a16="http://schemas.microsoft.com/office/drawing/2014/main" xmlns="" id="{C3235D01-1924-46AA-880E-709051D84F61}"/>
            </a:ext>
          </a:extLst>
        </xdr:cNvPr>
        <xdr:cNvSpPr/>
      </xdr:nvSpPr>
      <xdr:spPr>
        <a:xfrm>
          <a:off x="22110700" y="6662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10160</xdr:rowOff>
    </xdr:from>
    <xdr:to>
      <xdr:col>112</xdr:col>
      <xdr:colOff>38100</xdr:colOff>
      <xdr:row>39</xdr:row>
      <xdr:rowOff>111760</xdr:rowOff>
    </xdr:to>
    <xdr:sp macro="" textlink="">
      <xdr:nvSpPr>
        <xdr:cNvPr id="494" name="フローチャート: 判断 493">
          <a:extLst>
            <a:ext uri="{FF2B5EF4-FFF2-40B4-BE49-F238E27FC236}">
              <a16:creationId xmlns:a16="http://schemas.microsoft.com/office/drawing/2014/main" xmlns="" id="{B819F4CF-77E0-4250-864D-E620F7D48F2C}"/>
            </a:ext>
          </a:extLst>
        </xdr:cNvPr>
        <xdr:cNvSpPr/>
      </xdr:nvSpPr>
      <xdr:spPr>
        <a:xfrm>
          <a:off x="21272500" y="6696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22860</xdr:rowOff>
    </xdr:from>
    <xdr:to>
      <xdr:col>107</xdr:col>
      <xdr:colOff>101600</xdr:colOff>
      <xdr:row>39</xdr:row>
      <xdr:rowOff>124460</xdr:rowOff>
    </xdr:to>
    <xdr:sp macro="" textlink="">
      <xdr:nvSpPr>
        <xdr:cNvPr id="495" name="フローチャート: 判断 494">
          <a:extLst>
            <a:ext uri="{FF2B5EF4-FFF2-40B4-BE49-F238E27FC236}">
              <a16:creationId xmlns:a16="http://schemas.microsoft.com/office/drawing/2014/main" xmlns="" id="{FCD211D1-2037-4A57-9FED-0367472DEA7A}"/>
            </a:ext>
          </a:extLst>
        </xdr:cNvPr>
        <xdr:cNvSpPr/>
      </xdr:nvSpPr>
      <xdr:spPr>
        <a:xfrm>
          <a:off x="20383500" y="6709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96" name="テキスト ボックス 495">
          <a:extLst>
            <a:ext uri="{FF2B5EF4-FFF2-40B4-BE49-F238E27FC236}">
              <a16:creationId xmlns:a16="http://schemas.microsoft.com/office/drawing/2014/main" xmlns="" id="{B899FD6A-EE6D-4F5F-BD61-62DDBDC0A125}"/>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97" name="テキスト ボックス 496">
          <a:extLst>
            <a:ext uri="{FF2B5EF4-FFF2-40B4-BE49-F238E27FC236}">
              <a16:creationId xmlns:a16="http://schemas.microsoft.com/office/drawing/2014/main" xmlns="" id="{626ADDC8-9958-4F40-828A-81403D5283BC}"/>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8" name="テキスト ボックス 497">
          <a:extLst>
            <a:ext uri="{FF2B5EF4-FFF2-40B4-BE49-F238E27FC236}">
              <a16:creationId xmlns:a16="http://schemas.microsoft.com/office/drawing/2014/main" xmlns="" id="{ECD21648-65DE-4362-8EC3-587701EBB9CA}"/>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9" name="テキスト ボックス 498">
          <a:extLst>
            <a:ext uri="{FF2B5EF4-FFF2-40B4-BE49-F238E27FC236}">
              <a16:creationId xmlns:a16="http://schemas.microsoft.com/office/drawing/2014/main" xmlns="" id="{D1A15B79-BDB2-448B-8333-B256C5037BB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00" name="テキスト ボックス 499">
          <a:extLst>
            <a:ext uri="{FF2B5EF4-FFF2-40B4-BE49-F238E27FC236}">
              <a16:creationId xmlns:a16="http://schemas.microsoft.com/office/drawing/2014/main" xmlns="" id="{768AFDF3-666B-4240-BE97-039BFADF76AB}"/>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100330</xdr:rowOff>
    </xdr:from>
    <xdr:to>
      <xdr:col>116</xdr:col>
      <xdr:colOff>114300</xdr:colOff>
      <xdr:row>40</xdr:row>
      <xdr:rowOff>30480</xdr:rowOff>
    </xdr:to>
    <xdr:sp macro="" textlink="">
      <xdr:nvSpPr>
        <xdr:cNvPr id="501" name="楕円 500">
          <a:extLst>
            <a:ext uri="{FF2B5EF4-FFF2-40B4-BE49-F238E27FC236}">
              <a16:creationId xmlns:a16="http://schemas.microsoft.com/office/drawing/2014/main" xmlns="" id="{4954C3C4-DD2D-44D6-A4EA-D148AF0F482B}"/>
            </a:ext>
          </a:extLst>
        </xdr:cNvPr>
        <xdr:cNvSpPr/>
      </xdr:nvSpPr>
      <xdr:spPr>
        <a:xfrm>
          <a:off x="22110700" y="678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78757</xdr:rowOff>
    </xdr:from>
    <xdr:ext cx="469744" cy="259045"/>
    <xdr:sp macro="" textlink="">
      <xdr:nvSpPr>
        <xdr:cNvPr id="502" name="【認定こども園・幼稚園・保育所】&#10;一人当たり面積該当値テキスト">
          <a:extLst>
            <a:ext uri="{FF2B5EF4-FFF2-40B4-BE49-F238E27FC236}">
              <a16:creationId xmlns:a16="http://schemas.microsoft.com/office/drawing/2014/main" xmlns="" id="{1CA9F076-7774-4E72-94EB-7F87AFF23DA6}"/>
            </a:ext>
          </a:extLst>
        </xdr:cNvPr>
        <xdr:cNvSpPr txBox="1"/>
      </xdr:nvSpPr>
      <xdr:spPr>
        <a:xfrm>
          <a:off x="22199600" y="6765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106680</xdr:rowOff>
    </xdr:from>
    <xdr:to>
      <xdr:col>112</xdr:col>
      <xdr:colOff>38100</xdr:colOff>
      <xdr:row>40</xdr:row>
      <xdr:rowOff>36830</xdr:rowOff>
    </xdr:to>
    <xdr:sp macro="" textlink="">
      <xdr:nvSpPr>
        <xdr:cNvPr id="503" name="楕円 502">
          <a:extLst>
            <a:ext uri="{FF2B5EF4-FFF2-40B4-BE49-F238E27FC236}">
              <a16:creationId xmlns:a16="http://schemas.microsoft.com/office/drawing/2014/main" xmlns="" id="{A16F88D6-989B-4996-BD38-C1C850DB770A}"/>
            </a:ext>
          </a:extLst>
        </xdr:cNvPr>
        <xdr:cNvSpPr/>
      </xdr:nvSpPr>
      <xdr:spPr>
        <a:xfrm>
          <a:off x="21272500" y="6793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151130</xdr:rowOff>
    </xdr:from>
    <xdr:to>
      <xdr:col>116</xdr:col>
      <xdr:colOff>63500</xdr:colOff>
      <xdr:row>39</xdr:row>
      <xdr:rowOff>157480</xdr:rowOff>
    </xdr:to>
    <xdr:cxnSp macro="">
      <xdr:nvCxnSpPr>
        <xdr:cNvPr id="504" name="直線コネクタ 503">
          <a:extLst>
            <a:ext uri="{FF2B5EF4-FFF2-40B4-BE49-F238E27FC236}">
              <a16:creationId xmlns:a16="http://schemas.microsoft.com/office/drawing/2014/main" xmlns="" id="{FCE18B18-3DCB-41AE-98E1-8845A243E935}"/>
            </a:ext>
          </a:extLst>
        </xdr:cNvPr>
        <xdr:cNvCxnSpPr/>
      </xdr:nvCxnSpPr>
      <xdr:spPr>
        <a:xfrm flipV="1">
          <a:off x="21323300" y="6837680"/>
          <a:ext cx="838200" cy="6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110490</xdr:rowOff>
    </xdr:from>
    <xdr:to>
      <xdr:col>107</xdr:col>
      <xdr:colOff>101600</xdr:colOff>
      <xdr:row>40</xdr:row>
      <xdr:rowOff>40640</xdr:rowOff>
    </xdr:to>
    <xdr:sp macro="" textlink="">
      <xdr:nvSpPr>
        <xdr:cNvPr id="505" name="楕円 504">
          <a:extLst>
            <a:ext uri="{FF2B5EF4-FFF2-40B4-BE49-F238E27FC236}">
              <a16:creationId xmlns:a16="http://schemas.microsoft.com/office/drawing/2014/main" xmlns="" id="{4404DBF1-0F04-4FDF-9AD5-9E1B6B12CA8F}"/>
            </a:ext>
          </a:extLst>
        </xdr:cNvPr>
        <xdr:cNvSpPr/>
      </xdr:nvSpPr>
      <xdr:spPr>
        <a:xfrm>
          <a:off x="20383500" y="6797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157480</xdr:rowOff>
    </xdr:from>
    <xdr:to>
      <xdr:col>111</xdr:col>
      <xdr:colOff>177800</xdr:colOff>
      <xdr:row>39</xdr:row>
      <xdr:rowOff>161290</xdr:rowOff>
    </xdr:to>
    <xdr:cxnSp macro="">
      <xdr:nvCxnSpPr>
        <xdr:cNvPr id="506" name="直線コネクタ 505">
          <a:extLst>
            <a:ext uri="{FF2B5EF4-FFF2-40B4-BE49-F238E27FC236}">
              <a16:creationId xmlns:a16="http://schemas.microsoft.com/office/drawing/2014/main" xmlns="" id="{65656187-8E51-4164-B9F0-9173BD5AAD40}"/>
            </a:ext>
          </a:extLst>
        </xdr:cNvPr>
        <xdr:cNvCxnSpPr/>
      </xdr:nvCxnSpPr>
      <xdr:spPr>
        <a:xfrm flipV="1">
          <a:off x="20434300" y="6844030"/>
          <a:ext cx="88900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37</xdr:row>
      <xdr:rowOff>128287</xdr:rowOff>
    </xdr:from>
    <xdr:ext cx="469744" cy="259045"/>
    <xdr:sp macro="" textlink="">
      <xdr:nvSpPr>
        <xdr:cNvPr id="507" name="n_1aveValue【認定こども園・幼稚園・保育所】&#10;一人当たり面積">
          <a:extLst>
            <a:ext uri="{FF2B5EF4-FFF2-40B4-BE49-F238E27FC236}">
              <a16:creationId xmlns:a16="http://schemas.microsoft.com/office/drawing/2014/main" xmlns="" id="{CA00164E-B7C0-408D-9835-5671AFE0A7BB}"/>
            </a:ext>
          </a:extLst>
        </xdr:cNvPr>
        <xdr:cNvSpPr txBox="1"/>
      </xdr:nvSpPr>
      <xdr:spPr>
        <a:xfrm>
          <a:off x="21075727" y="64719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37</xdr:row>
      <xdr:rowOff>140987</xdr:rowOff>
    </xdr:from>
    <xdr:ext cx="469744" cy="259045"/>
    <xdr:sp macro="" textlink="">
      <xdr:nvSpPr>
        <xdr:cNvPr id="508" name="n_2aveValue【認定こども園・幼稚園・保育所】&#10;一人当たり面積">
          <a:extLst>
            <a:ext uri="{FF2B5EF4-FFF2-40B4-BE49-F238E27FC236}">
              <a16:creationId xmlns:a16="http://schemas.microsoft.com/office/drawing/2014/main" xmlns="" id="{E86D92A3-69DC-41BA-8C62-C6D4201054ED}"/>
            </a:ext>
          </a:extLst>
        </xdr:cNvPr>
        <xdr:cNvSpPr txBox="1"/>
      </xdr:nvSpPr>
      <xdr:spPr>
        <a:xfrm>
          <a:off x="20199427" y="64846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27957</xdr:rowOff>
    </xdr:from>
    <xdr:ext cx="469744" cy="259045"/>
    <xdr:sp macro="" textlink="">
      <xdr:nvSpPr>
        <xdr:cNvPr id="509" name="n_1mainValue【認定こども園・幼稚園・保育所】&#10;一人当たり面積">
          <a:extLst>
            <a:ext uri="{FF2B5EF4-FFF2-40B4-BE49-F238E27FC236}">
              <a16:creationId xmlns:a16="http://schemas.microsoft.com/office/drawing/2014/main" xmlns="" id="{8A156D2F-C4B0-446B-AF25-66A32AF77CBC}"/>
            </a:ext>
          </a:extLst>
        </xdr:cNvPr>
        <xdr:cNvSpPr txBox="1"/>
      </xdr:nvSpPr>
      <xdr:spPr>
        <a:xfrm>
          <a:off x="21075727" y="6885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31767</xdr:rowOff>
    </xdr:from>
    <xdr:ext cx="469744" cy="259045"/>
    <xdr:sp macro="" textlink="">
      <xdr:nvSpPr>
        <xdr:cNvPr id="510" name="n_2mainValue【認定こども園・幼稚園・保育所】&#10;一人当たり面積">
          <a:extLst>
            <a:ext uri="{FF2B5EF4-FFF2-40B4-BE49-F238E27FC236}">
              <a16:creationId xmlns:a16="http://schemas.microsoft.com/office/drawing/2014/main" xmlns="" id="{D87EAF86-FEA4-4795-84EF-9C8A51AB4308}"/>
            </a:ext>
          </a:extLst>
        </xdr:cNvPr>
        <xdr:cNvSpPr txBox="1"/>
      </xdr:nvSpPr>
      <xdr:spPr>
        <a:xfrm>
          <a:off x="20199427" y="6889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xmlns="" id="{C1A955EF-9F2A-499F-AEDF-B41E2F243516}"/>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xmlns="" id="{DDDB35DA-C1D1-412E-B318-E5A71006A61B}"/>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xmlns="" id="{CD8BC2D1-4E6F-4E1B-854C-4FC5A3F038E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xmlns="" id="{50E48208-DA20-4911-9430-5C69F47D453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xmlns="" id="{4D1ED4F8-938B-4482-819D-17BD93583F15}"/>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xmlns="" id="{7B505C3D-8CB6-417B-9FCF-4D37B5D5DF8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xmlns="" id="{352C8313-3F8B-4CA8-8DC1-7C7EF073143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xmlns="" id="{FD451AB9-A676-48EF-A837-C832423759E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xmlns="" id="{031A70FC-1BAE-4BA9-8A13-81395447C670}"/>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xmlns="" id="{503456FB-57B8-481F-888F-7366699BBA3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65</xdr:row>
      <xdr:rowOff>143527</xdr:rowOff>
    </xdr:from>
    <xdr:ext cx="338939" cy="259045"/>
    <xdr:sp macro="" textlink="">
      <xdr:nvSpPr>
        <xdr:cNvPr id="521" name="テキスト ボックス 520">
          <a:extLst>
            <a:ext uri="{FF2B5EF4-FFF2-40B4-BE49-F238E27FC236}">
              <a16:creationId xmlns:a16="http://schemas.microsoft.com/office/drawing/2014/main" xmlns="" id="{4DA6A48B-4169-4ABD-9296-53CAD927EB7B}"/>
            </a:ext>
          </a:extLst>
        </xdr:cNvPr>
        <xdr:cNvSpPr txBox="1"/>
      </xdr:nvSpPr>
      <xdr:spPr>
        <a:xfrm>
          <a:off x="12107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xmlns="" id="{E5327685-0971-468E-A78F-177927F9E786}"/>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23" name="テキスト ボックス 522">
          <a:extLst>
            <a:ext uri="{FF2B5EF4-FFF2-40B4-BE49-F238E27FC236}">
              <a16:creationId xmlns:a16="http://schemas.microsoft.com/office/drawing/2014/main" xmlns="" id="{BB16CC81-8457-4C8E-90E4-D0E2CA4E18D5}"/>
            </a:ext>
          </a:extLst>
        </xdr:cNvPr>
        <xdr:cNvSpPr txBox="1"/>
      </xdr:nvSpPr>
      <xdr:spPr>
        <a:xfrm>
          <a:off x="12042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xmlns="" id="{9AA2D0EF-1BD9-4032-A97D-984A91113871}"/>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xmlns="" id="{9491F3C0-FD63-41D0-A636-0B84CDA2920F}"/>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xmlns="" id="{F6AF9463-809E-4924-9279-997358D6CE2A}"/>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xmlns="" id="{0A0BA08B-F0EA-480A-BBC5-54CCD0CDEA55}"/>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xmlns="" id="{E0029ACF-1CC5-4769-8DBE-3635E4EBE267}"/>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xmlns="" id="{A30758AA-9383-4CBD-990C-5A859303546F}"/>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xmlns="" id="{E6A92CAC-AE3E-4FBA-8F2C-494A0CCC9A83}"/>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124477</xdr:rowOff>
    </xdr:from>
    <xdr:ext cx="467179" cy="259045"/>
    <xdr:sp macro="" textlink="">
      <xdr:nvSpPr>
        <xdr:cNvPr id="531" name="テキスト ボックス 530">
          <a:extLst>
            <a:ext uri="{FF2B5EF4-FFF2-40B4-BE49-F238E27FC236}">
              <a16:creationId xmlns:a16="http://schemas.microsoft.com/office/drawing/2014/main" xmlns="" id="{07BD67AA-10D6-487E-8786-7421EB1B74C4}"/>
            </a:ext>
          </a:extLst>
        </xdr:cNvPr>
        <xdr:cNvSpPr txBox="1"/>
      </xdr:nvSpPr>
      <xdr:spPr>
        <a:xfrm>
          <a:off x="11978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xmlns="" id="{6DFB73EA-50C2-4DFE-8B89-7E93B8CA1014}"/>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533" name="テキスト ボックス 532">
          <a:extLst>
            <a:ext uri="{FF2B5EF4-FFF2-40B4-BE49-F238E27FC236}">
              <a16:creationId xmlns:a16="http://schemas.microsoft.com/office/drawing/2014/main" xmlns="" id="{2AB3CC53-5D2F-41B6-9900-ADC3FDA63DA4}"/>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xmlns="" id="{96AB6A2E-E306-4F82-885F-E25E5139BF8A}"/>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5715</xdr:rowOff>
    </xdr:from>
    <xdr:to>
      <xdr:col>85</xdr:col>
      <xdr:colOff>126364</xdr:colOff>
      <xdr:row>64</xdr:row>
      <xdr:rowOff>133350</xdr:rowOff>
    </xdr:to>
    <xdr:cxnSp macro="">
      <xdr:nvCxnSpPr>
        <xdr:cNvPr id="535" name="直線コネクタ 534">
          <a:extLst>
            <a:ext uri="{FF2B5EF4-FFF2-40B4-BE49-F238E27FC236}">
              <a16:creationId xmlns:a16="http://schemas.microsoft.com/office/drawing/2014/main" xmlns="" id="{A86C85B2-4591-46A0-B092-88B6C79356A9}"/>
            </a:ext>
          </a:extLst>
        </xdr:cNvPr>
        <xdr:cNvCxnSpPr/>
      </xdr:nvCxnSpPr>
      <xdr:spPr>
        <a:xfrm flipV="1">
          <a:off x="16318864" y="9606915"/>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137177</xdr:rowOff>
    </xdr:from>
    <xdr:ext cx="405111" cy="259045"/>
    <xdr:sp macro="" textlink="">
      <xdr:nvSpPr>
        <xdr:cNvPr id="536" name="【学校施設】&#10;有形固定資産減価償却率最小値テキスト">
          <a:extLst>
            <a:ext uri="{FF2B5EF4-FFF2-40B4-BE49-F238E27FC236}">
              <a16:creationId xmlns:a16="http://schemas.microsoft.com/office/drawing/2014/main" xmlns="" id="{B2144A49-DA63-41C5-91F8-4ECEB61A861F}"/>
            </a:ext>
          </a:extLst>
        </xdr:cNvPr>
        <xdr:cNvSpPr txBox="1"/>
      </xdr:nvSpPr>
      <xdr:spPr>
        <a:xfrm>
          <a:off x="16357600" y="1110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133350</xdr:rowOff>
    </xdr:from>
    <xdr:to>
      <xdr:col>86</xdr:col>
      <xdr:colOff>25400</xdr:colOff>
      <xdr:row>64</xdr:row>
      <xdr:rowOff>133350</xdr:rowOff>
    </xdr:to>
    <xdr:cxnSp macro="">
      <xdr:nvCxnSpPr>
        <xdr:cNvPr id="537" name="直線コネクタ 536">
          <a:extLst>
            <a:ext uri="{FF2B5EF4-FFF2-40B4-BE49-F238E27FC236}">
              <a16:creationId xmlns:a16="http://schemas.microsoft.com/office/drawing/2014/main" xmlns="" id="{9B83565F-AC23-4DBF-B45D-E7AD298427AA}"/>
            </a:ext>
          </a:extLst>
        </xdr:cNvPr>
        <xdr:cNvCxnSpPr/>
      </xdr:nvCxnSpPr>
      <xdr:spPr>
        <a:xfrm>
          <a:off x="16230600" y="111061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123842</xdr:rowOff>
    </xdr:from>
    <xdr:ext cx="405111" cy="259045"/>
    <xdr:sp macro="" textlink="">
      <xdr:nvSpPr>
        <xdr:cNvPr id="538" name="【学校施設】&#10;有形固定資産減価償却率最大値テキスト">
          <a:extLst>
            <a:ext uri="{FF2B5EF4-FFF2-40B4-BE49-F238E27FC236}">
              <a16:creationId xmlns:a16="http://schemas.microsoft.com/office/drawing/2014/main" xmlns="" id="{B957C992-7A26-43D2-BE94-B921A619F947}"/>
            </a:ext>
          </a:extLst>
        </xdr:cNvPr>
        <xdr:cNvSpPr txBox="1"/>
      </xdr:nvSpPr>
      <xdr:spPr>
        <a:xfrm>
          <a:off x="16357600" y="9382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5715</xdr:rowOff>
    </xdr:from>
    <xdr:to>
      <xdr:col>86</xdr:col>
      <xdr:colOff>25400</xdr:colOff>
      <xdr:row>56</xdr:row>
      <xdr:rowOff>5715</xdr:rowOff>
    </xdr:to>
    <xdr:cxnSp macro="">
      <xdr:nvCxnSpPr>
        <xdr:cNvPr id="539" name="直線コネクタ 538">
          <a:extLst>
            <a:ext uri="{FF2B5EF4-FFF2-40B4-BE49-F238E27FC236}">
              <a16:creationId xmlns:a16="http://schemas.microsoft.com/office/drawing/2014/main" xmlns="" id="{BFE88F0F-8DD4-4CB2-B64C-728A09D2DCC1}"/>
            </a:ext>
          </a:extLst>
        </xdr:cNvPr>
        <xdr:cNvCxnSpPr/>
      </xdr:nvCxnSpPr>
      <xdr:spPr>
        <a:xfrm>
          <a:off x="16230600" y="96069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6367</xdr:rowOff>
    </xdr:from>
    <xdr:ext cx="405111" cy="259045"/>
    <xdr:sp macro="" textlink="">
      <xdr:nvSpPr>
        <xdr:cNvPr id="540" name="【学校施設】&#10;有形固定資産減価償却率平均値テキスト">
          <a:extLst>
            <a:ext uri="{FF2B5EF4-FFF2-40B4-BE49-F238E27FC236}">
              <a16:creationId xmlns:a16="http://schemas.microsoft.com/office/drawing/2014/main" xmlns="" id="{DCF6B3E5-E142-4441-BF0E-AC537C9303F9}"/>
            </a:ext>
          </a:extLst>
        </xdr:cNvPr>
        <xdr:cNvSpPr txBox="1"/>
      </xdr:nvSpPr>
      <xdr:spPr>
        <a:xfrm>
          <a:off x="16357600" y="101219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154940</xdr:rowOff>
    </xdr:from>
    <xdr:to>
      <xdr:col>85</xdr:col>
      <xdr:colOff>177800</xdr:colOff>
      <xdr:row>60</xdr:row>
      <xdr:rowOff>85090</xdr:rowOff>
    </xdr:to>
    <xdr:sp macro="" textlink="">
      <xdr:nvSpPr>
        <xdr:cNvPr id="541" name="フローチャート: 判断 540">
          <a:extLst>
            <a:ext uri="{FF2B5EF4-FFF2-40B4-BE49-F238E27FC236}">
              <a16:creationId xmlns:a16="http://schemas.microsoft.com/office/drawing/2014/main" xmlns="" id="{25B3D005-64BC-4FBB-B2F7-562D7F78138E}"/>
            </a:ext>
          </a:extLst>
        </xdr:cNvPr>
        <xdr:cNvSpPr/>
      </xdr:nvSpPr>
      <xdr:spPr>
        <a:xfrm>
          <a:off x="16268700" y="1027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8255</xdr:rowOff>
    </xdr:from>
    <xdr:to>
      <xdr:col>81</xdr:col>
      <xdr:colOff>101600</xdr:colOff>
      <xdr:row>60</xdr:row>
      <xdr:rowOff>109855</xdr:rowOff>
    </xdr:to>
    <xdr:sp macro="" textlink="">
      <xdr:nvSpPr>
        <xdr:cNvPr id="542" name="フローチャート: 判断 541">
          <a:extLst>
            <a:ext uri="{FF2B5EF4-FFF2-40B4-BE49-F238E27FC236}">
              <a16:creationId xmlns:a16="http://schemas.microsoft.com/office/drawing/2014/main" xmlns="" id="{C0C581C2-7FFF-436F-B1C9-69B9ABBF3162}"/>
            </a:ext>
          </a:extLst>
        </xdr:cNvPr>
        <xdr:cNvSpPr/>
      </xdr:nvSpPr>
      <xdr:spPr>
        <a:xfrm>
          <a:off x="15430500" y="102952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19685</xdr:rowOff>
    </xdr:from>
    <xdr:to>
      <xdr:col>76</xdr:col>
      <xdr:colOff>165100</xdr:colOff>
      <xdr:row>60</xdr:row>
      <xdr:rowOff>121285</xdr:rowOff>
    </xdr:to>
    <xdr:sp macro="" textlink="">
      <xdr:nvSpPr>
        <xdr:cNvPr id="543" name="フローチャート: 判断 542">
          <a:extLst>
            <a:ext uri="{FF2B5EF4-FFF2-40B4-BE49-F238E27FC236}">
              <a16:creationId xmlns:a16="http://schemas.microsoft.com/office/drawing/2014/main" xmlns="" id="{420F75CC-D354-498F-891D-B71F6B4C453C}"/>
            </a:ext>
          </a:extLst>
        </xdr:cNvPr>
        <xdr:cNvSpPr/>
      </xdr:nvSpPr>
      <xdr:spPr>
        <a:xfrm>
          <a:off x="14541500" y="10306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xmlns="" id="{1CABFD6F-7A38-440B-8D02-DBB6ED5BA1DE}"/>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xmlns="" id="{DDB84704-BCD0-46B3-9658-05B53C3D3C07}"/>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xmlns="" id="{39D440C8-AC3F-4AAB-8E6B-A8E214EAD739}"/>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xmlns="" id="{75B92118-7AE4-4937-A897-3EF3E7162704}"/>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xmlns="" id="{35B0696E-19FF-4216-BCCA-3CDAE5038FB2}"/>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170180</xdr:rowOff>
    </xdr:from>
    <xdr:to>
      <xdr:col>85</xdr:col>
      <xdr:colOff>177800</xdr:colOff>
      <xdr:row>63</xdr:row>
      <xdr:rowOff>100330</xdr:rowOff>
    </xdr:to>
    <xdr:sp macro="" textlink="">
      <xdr:nvSpPr>
        <xdr:cNvPr id="549" name="楕円 548">
          <a:extLst>
            <a:ext uri="{FF2B5EF4-FFF2-40B4-BE49-F238E27FC236}">
              <a16:creationId xmlns:a16="http://schemas.microsoft.com/office/drawing/2014/main" xmlns="" id="{C17CBA54-A6F0-485A-A6FC-98CE3FD6A32D}"/>
            </a:ext>
          </a:extLst>
        </xdr:cNvPr>
        <xdr:cNvSpPr/>
      </xdr:nvSpPr>
      <xdr:spPr>
        <a:xfrm>
          <a:off x="16268700" y="10800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148607</xdr:rowOff>
    </xdr:from>
    <xdr:ext cx="405111" cy="259045"/>
    <xdr:sp macro="" textlink="">
      <xdr:nvSpPr>
        <xdr:cNvPr id="550" name="【学校施設】&#10;有形固定資産減価償却率該当値テキスト">
          <a:extLst>
            <a:ext uri="{FF2B5EF4-FFF2-40B4-BE49-F238E27FC236}">
              <a16:creationId xmlns:a16="http://schemas.microsoft.com/office/drawing/2014/main" xmlns="" id="{2C769327-4004-4CBA-95F6-A8741BBBA1C9}"/>
            </a:ext>
          </a:extLst>
        </xdr:cNvPr>
        <xdr:cNvSpPr txBox="1"/>
      </xdr:nvSpPr>
      <xdr:spPr>
        <a:xfrm>
          <a:off x="16357600" y="10778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40640</xdr:rowOff>
    </xdr:from>
    <xdr:to>
      <xdr:col>81</xdr:col>
      <xdr:colOff>101600</xdr:colOff>
      <xdr:row>63</xdr:row>
      <xdr:rowOff>142240</xdr:rowOff>
    </xdr:to>
    <xdr:sp macro="" textlink="">
      <xdr:nvSpPr>
        <xdr:cNvPr id="551" name="楕円 550">
          <a:extLst>
            <a:ext uri="{FF2B5EF4-FFF2-40B4-BE49-F238E27FC236}">
              <a16:creationId xmlns:a16="http://schemas.microsoft.com/office/drawing/2014/main" xmlns="" id="{B970826C-3010-4C18-8546-43ABEE93C851}"/>
            </a:ext>
          </a:extLst>
        </xdr:cNvPr>
        <xdr:cNvSpPr/>
      </xdr:nvSpPr>
      <xdr:spPr>
        <a:xfrm>
          <a:off x="15430500" y="10841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49530</xdr:rowOff>
    </xdr:from>
    <xdr:to>
      <xdr:col>85</xdr:col>
      <xdr:colOff>127000</xdr:colOff>
      <xdr:row>63</xdr:row>
      <xdr:rowOff>91440</xdr:rowOff>
    </xdr:to>
    <xdr:cxnSp macro="">
      <xdr:nvCxnSpPr>
        <xdr:cNvPr id="552" name="直線コネクタ 551">
          <a:extLst>
            <a:ext uri="{FF2B5EF4-FFF2-40B4-BE49-F238E27FC236}">
              <a16:creationId xmlns:a16="http://schemas.microsoft.com/office/drawing/2014/main" xmlns="" id="{67F3C416-E854-4BFD-8091-85C44E23E8CD}"/>
            </a:ext>
          </a:extLst>
        </xdr:cNvPr>
        <xdr:cNvCxnSpPr/>
      </xdr:nvCxnSpPr>
      <xdr:spPr>
        <a:xfrm flipV="1">
          <a:off x="15481300" y="10850880"/>
          <a:ext cx="83820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84455</xdr:rowOff>
    </xdr:from>
    <xdr:to>
      <xdr:col>76</xdr:col>
      <xdr:colOff>165100</xdr:colOff>
      <xdr:row>64</xdr:row>
      <xdr:rowOff>14605</xdr:rowOff>
    </xdr:to>
    <xdr:sp macro="" textlink="">
      <xdr:nvSpPr>
        <xdr:cNvPr id="553" name="楕円 552">
          <a:extLst>
            <a:ext uri="{FF2B5EF4-FFF2-40B4-BE49-F238E27FC236}">
              <a16:creationId xmlns:a16="http://schemas.microsoft.com/office/drawing/2014/main" xmlns="" id="{E616CCF3-D706-46A6-9502-0CEAE708EBD4}"/>
            </a:ext>
          </a:extLst>
        </xdr:cNvPr>
        <xdr:cNvSpPr/>
      </xdr:nvSpPr>
      <xdr:spPr>
        <a:xfrm>
          <a:off x="14541500" y="1088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91440</xdr:rowOff>
    </xdr:from>
    <xdr:to>
      <xdr:col>81</xdr:col>
      <xdr:colOff>50800</xdr:colOff>
      <xdr:row>63</xdr:row>
      <xdr:rowOff>135255</xdr:rowOff>
    </xdr:to>
    <xdr:cxnSp macro="">
      <xdr:nvCxnSpPr>
        <xdr:cNvPr id="554" name="直線コネクタ 553">
          <a:extLst>
            <a:ext uri="{FF2B5EF4-FFF2-40B4-BE49-F238E27FC236}">
              <a16:creationId xmlns:a16="http://schemas.microsoft.com/office/drawing/2014/main" xmlns="" id="{DEEC4289-9873-40F4-B510-72E4F6975791}"/>
            </a:ext>
          </a:extLst>
        </xdr:cNvPr>
        <xdr:cNvCxnSpPr/>
      </xdr:nvCxnSpPr>
      <xdr:spPr>
        <a:xfrm flipV="1">
          <a:off x="14592300" y="10892790"/>
          <a:ext cx="88900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126382</xdr:rowOff>
    </xdr:from>
    <xdr:ext cx="405111" cy="259045"/>
    <xdr:sp macro="" textlink="">
      <xdr:nvSpPr>
        <xdr:cNvPr id="555" name="n_1aveValue【学校施設】&#10;有形固定資産減価償却率">
          <a:extLst>
            <a:ext uri="{FF2B5EF4-FFF2-40B4-BE49-F238E27FC236}">
              <a16:creationId xmlns:a16="http://schemas.microsoft.com/office/drawing/2014/main" xmlns="" id="{7CC17AEF-D1A5-479F-B16B-E5714E3E8A64}"/>
            </a:ext>
          </a:extLst>
        </xdr:cNvPr>
        <xdr:cNvSpPr txBox="1"/>
      </xdr:nvSpPr>
      <xdr:spPr>
        <a:xfrm>
          <a:off x="15266044" y="1007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137812</xdr:rowOff>
    </xdr:from>
    <xdr:ext cx="405111" cy="259045"/>
    <xdr:sp macro="" textlink="">
      <xdr:nvSpPr>
        <xdr:cNvPr id="556" name="n_2aveValue【学校施設】&#10;有形固定資産減価償却率">
          <a:extLst>
            <a:ext uri="{FF2B5EF4-FFF2-40B4-BE49-F238E27FC236}">
              <a16:creationId xmlns:a16="http://schemas.microsoft.com/office/drawing/2014/main" xmlns="" id="{F873D859-64A5-4B88-9071-4447F1A4DB93}"/>
            </a:ext>
          </a:extLst>
        </xdr:cNvPr>
        <xdr:cNvSpPr txBox="1"/>
      </xdr:nvSpPr>
      <xdr:spPr>
        <a:xfrm>
          <a:off x="14389744" y="100819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133367</xdr:rowOff>
    </xdr:from>
    <xdr:ext cx="405111" cy="259045"/>
    <xdr:sp macro="" textlink="">
      <xdr:nvSpPr>
        <xdr:cNvPr id="557" name="n_1mainValue【学校施設】&#10;有形固定資産減価償却率">
          <a:extLst>
            <a:ext uri="{FF2B5EF4-FFF2-40B4-BE49-F238E27FC236}">
              <a16:creationId xmlns:a16="http://schemas.microsoft.com/office/drawing/2014/main" xmlns="" id="{1FFE0915-671F-47B5-BBA6-8A5B3C162DE1}"/>
            </a:ext>
          </a:extLst>
        </xdr:cNvPr>
        <xdr:cNvSpPr txBox="1"/>
      </xdr:nvSpPr>
      <xdr:spPr>
        <a:xfrm>
          <a:off x="15266044" y="109347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64</xdr:row>
      <xdr:rowOff>5732</xdr:rowOff>
    </xdr:from>
    <xdr:ext cx="405111" cy="259045"/>
    <xdr:sp macro="" textlink="">
      <xdr:nvSpPr>
        <xdr:cNvPr id="558" name="n_2mainValue【学校施設】&#10;有形固定資産減価償却率">
          <a:extLst>
            <a:ext uri="{FF2B5EF4-FFF2-40B4-BE49-F238E27FC236}">
              <a16:creationId xmlns:a16="http://schemas.microsoft.com/office/drawing/2014/main" xmlns="" id="{2701A47C-2DBA-4935-B3BB-A67B691CC7BC}"/>
            </a:ext>
          </a:extLst>
        </xdr:cNvPr>
        <xdr:cNvSpPr txBox="1"/>
      </xdr:nvSpPr>
      <xdr:spPr>
        <a:xfrm>
          <a:off x="14389744" y="10978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59" name="正方形/長方形 558">
          <a:extLst>
            <a:ext uri="{FF2B5EF4-FFF2-40B4-BE49-F238E27FC236}">
              <a16:creationId xmlns:a16="http://schemas.microsoft.com/office/drawing/2014/main" xmlns="" id="{D1AE3C22-8754-490F-A9B5-A27DA3FAF5FC}"/>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0" name="正方形/長方形 559">
          <a:extLst>
            <a:ext uri="{FF2B5EF4-FFF2-40B4-BE49-F238E27FC236}">
              <a16:creationId xmlns:a16="http://schemas.microsoft.com/office/drawing/2014/main" xmlns="" id="{19247149-72B6-4967-9BB4-620B3CD981B8}"/>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1" name="正方形/長方形 560">
          <a:extLst>
            <a:ext uri="{FF2B5EF4-FFF2-40B4-BE49-F238E27FC236}">
              <a16:creationId xmlns:a16="http://schemas.microsoft.com/office/drawing/2014/main" xmlns="" id="{B86ABE62-4F73-4C27-8B44-8449366E4D04}"/>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2" name="正方形/長方形 561">
          <a:extLst>
            <a:ext uri="{FF2B5EF4-FFF2-40B4-BE49-F238E27FC236}">
              <a16:creationId xmlns:a16="http://schemas.microsoft.com/office/drawing/2014/main" xmlns="" id="{8A5EFBE8-71F5-4EE7-8B91-F734D44C4AB1}"/>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3" name="正方形/長方形 562">
          <a:extLst>
            <a:ext uri="{FF2B5EF4-FFF2-40B4-BE49-F238E27FC236}">
              <a16:creationId xmlns:a16="http://schemas.microsoft.com/office/drawing/2014/main" xmlns="" id="{5B16DAC7-7A42-4325-AFFA-5463C8B1C37E}"/>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4" name="正方形/長方形 563">
          <a:extLst>
            <a:ext uri="{FF2B5EF4-FFF2-40B4-BE49-F238E27FC236}">
              <a16:creationId xmlns:a16="http://schemas.microsoft.com/office/drawing/2014/main" xmlns="" id="{1FAAF602-DF74-447E-9DE8-E2C15C7EA089}"/>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65" name="正方形/長方形 564">
          <a:extLst>
            <a:ext uri="{FF2B5EF4-FFF2-40B4-BE49-F238E27FC236}">
              <a16:creationId xmlns:a16="http://schemas.microsoft.com/office/drawing/2014/main" xmlns="" id="{0C4DD4ED-EA82-4DC5-ACE8-737B9776DA62}"/>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66" name="正方形/長方形 565">
          <a:extLst>
            <a:ext uri="{FF2B5EF4-FFF2-40B4-BE49-F238E27FC236}">
              <a16:creationId xmlns:a16="http://schemas.microsoft.com/office/drawing/2014/main" xmlns="" id="{2769F9E0-4426-4D2A-B389-14CFB4881B4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67" name="テキスト ボックス 566">
          <a:extLst>
            <a:ext uri="{FF2B5EF4-FFF2-40B4-BE49-F238E27FC236}">
              <a16:creationId xmlns:a16="http://schemas.microsoft.com/office/drawing/2014/main" xmlns="" id="{73D94D81-00AC-44B0-B83E-0AD2272EE557}"/>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68" name="直線コネクタ 567">
          <a:extLst>
            <a:ext uri="{FF2B5EF4-FFF2-40B4-BE49-F238E27FC236}">
              <a16:creationId xmlns:a16="http://schemas.microsoft.com/office/drawing/2014/main" xmlns="" id="{B3437036-520C-4E27-B689-81576EEC21F2}"/>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69" name="直線コネクタ 568">
          <a:extLst>
            <a:ext uri="{FF2B5EF4-FFF2-40B4-BE49-F238E27FC236}">
              <a16:creationId xmlns:a16="http://schemas.microsoft.com/office/drawing/2014/main" xmlns="" id="{A5AB533D-7D03-45F3-82C0-C201CEEFB5B5}"/>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70" name="テキスト ボックス 569">
          <a:extLst>
            <a:ext uri="{FF2B5EF4-FFF2-40B4-BE49-F238E27FC236}">
              <a16:creationId xmlns:a16="http://schemas.microsoft.com/office/drawing/2014/main" xmlns="" id="{41F97220-935E-49AE-A1CB-EAC00D15E3D2}"/>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1" name="直線コネクタ 570">
          <a:extLst>
            <a:ext uri="{FF2B5EF4-FFF2-40B4-BE49-F238E27FC236}">
              <a16:creationId xmlns:a16="http://schemas.microsoft.com/office/drawing/2014/main" xmlns="" id="{D5E0EB86-D750-4F7C-9421-8C8D5E4052D1}"/>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72" name="テキスト ボックス 571">
          <a:extLst>
            <a:ext uri="{FF2B5EF4-FFF2-40B4-BE49-F238E27FC236}">
              <a16:creationId xmlns:a16="http://schemas.microsoft.com/office/drawing/2014/main" xmlns="" id="{C8031EEC-2CDE-4EE5-A312-5D5F8092D52A}"/>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73" name="直線コネクタ 572">
          <a:extLst>
            <a:ext uri="{FF2B5EF4-FFF2-40B4-BE49-F238E27FC236}">
              <a16:creationId xmlns:a16="http://schemas.microsoft.com/office/drawing/2014/main" xmlns="" id="{49564393-FCDA-404C-A253-7C07AA434FB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74" name="テキスト ボックス 573">
          <a:extLst>
            <a:ext uri="{FF2B5EF4-FFF2-40B4-BE49-F238E27FC236}">
              <a16:creationId xmlns:a16="http://schemas.microsoft.com/office/drawing/2014/main" xmlns="" id="{906A65E0-337F-417D-969E-182A5469BF4E}"/>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75" name="直線コネクタ 574">
          <a:extLst>
            <a:ext uri="{FF2B5EF4-FFF2-40B4-BE49-F238E27FC236}">
              <a16:creationId xmlns:a16="http://schemas.microsoft.com/office/drawing/2014/main" xmlns="" id="{6F37276D-0F55-47D2-A359-52271D551E6D}"/>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76" name="テキスト ボックス 575">
          <a:extLst>
            <a:ext uri="{FF2B5EF4-FFF2-40B4-BE49-F238E27FC236}">
              <a16:creationId xmlns:a16="http://schemas.microsoft.com/office/drawing/2014/main" xmlns="" id="{CB9AF2E6-9C3A-43FD-8334-C70F5B0C3F7C}"/>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77" name="直線コネクタ 576">
          <a:extLst>
            <a:ext uri="{FF2B5EF4-FFF2-40B4-BE49-F238E27FC236}">
              <a16:creationId xmlns:a16="http://schemas.microsoft.com/office/drawing/2014/main" xmlns="" id="{31006B92-24F5-40F6-A74D-CBEF1EA482E5}"/>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78" name="テキスト ボックス 577">
          <a:extLst>
            <a:ext uri="{FF2B5EF4-FFF2-40B4-BE49-F238E27FC236}">
              <a16:creationId xmlns:a16="http://schemas.microsoft.com/office/drawing/2014/main" xmlns="" id="{9F5861B2-FF61-46DE-94EC-DBE6BDB7623B}"/>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79" name="直線コネクタ 578">
          <a:extLst>
            <a:ext uri="{FF2B5EF4-FFF2-40B4-BE49-F238E27FC236}">
              <a16:creationId xmlns:a16="http://schemas.microsoft.com/office/drawing/2014/main" xmlns="" id="{BB27288A-AA6D-4CB0-9D8B-0AE869A81028}"/>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80" name="テキスト ボックス 579">
          <a:extLst>
            <a:ext uri="{FF2B5EF4-FFF2-40B4-BE49-F238E27FC236}">
              <a16:creationId xmlns:a16="http://schemas.microsoft.com/office/drawing/2014/main" xmlns="" id="{47048485-4F85-4E94-9ED1-8D83594AD81D}"/>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1" name="【学校施設】&#10;一人当たり面積グラフ枠">
          <a:extLst>
            <a:ext uri="{FF2B5EF4-FFF2-40B4-BE49-F238E27FC236}">
              <a16:creationId xmlns:a16="http://schemas.microsoft.com/office/drawing/2014/main" xmlns="" id="{9FD9CFFA-B482-4F44-B408-2B0DAACDCCD9}"/>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2515</xdr:rowOff>
    </xdr:from>
    <xdr:to>
      <xdr:col>116</xdr:col>
      <xdr:colOff>62864</xdr:colOff>
      <xdr:row>64</xdr:row>
      <xdr:rowOff>2057</xdr:rowOff>
    </xdr:to>
    <xdr:cxnSp macro="">
      <xdr:nvCxnSpPr>
        <xdr:cNvPr id="582" name="直線コネクタ 581">
          <a:extLst>
            <a:ext uri="{FF2B5EF4-FFF2-40B4-BE49-F238E27FC236}">
              <a16:creationId xmlns:a16="http://schemas.microsoft.com/office/drawing/2014/main" xmlns="" id="{A687B916-7F22-42FD-9CA3-25177A89B1AF}"/>
            </a:ext>
          </a:extLst>
        </xdr:cNvPr>
        <xdr:cNvCxnSpPr/>
      </xdr:nvCxnSpPr>
      <xdr:spPr>
        <a:xfrm flipV="1">
          <a:off x="22160864" y="9603715"/>
          <a:ext cx="0" cy="13711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5884</xdr:rowOff>
    </xdr:from>
    <xdr:ext cx="469744" cy="259045"/>
    <xdr:sp macro="" textlink="">
      <xdr:nvSpPr>
        <xdr:cNvPr id="583" name="【学校施設】&#10;一人当たり面積最小値テキスト">
          <a:extLst>
            <a:ext uri="{FF2B5EF4-FFF2-40B4-BE49-F238E27FC236}">
              <a16:creationId xmlns:a16="http://schemas.microsoft.com/office/drawing/2014/main" xmlns="" id="{56254E0D-6512-46C0-8F47-F51D19B68B87}"/>
            </a:ext>
          </a:extLst>
        </xdr:cNvPr>
        <xdr:cNvSpPr txBox="1"/>
      </xdr:nvSpPr>
      <xdr:spPr>
        <a:xfrm>
          <a:off x="22199600" y="10978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2057</xdr:rowOff>
    </xdr:from>
    <xdr:to>
      <xdr:col>116</xdr:col>
      <xdr:colOff>152400</xdr:colOff>
      <xdr:row>64</xdr:row>
      <xdr:rowOff>2057</xdr:rowOff>
    </xdr:to>
    <xdr:cxnSp macro="">
      <xdr:nvCxnSpPr>
        <xdr:cNvPr id="584" name="直線コネクタ 583">
          <a:extLst>
            <a:ext uri="{FF2B5EF4-FFF2-40B4-BE49-F238E27FC236}">
              <a16:creationId xmlns:a16="http://schemas.microsoft.com/office/drawing/2014/main" xmlns="" id="{4EB92DC8-475F-4058-92BC-5A3097D948E0}"/>
            </a:ext>
          </a:extLst>
        </xdr:cNvPr>
        <xdr:cNvCxnSpPr/>
      </xdr:nvCxnSpPr>
      <xdr:spPr>
        <a:xfrm>
          <a:off x="22072600" y="109748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120642</xdr:rowOff>
    </xdr:from>
    <xdr:ext cx="534377" cy="259045"/>
    <xdr:sp macro="" textlink="">
      <xdr:nvSpPr>
        <xdr:cNvPr id="585" name="【学校施設】&#10;一人当たり面積最大値テキスト">
          <a:extLst>
            <a:ext uri="{FF2B5EF4-FFF2-40B4-BE49-F238E27FC236}">
              <a16:creationId xmlns:a16="http://schemas.microsoft.com/office/drawing/2014/main" xmlns="" id="{DB18EC45-AB53-4F65-B10A-99D796B043A5}"/>
            </a:ext>
          </a:extLst>
        </xdr:cNvPr>
        <xdr:cNvSpPr txBox="1"/>
      </xdr:nvSpPr>
      <xdr:spPr>
        <a:xfrm>
          <a:off x="22199600" y="9378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18.967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2515</xdr:rowOff>
    </xdr:from>
    <xdr:to>
      <xdr:col>116</xdr:col>
      <xdr:colOff>152400</xdr:colOff>
      <xdr:row>56</xdr:row>
      <xdr:rowOff>2515</xdr:rowOff>
    </xdr:to>
    <xdr:cxnSp macro="">
      <xdr:nvCxnSpPr>
        <xdr:cNvPr id="586" name="直線コネクタ 585">
          <a:extLst>
            <a:ext uri="{FF2B5EF4-FFF2-40B4-BE49-F238E27FC236}">
              <a16:creationId xmlns:a16="http://schemas.microsoft.com/office/drawing/2014/main" xmlns="" id="{5BA07B53-6CB3-48F1-9A4E-7A874DFE9006}"/>
            </a:ext>
          </a:extLst>
        </xdr:cNvPr>
        <xdr:cNvCxnSpPr/>
      </xdr:nvCxnSpPr>
      <xdr:spPr>
        <a:xfrm>
          <a:off x="22072600" y="96037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96055</xdr:rowOff>
    </xdr:from>
    <xdr:ext cx="469744" cy="259045"/>
    <xdr:sp macro="" textlink="">
      <xdr:nvSpPr>
        <xdr:cNvPr id="587" name="【学校施設】&#10;一人当たり面積平均値テキスト">
          <a:extLst>
            <a:ext uri="{FF2B5EF4-FFF2-40B4-BE49-F238E27FC236}">
              <a16:creationId xmlns:a16="http://schemas.microsoft.com/office/drawing/2014/main" xmlns="" id="{24A7604B-3CB7-4358-8C78-4E4E74BD642F}"/>
            </a:ext>
          </a:extLst>
        </xdr:cNvPr>
        <xdr:cNvSpPr txBox="1"/>
      </xdr:nvSpPr>
      <xdr:spPr>
        <a:xfrm>
          <a:off x="22199600" y="105545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73178</xdr:rowOff>
    </xdr:from>
    <xdr:to>
      <xdr:col>116</xdr:col>
      <xdr:colOff>114300</xdr:colOff>
      <xdr:row>63</xdr:row>
      <xdr:rowOff>3328</xdr:rowOff>
    </xdr:to>
    <xdr:sp macro="" textlink="">
      <xdr:nvSpPr>
        <xdr:cNvPr id="588" name="フローチャート: 判断 587">
          <a:extLst>
            <a:ext uri="{FF2B5EF4-FFF2-40B4-BE49-F238E27FC236}">
              <a16:creationId xmlns:a16="http://schemas.microsoft.com/office/drawing/2014/main" xmlns="" id="{1CEDC8A1-7482-4515-A3A9-2229AAB430A4}"/>
            </a:ext>
          </a:extLst>
        </xdr:cNvPr>
        <xdr:cNvSpPr/>
      </xdr:nvSpPr>
      <xdr:spPr>
        <a:xfrm>
          <a:off x="22110700" y="10703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45136</xdr:rowOff>
    </xdr:from>
    <xdr:to>
      <xdr:col>112</xdr:col>
      <xdr:colOff>38100</xdr:colOff>
      <xdr:row>62</xdr:row>
      <xdr:rowOff>146736</xdr:rowOff>
    </xdr:to>
    <xdr:sp macro="" textlink="">
      <xdr:nvSpPr>
        <xdr:cNvPr id="589" name="フローチャート: 判断 588">
          <a:extLst>
            <a:ext uri="{FF2B5EF4-FFF2-40B4-BE49-F238E27FC236}">
              <a16:creationId xmlns:a16="http://schemas.microsoft.com/office/drawing/2014/main" xmlns="" id="{32A0FB87-663A-4F50-A6CA-CAD1887922FD}"/>
            </a:ext>
          </a:extLst>
        </xdr:cNvPr>
        <xdr:cNvSpPr/>
      </xdr:nvSpPr>
      <xdr:spPr>
        <a:xfrm>
          <a:off x="21272500" y="10675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81026</xdr:rowOff>
    </xdr:from>
    <xdr:to>
      <xdr:col>107</xdr:col>
      <xdr:colOff>101600</xdr:colOff>
      <xdr:row>63</xdr:row>
      <xdr:rowOff>11176</xdr:rowOff>
    </xdr:to>
    <xdr:sp macro="" textlink="">
      <xdr:nvSpPr>
        <xdr:cNvPr id="590" name="フローチャート: 判断 589">
          <a:extLst>
            <a:ext uri="{FF2B5EF4-FFF2-40B4-BE49-F238E27FC236}">
              <a16:creationId xmlns:a16="http://schemas.microsoft.com/office/drawing/2014/main" xmlns="" id="{20BF2D7B-782E-42EB-A20B-694140ED6C83}"/>
            </a:ext>
          </a:extLst>
        </xdr:cNvPr>
        <xdr:cNvSpPr/>
      </xdr:nvSpPr>
      <xdr:spPr>
        <a:xfrm>
          <a:off x="20383500" y="10710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1" name="テキスト ボックス 590">
          <a:extLst>
            <a:ext uri="{FF2B5EF4-FFF2-40B4-BE49-F238E27FC236}">
              <a16:creationId xmlns:a16="http://schemas.microsoft.com/office/drawing/2014/main" xmlns="" id="{613A9FBD-491E-4861-84F4-8FECF66BAC33}"/>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2" name="テキスト ボックス 591">
          <a:extLst>
            <a:ext uri="{FF2B5EF4-FFF2-40B4-BE49-F238E27FC236}">
              <a16:creationId xmlns:a16="http://schemas.microsoft.com/office/drawing/2014/main" xmlns="" id="{52FDBE58-0C09-48F9-B83E-38E400EF24A3}"/>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3" name="テキスト ボックス 592">
          <a:extLst>
            <a:ext uri="{FF2B5EF4-FFF2-40B4-BE49-F238E27FC236}">
              <a16:creationId xmlns:a16="http://schemas.microsoft.com/office/drawing/2014/main" xmlns="" id="{F2AD130D-1788-43BD-AE68-0DE72C5B73CF}"/>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4" name="テキスト ボックス 593">
          <a:extLst>
            <a:ext uri="{FF2B5EF4-FFF2-40B4-BE49-F238E27FC236}">
              <a16:creationId xmlns:a16="http://schemas.microsoft.com/office/drawing/2014/main" xmlns="" id="{213A0316-6B94-4AC9-B02C-524DD3B44F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95" name="テキスト ボックス 594">
          <a:extLst>
            <a:ext uri="{FF2B5EF4-FFF2-40B4-BE49-F238E27FC236}">
              <a16:creationId xmlns:a16="http://schemas.microsoft.com/office/drawing/2014/main" xmlns="" id="{196B093C-7A96-40DF-81B7-327B1C4B0CD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17552</xdr:rowOff>
    </xdr:from>
    <xdr:to>
      <xdr:col>116</xdr:col>
      <xdr:colOff>114300</xdr:colOff>
      <xdr:row>63</xdr:row>
      <xdr:rowOff>119152</xdr:rowOff>
    </xdr:to>
    <xdr:sp macro="" textlink="">
      <xdr:nvSpPr>
        <xdr:cNvPr id="596" name="楕円 595">
          <a:extLst>
            <a:ext uri="{FF2B5EF4-FFF2-40B4-BE49-F238E27FC236}">
              <a16:creationId xmlns:a16="http://schemas.microsoft.com/office/drawing/2014/main" xmlns="" id="{034B1E6E-DCE8-4D71-A53E-90B503A34798}"/>
            </a:ext>
          </a:extLst>
        </xdr:cNvPr>
        <xdr:cNvSpPr/>
      </xdr:nvSpPr>
      <xdr:spPr>
        <a:xfrm>
          <a:off x="22110700" y="10818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103929</xdr:rowOff>
    </xdr:from>
    <xdr:ext cx="469744" cy="259045"/>
    <xdr:sp macro="" textlink="">
      <xdr:nvSpPr>
        <xdr:cNvPr id="597" name="【学校施設】&#10;一人当たり面積該当値テキスト">
          <a:extLst>
            <a:ext uri="{FF2B5EF4-FFF2-40B4-BE49-F238E27FC236}">
              <a16:creationId xmlns:a16="http://schemas.microsoft.com/office/drawing/2014/main" xmlns="" id="{B39A35F3-D634-4D8E-976F-4F21F8C21A17}"/>
            </a:ext>
          </a:extLst>
        </xdr:cNvPr>
        <xdr:cNvSpPr txBox="1"/>
      </xdr:nvSpPr>
      <xdr:spPr>
        <a:xfrm>
          <a:off x="22199600" y="1073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20218</xdr:rowOff>
    </xdr:from>
    <xdr:to>
      <xdr:col>112</xdr:col>
      <xdr:colOff>38100</xdr:colOff>
      <xdr:row>63</xdr:row>
      <xdr:rowOff>121818</xdr:rowOff>
    </xdr:to>
    <xdr:sp macro="" textlink="">
      <xdr:nvSpPr>
        <xdr:cNvPr id="598" name="楕円 597">
          <a:extLst>
            <a:ext uri="{FF2B5EF4-FFF2-40B4-BE49-F238E27FC236}">
              <a16:creationId xmlns:a16="http://schemas.microsoft.com/office/drawing/2014/main" xmlns="" id="{E4ABAF68-CF83-4336-B459-38D25E0F9248}"/>
            </a:ext>
          </a:extLst>
        </xdr:cNvPr>
        <xdr:cNvSpPr/>
      </xdr:nvSpPr>
      <xdr:spPr>
        <a:xfrm>
          <a:off x="21272500" y="10821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68352</xdr:rowOff>
    </xdr:from>
    <xdr:to>
      <xdr:col>116</xdr:col>
      <xdr:colOff>63500</xdr:colOff>
      <xdr:row>63</xdr:row>
      <xdr:rowOff>71018</xdr:rowOff>
    </xdr:to>
    <xdr:cxnSp macro="">
      <xdr:nvCxnSpPr>
        <xdr:cNvPr id="599" name="直線コネクタ 598">
          <a:extLst>
            <a:ext uri="{FF2B5EF4-FFF2-40B4-BE49-F238E27FC236}">
              <a16:creationId xmlns:a16="http://schemas.microsoft.com/office/drawing/2014/main" xmlns="" id="{79EA9F7A-DDFC-4D06-BC07-573B1632E3D5}"/>
            </a:ext>
          </a:extLst>
        </xdr:cNvPr>
        <xdr:cNvCxnSpPr/>
      </xdr:nvCxnSpPr>
      <xdr:spPr>
        <a:xfrm flipV="1">
          <a:off x="21323300" y="10869702"/>
          <a:ext cx="838200" cy="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22199</xdr:rowOff>
    </xdr:from>
    <xdr:to>
      <xdr:col>107</xdr:col>
      <xdr:colOff>101600</xdr:colOff>
      <xdr:row>63</xdr:row>
      <xdr:rowOff>123799</xdr:rowOff>
    </xdr:to>
    <xdr:sp macro="" textlink="">
      <xdr:nvSpPr>
        <xdr:cNvPr id="600" name="楕円 599">
          <a:extLst>
            <a:ext uri="{FF2B5EF4-FFF2-40B4-BE49-F238E27FC236}">
              <a16:creationId xmlns:a16="http://schemas.microsoft.com/office/drawing/2014/main" xmlns="" id="{26EC946C-E2A9-4684-A1A5-1104B9CABD01}"/>
            </a:ext>
          </a:extLst>
        </xdr:cNvPr>
        <xdr:cNvSpPr/>
      </xdr:nvSpPr>
      <xdr:spPr>
        <a:xfrm>
          <a:off x="20383500" y="1082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71018</xdr:rowOff>
    </xdr:from>
    <xdr:to>
      <xdr:col>111</xdr:col>
      <xdr:colOff>177800</xdr:colOff>
      <xdr:row>63</xdr:row>
      <xdr:rowOff>72999</xdr:rowOff>
    </xdr:to>
    <xdr:cxnSp macro="">
      <xdr:nvCxnSpPr>
        <xdr:cNvPr id="601" name="直線コネクタ 600">
          <a:extLst>
            <a:ext uri="{FF2B5EF4-FFF2-40B4-BE49-F238E27FC236}">
              <a16:creationId xmlns:a16="http://schemas.microsoft.com/office/drawing/2014/main" xmlns="" id="{29210B7F-875E-4DD6-A085-46B41EC7DE2A}"/>
            </a:ext>
          </a:extLst>
        </xdr:cNvPr>
        <xdr:cNvCxnSpPr/>
      </xdr:nvCxnSpPr>
      <xdr:spPr>
        <a:xfrm flipV="1">
          <a:off x="20434300" y="10872368"/>
          <a:ext cx="889000" cy="1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60</xdr:row>
      <xdr:rowOff>163263</xdr:rowOff>
    </xdr:from>
    <xdr:ext cx="469744" cy="259045"/>
    <xdr:sp macro="" textlink="">
      <xdr:nvSpPr>
        <xdr:cNvPr id="602" name="n_1aveValue【学校施設】&#10;一人当たり面積">
          <a:extLst>
            <a:ext uri="{FF2B5EF4-FFF2-40B4-BE49-F238E27FC236}">
              <a16:creationId xmlns:a16="http://schemas.microsoft.com/office/drawing/2014/main" xmlns="" id="{F3850505-35BA-4AB4-8848-70F66F25503E}"/>
            </a:ext>
          </a:extLst>
        </xdr:cNvPr>
        <xdr:cNvSpPr txBox="1"/>
      </xdr:nvSpPr>
      <xdr:spPr>
        <a:xfrm>
          <a:off x="21075727" y="10450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27703</xdr:rowOff>
    </xdr:from>
    <xdr:ext cx="469744" cy="259045"/>
    <xdr:sp macro="" textlink="">
      <xdr:nvSpPr>
        <xdr:cNvPr id="603" name="n_2aveValue【学校施設】&#10;一人当たり面積">
          <a:extLst>
            <a:ext uri="{FF2B5EF4-FFF2-40B4-BE49-F238E27FC236}">
              <a16:creationId xmlns:a16="http://schemas.microsoft.com/office/drawing/2014/main" xmlns="" id="{1A399AD4-0BE5-4D05-BE5C-97081BB9F4B0}"/>
            </a:ext>
          </a:extLst>
        </xdr:cNvPr>
        <xdr:cNvSpPr txBox="1"/>
      </xdr:nvSpPr>
      <xdr:spPr>
        <a:xfrm>
          <a:off x="20199427" y="10486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112945</xdr:rowOff>
    </xdr:from>
    <xdr:ext cx="469744" cy="259045"/>
    <xdr:sp macro="" textlink="">
      <xdr:nvSpPr>
        <xdr:cNvPr id="604" name="n_1mainValue【学校施設】&#10;一人当たり面積">
          <a:extLst>
            <a:ext uri="{FF2B5EF4-FFF2-40B4-BE49-F238E27FC236}">
              <a16:creationId xmlns:a16="http://schemas.microsoft.com/office/drawing/2014/main" xmlns="" id="{2CE86928-2104-4B32-8CA2-1A220839842A}"/>
            </a:ext>
          </a:extLst>
        </xdr:cNvPr>
        <xdr:cNvSpPr txBox="1"/>
      </xdr:nvSpPr>
      <xdr:spPr>
        <a:xfrm>
          <a:off x="21075727" y="10914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114926</xdr:rowOff>
    </xdr:from>
    <xdr:ext cx="469744" cy="259045"/>
    <xdr:sp macro="" textlink="">
      <xdr:nvSpPr>
        <xdr:cNvPr id="605" name="n_2mainValue【学校施設】&#10;一人当たり面積">
          <a:extLst>
            <a:ext uri="{FF2B5EF4-FFF2-40B4-BE49-F238E27FC236}">
              <a16:creationId xmlns:a16="http://schemas.microsoft.com/office/drawing/2014/main" xmlns="" id="{A347DE99-A3A4-4B54-B9C6-B0610FC83C82}"/>
            </a:ext>
          </a:extLst>
        </xdr:cNvPr>
        <xdr:cNvSpPr txBox="1"/>
      </xdr:nvSpPr>
      <xdr:spPr>
        <a:xfrm>
          <a:off x="20199427" y="1091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06" name="正方形/長方形 605">
          <a:extLst>
            <a:ext uri="{FF2B5EF4-FFF2-40B4-BE49-F238E27FC236}">
              <a16:creationId xmlns:a16="http://schemas.microsoft.com/office/drawing/2014/main" xmlns="" id="{D1D8CCFB-5DAA-40CF-916A-03F7CE35F877}"/>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07" name="正方形/長方形 606">
          <a:extLst>
            <a:ext uri="{FF2B5EF4-FFF2-40B4-BE49-F238E27FC236}">
              <a16:creationId xmlns:a16="http://schemas.microsoft.com/office/drawing/2014/main" xmlns="" id="{08FA792D-6F9F-4FD7-AFD0-3B4CD9E7B24A}"/>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08" name="正方形/長方形 607">
          <a:extLst>
            <a:ext uri="{FF2B5EF4-FFF2-40B4-BE49-F238E27FC236}">
              <a16:creationId xmlns:a16="http://schemas.microsoft.com/office/drawing/2014/main" xmlns="" id="{5B3D2501-26F4-495E-8030-E67FCCC4A145}"/>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09" name="正方形/長方形 608">
          <a:extLst>
            <a:ext uri="{FF2B5EF4-FFF2-40B4-BE49-F238E27FC236}">
              <a16:creationId xmlns:a16="http://schemas.microsoft.com/office/drawing/2014/main" xmlns="" id="{F77D58AA-7235-4261-A939-1D9D42849FD5}"/>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10" name="正方形/長方形 609">
          <a:extLst>
            <a:ext uri="{FF2B5EF4-FFF2-40B4-BE49-F238E27FC236}">
              <a16:creationId xmlns:a16="http://schemas.microsoft.com/office/drawing/2014/main" xmlns="" id="{E2408C4C-48CB-49E9-8B6A-8DD491E6B5F5}"/>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11" name="正方形/長方形 610">
          <a:extLst>
            <a:ext uri="{FF2B5EF4-FFF2-40B4-BE49-F238E27FC236}">
              <a16:creationId xmlns:a16="http://schemas.microsoft.com/office/drawing/2014/main" xmlns="" id="{4E6E9FE3-2C62-4EF4-94BE-05AEA1300D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12" name="正方形/長方形 611">
          <a:extLst>
            <a:ext uri="{FF2B5EF4-FFF2-40B4-BE49-F238E27FC236}">
              <a16:creationId xmlns:a16="http://schemas.microsoft.com/office/drawing/2014/main" xmlns="" id="{90A1F0C9-1B18-498F-97E9-F2D7EBD53CF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13" name="正方形/長方形 612">
          <a:extLst>
            <a:ext uri="{FF2B5EF4-FFF2-40B4-BE49-F238E27FC236}">
              <a16:creationId xmlns:a16="http://schemas.microsoft.com/office/drawing/2014/main" xmlns="" id="{6404CFDF-08E7-4195-9F6A-FC81B2057FD7}"/>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614" name="正方形/長方形 613">
          <a:extLst>
            <a:ext uri="{FF2B5EF4-FFF2-40B4-BE49-F238E27FC236}">
              <a16:creationId xmlns:a16="http://schemas.microsoft.com/office/drawing/2014/main" xmlns="" id="{D986EC88-9912-42F6-BEE9-3F45D16377EF}"/>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15" name="正方形/長方形 614">
          <a:extLst>
            <a:ext uri="{FF2B5EF4-FFF2-40B4-BE49-F238E27FC236}">
              <a16:creationId xmlns:a16="http://schemas.microsoft.com/office/drawing/2014/main" xmlns="" id="{9BD7BF76-3B55-4417-AB21-319D98292EF1}"/>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16" name="正方形/長方形 615">
          <a:extLst>
            <a:ext uri="{FF2B5EF4-FFF2-40B4-BE49-F238E27FC236}">
              <a16:creationId xmlns:a16="http://schemas.microsoft.com/office/drawing/2014/main" xmlns="" id="{EC0CF025-9E91-4730-B3B1-C4E8BF4DDEA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17" name="正方形/長方形 616">
          <a:extLst>
            <a:ext uri="{FF2B5EF4-FFF2-40B4-BE49-F238E27FC236}">
              <a16:creationId xmlns:a16="http://schemas.microsoft.com/office/drawing/2014/main" xmlns="" id="{B92D49BF-A7F6-452E-A169-F223FCCFC0E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18" name="正方形/長方形 617">
          <a:extLst>
            <a:ext uri="{FF2B5EF4-FFF2-40B4-BE49-F238E27FC236}">
              <a16:creationId xmlns:a16="http://schemas.microsoft.com/office/drawing/2014/main" xmlns="" id="{576D59D2-622F-4B46-B215-DA3C3AF6A0E9}"/>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19" name="正方形/長方形 618">
          <a:extLst>
            <a:ext uri="{FF2B5EF4-FFF2-40B4-BE49-F238E27FC236}">
              <a16:creationId xmlns:a16="http://schemas.microsoft.com/office/drawing/2014/main" xmlns="" id="{E4EE6D23-6689-4AFE-A5AC-8A6CC26B316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20" name="正方形/長方形 619">
          <a:extLst>
            <a:ext uri="{FF2B5EF4-FFF2-40B4-BE49-F238E27FC236}">
              <a16:creationId xmlns:a16="http://schemas.microsoft.com/office/drawing/2014/main" xmlns="" id="{75F4C6BE-C71A-4A5A-8B24-2C8F43107B51}"/>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21" name="正方形/長方形 620">
          <a:extLst>
            <a:ext uri="{FF2B5EF4-FFF2-40B4-BE49-F238E27FC236}">
              <a16:creationId xmlns:a16="http://schemas.microsoft.com/office/drawing/2014/main" xmlns="" id="{9C950C35-5E4D-453E-A650-BEE5F4282A7E}"/>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622" name="正方形/長方形 621">
          <a:extLst>
            <a:ext uri="{FF2B5EF4-FFF2-40B4-BE49-F238E27FC236}">
              <a16:creationId xmlns:a16="http://schemas.microsoft.com/office/drawing/2014/main" xmlns="" id="{5E8E5E04-AFAE-4F0D-B11A-D7C3C679D8A6}"/>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23" name="正方形/長方形 622">
          <a:extLst>
            <a:ext uri="{FF2B5EF4-FFF2-40B4-BE49-F238E27FC236}">
              <a16:creationId xmlns:a16="http://schemas.microsoft.com/office/drawing/2014/main" xmlns="" id="{D31C6F4E-2BA8-481F-B11F-86C512833D84}"/>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24" name="正方形/長方形 623">
          <a:extLst>
            <a:ext uri="{FF2B5EF4-FFF2-40B4-BE49-F238E27FC236}">
              <a16:creationId xmlns:a16="http://schemas.microsoft.com/office/drawing/2014/main" xmlns="" id="{77266E2C-C76E-49AB-9404-1A66AC8B5285}"/>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25" name="正方形/長方形 624">
          <a:extLst>
            <a:ext uri="{FF2B5EF4-FFF2-40B4-BE49-F238E27FC236}">
              <a16:creationId xmlns:a16="http://schemas.microsoft.com/office/drawing/2014/main" xmlns="" id="{2F17DC63-0126-46FE-876A-02521D24A89C}"/>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26" name="正方形/長方形 625">
          <a:extLst>
            <a:ext uri="{FF2B5EF4-FFF2-40B4-BE49-F238E27FC236}">
              <a16:creationId xmlns:a16="http://schemas.microsoft.com/office/drawing/2014/main" xmlns="" id="{ED01848C-70B0-4121-BBFF-67394065CA5E}"/>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27" name="正方形/長方形 626">
          <a:extLst>
            <a:ext uri="{FF2B5EF4-FFF2-40B4-BE49-F238E27FC236}">
              <a16:creationId xmlns:a16="http://schemas.microsoft.com/office/drawing/2014/main" xmlns="" id="{0BB20625-F057-4AF1-92FA-9458EEA55B97}"/>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28" name="正方形/長方形 627">
          <a:extLst>
            <a:ext uri="{FF2B5EF4-FFF2-40B4-BE49-F238E27FC236}">
              <a16:creationId xmlns:a16="http://schemas.microsoft.com/office/drawing/2014/main" xmlns="" id="{56860AF0-59D7-4AAE-A1F2-4CD0B49FCB81}"/>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29" name="正方形/長方形 628">
          <a:extLst>
            <a:ext uri="{FF2B5EF4-FFF2-40B4-BE49-F238E27FC236}">
              <a16:creationId xmlns:a16="http://schemas.microsoft.com/office/drawing/2014/main" xmlns="" id="{DB6DEA08-59C1-4A36-A367-01D8F3A9BC97}"/>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30" name="テキスト ボックス 629">
          <a:extLst>
            <a:ext uri="{FF2B5EF4-FFF2-40B4-BE49-F238E27FC236}">
              <a16:creationId xmlns:a16="http://schemas.microsoft.com/office/drawing/2014/main" xmlns="" id="{1D2029F6-0DE0-4D13-839A-E5556C086F11}"/>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31" name="直線コネクタ 630">
          <a:extLst>
            <a:ext uri="{FF2B5EF4-FFF2-40B4-BE49-F238E27FC236}">
              <a16:creationId xmlns:a16="http://schemas.microsoft.com/office/drawing/2014/main" xmlns="" id="{451EAF24-EF07-4039-AC5E-3FE71D804E6F}"/>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632" name="直線コネクタ 631">
          <a:extLst>
            <a:ext uri="{FF2B5EF4-FFF2-40B4-BE49-F238E27FC236}">
              <a16:creationId xmlns:a16="http://schemas.microsoft.com/office/drawing/2014/main" xmlns="" id="{6341FA4F-028A-444D-AEA7-74DED759931E}"/>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633" name="テキスト ボックス 632">
          <a:extLst>
            <a:ext uri="{FF2B5EF4-FFF2-40B4-BE49-F238E27FC236}">
              <a16:creationId xmlns:a16="http://schemas.microsoft.com/office/drawing/2014/main" xmlns="" id="{7C6F5CDC-4FA8-4143-841B-17DDE573CAA3}"/>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34" name="直線コネクタ 633">
          <a:extLst>
            <a:ext uri="{FF2B5EF4-FFF2-40B4-BE49-F238E27FC236}">
              <a16:creationId xmlns:a16="http://schemas.microsoft.com/office/drawing/2014/main" xmlns="" id="{5E71073B-9576-4957-842E-B5E0890D1319}"/>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35" name="テキスト ボックス 634">
          <a:extLst>
            <a:ext uri="{FF2B5EF4-FFF2-40B4-BE49-F238E27FC236}">
              <a16:creationId xmlns:a16="http://schemas.microsoft.com/office/drawing/2014/main" xmlns="" id="{F96CC63C-33FE-4DE1-B4BD-04234B08BA75}"/>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36" name="直線コネクタ 635">
          <a:extLst>
            <a:ext uri="{FF2B5EF4-FFF2-40B4-BE49-F238E27FC236}">
              <a16:creationId xmlns:a16="http://schemas.microsoft.com/office/drawing/2014/main" xmlns="" id="{951840FC-CC68-4BCC-ADCE-8A113D6A332B}"/>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37" name="テキスト ボックス 636">
          <a:extLst>
            <a:ext uri="{FF2B5EF4-FFF2-40B4-BE49-F238E27FC236}">
              <a16:creationId xmlns:a16="http://schemas.microsoft.com/office/drawing/2014/main" xmlns="" id="{EEF16979-8F02-43D8-A5DC-A75D615D856B}"/>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38" name="直線コネクタ 637">
          <a:extLst>
            <a:ext uri="{FF2B5EF4-FFF2-40B4-BE49-F238E27FC236}">
              <a16:creationId xmlns:a16="http://schemas.microsoft.com/office/drawing/2014/main" xmlns="" id="{138DC0FE-3223-4449-BF33-6B6956ECB579}"/>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39" name="テキスト ボックス 638">
          <a:extLst>
            <a:ext uri="{FF2B5EF4-FFF2-40B4-BE49-F238E27FC236}">
              <a16:creationId xmlns:a16="http://schemas.microsoft.com/office/drawing/2014/main" xmlns="" id="{EB4542E5-C594-4DB3-BCA3-5F6726B32EE4}"/>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40" name="直線コネクタ 639">
          <a:extLst>
            <a:ext uri="{FF2B5EF4-FFF2-40B4-BE49-F238E27FC236}">
              <a16:creationId xmlns:a16="http://schemas.microsoft.com/office/drawing/2014/main" xmlns="" id="{A18EF578-8163-4C7C-92FD-735179A3397D}"/>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41" name="テキスト ボックス 640">
          <a:extLst>
            <a:ext uri="{FF2B5EF4-FFF2-40B4-BE49-F238E27FC236}">
              <a16:creationId xmlns:a16="http://schemas.microsoft.com/office/drawing/2014/main" xmlns="" id="{08DBA50B-BD2C-41C3-879F-776D8617B1CF}"/>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42" name="直線コネクタ 641">
          <a:extLst>
            <a:ext uri="{FF2B5EF4-FFF2-40B4-BE49-F238E27FC236}">
              <a16:creationId xmlns:a16="http://schemas.microsoft.com/office/drawing/2014/main" xmlns="" id="{64D1D621-BFE6-42EC-B490-76B580E274C0}"/>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643" name="テキスト ボックス 642">
          <a:extLst>
            <a:ext uri="{FF2B5EF4-FFF2-40B4-BE49-F238E27FC236}">
              <a16:creationId xmlns:a16="http://schemas.microsoft.com/office/drawing/2014/main" xmlns="" id="{009B7877-8059-4B81-860C-060EE76EAEA7}"/>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44" name="直線コネクタ 643">
          <a:extLst>
            <a:ext uri="{FF2B5EF4-FFF2-40B4-BE49-F238E27FC236}">
              <a16:creationId xmlns:a16="http://schemas.microsoft.com/office/drawing/2014/main" xmlns="" id="{65EF69A9-E7BF-47AB-8C99-0A6B213579DC}"/>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645" name="テキスト ボックス 644">
          <a:extLst>
            <a:ext uri="{FF2B5EF4-FFF2-40B4-BE49-F238E27FC236}">
              <a16:creationId xmlns:a16="http://schemas.microsoft.com/office/drawing/2014/main" xmlns="" id="{48CBC44E-2FD5-461A-B5B2-9264EBE96FAE}"/>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46" name="【公民館】&#10;有形固定資産減価償却率グラフ枠">
          <a:extLst>
            <a:ext uri="{FF2B5EF4-FFF2-40B4-BE49-F238E27FC236}">
              <a16:creationId xmlns:a16="http://schemas.microsoft.com/office/drawing/2014/main" xmlns="" id="{9CA6FD75-B776-4B31-AA0F-9FE0C450A8C2}"/>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169273</xdr:rowOff>
    </xdr:to>
    <xdr:cxnSp macro="">
      <xdr:nvCxnSpPr>
        <xdr:cNvPr id="647" name="直線コネクタ 646">
          <a:extLst>
            <a:ext uri="{FF2B5EF4-FFF2-40B4-BE49-F238E27FC236}">
              <a16:creationId xmlns:a16="http://schemas.microsoft.com/office/drawing/2014/main" xmlns="" id="{068CE607-88D7-4E81-BAB1-3C38E5D156CE}"/>
            </a:ext>
          </a:extLst>
        </xdr:cNvPr>
        <xdr:cNvCxnSpPr/>
      </xdr:nvCxnSpPr>
      <xdr:spPr>
        <a:xfrm flipV="1">
          <a:off x="16318864" y="17090571"/>
          <a:ext cx="0" cy="159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1650</xdr:rowOff>
    </xdr:from>
    <xdr:ext cx="340478" cy="259045"/>
    <xdr:sp macro="" textlink="">
      <xdr:nvSpPr>
        <xdr:cNvPr id="648" name="【公民館】&#10;有形固定資産減価償却率最小値テキスト">
          <a:extLst>
            <a:ext uri="{FF2B5EF4-FFF2-40B4-BE49-F238E27FC236}">
              <a16:creationId xmlns:a16="http://schemas.microsoft.com/office/drawing/2014/main" xmlns="" id="{C69DAC2F-FE24-49C1-AB6A-B15966741824}"/>
            </a:ext>
          </a:extLst>
        </xdr:cNvPr>
        <xdr:cNvSpPr txBox="1"/>
      </xdr:nvSpPr>
      <xdr:spPr>
        <a:xfrm>
          <a:off x="16357600" y="1868970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169273</xdr:rowOff>
    </xdr:from>
    <xdr:to>
      <xdr:col>86</xdr:col>
      <xdr:colOff>25400</xdr:colOff>
      <xdr:row>108</xdr:row>
      <xdr:rowOff>169273</xdr:rowOff>
    </xdr:to>
    <xdr:cxnSp macro="">
      <xdr:nvCxnSpPr>
        <xdr:cNvPr id="649" name="直線コネクタ 648">
          <a:extLst>
            <a:ext uri="{FF2B5EF4-FFF2-40B4-BE49-F238E27FC236}">
              <a16:creationId xmlns:a16="http://schemas.microsoft.com/office/drawing/2014/main" xmlns="" id="{AD0293FA-8738-4825-A57D-1007C2A72013}"/>
            </a:ext>
          </a:extLst>
        </xdr:cNvPr>
        <xdr:cNvCxnSpPr/>
      </xdr:nvCxnSpPr>
      <xdr:spPr>
        <a:xfrm>
          <a:off x="16230600" y="186858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650" name="【公民館】&#10;有形固定資産減価償却率最大値テキスト">
          <a:extLst>
            <a:ext uri="{FF2B5EF4-FFF2-40B4-BE49-F238E27FC236}">
              <a16:creationId xmlns:a16="http://schemas.microsoft.com/office/drawing/2014/main" xmlns="" id="{CF294D81-E80D-4E0A-8ED8-FFED14E308B4}"/>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651" name="直線コネクタ 650">
          <a:extLst>
            <a:ext uri="{FF2B5EF4-FFF2-40B4-BE49-F238E27FC236}">
              <a16:creationId xmlns:a16="http://schemas.microsoft.com/office/drawing/2014/main" xmlns="" id="{E6CE4D3C-B62F-41F2-84D2-2AD48E5B5B49}"/>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82566</xdr:rowOff>
    </xdr:from>
    <xdr:ext cx="405111" cy="259045"/>
    <xdr:sp macro="" textlink="">
      <xdr:nvSpPr>
        <xdr:cNvPr id="652" name="【公民館】&#10;有形固定資産減価償却率平均値テキスト">
          <a:extLst>
            <a:ext uri="{FF2B5EF4-FFF2-40B4-BE49-F238E27FC236}">
              <a16:creationId xmlns:a16="http://schemas.microsoft.com/office/drawing/2014/main" xmlns="" id="{A875BDF9-4DD2-4AC3-A328-F804FD85BAFF}"/>
            </a:ext>
          </a:extLst>
        </xdr:cNvPr>
        <xdr:cNvSpPr txBox="1"/>
      </xdr:nvSpPr>
      <xdr:spPr>
        <a:xfrm>
          <a:off x="16357600" y="1757046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59689</xdr:rowOff>
    </xdr:from>
    <xdr:to>
      <xdr:col>85</xdr:col>
      <xdr:colOff>177800</xdr:colOff>
      <xdr:row>103</xdr:row>
      <xdr:rowOff>161289</xdr:rowOff>
    </xdr:to>
    <xdr:sp macro="" textlink="">
      <xdr:nvSpPr>
        <xdr:cNvPr id="653" name="フローチャート: 判断 652">
          <a:extLst>
            <a:ext uri="{FF2B5EF4-FFF2-40B4-BE49-F238E27FC236}">
              <a16:creationId xmlns:a16="http://schemas.microsoft.com/office/drawing/2014/main" xmlns="" id="{4B5868B8-CEB1-4A53-AA14-999F641A607B}"/>
            </a:ext>
          </a:extLst>
        </xdr:cNvPr>
        <xdr:cNvSpPr/>
      </xdr:nvSpPr>
      <xdr:spPr>
        <a:xfrm>
          <a:off x="16268700" y="1771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25400</xdr:rowOff>
    </xdr:from>
    <xdr:to>
      <xdr:col>81</xdr:col>
      <xdr:colOff>101600</xdr:colOff>
      <xdr:row>103</xdr:row>
      <xdr:rowOff>127000</xdr:rowOff>
    </xdr:to>
    <xdr:sp macro="" textlink="">
      <xdr:nvSpPr>
        <xdr:cNvPr id="654" name="フローチャート: 判断 653">
          <a:extLst>
            <a:ext uri="{FF2B5EF4-FFF2-40B4-BE49-F238E27FC236}">
              <a16:creationId xmlns:a16="http://schemas.microsoft.com/office/drawing/2014/main" xmlns="" id="{CFF7B31A-0DAB-4724-BDF4-1BDB6F7B03B0}"/>
            </a:ext>
          </a:extLst>
        </xdr:cNvPr>
        <xdr:cNvSpPr/>
      </xdr:nvSpPr>
      <xdr:spPr>
        <a:xfrm>
          <a:off x="15430500" y="17684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103</xdr:row>
      <xdr:rowOff>79284</xdr:rowOff>
    </xdr:from>
    <xdr:to>
      <xdr:col>76</xdr:col>
      <xdr:colOff>165100</xdr:colOff>
      <xdr:row>104</xdr:row>
      <xdr:rowOff>9434</xdr:rowOff>
    </xdr:to>
    <xdr:sp macro="" textlink="">
      <xdr:nvSpPr>
        <xdr:cNvPr id="655" name="フローチャート: 判断 654">
          <a:extLst>
            <a:ext uri="{FF2B5EF4-FFF2-40B4-BE49-F238E27FC236}">
              <a16:creationId xmlns:a16="http://schemas.microsoft.com/office/drawing/2014/main" xmlns="" id="{0F5C06CC-8A75-492B-AF3D-D69FAA712634}"/>
            </a:ext>
          </a:extLst>
        </xdr:cNvPr>
        <xdr:cNvSpPr/>
      </xdr:nvSpPr>
      <xdr:spPr>
        <a:xfrm>
          <a:off x="14541500" y="17738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56" name="テキスト ボックス 655">
          <a:extLst>
            <a:ext uri="{FF2B5EF4-FFF2-40B4-BE49-F238E27FC236}">
              <a16:creationId xmlns:a16="http://schemas.microsoft.com/office/drawing/2014/main" xmlns="" id="{0B3BC0EF-26AA-4111-AD75-056603989C48}"/>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57" name="テキスト ボックス 656">
          <a:extLst>
            <a:ext uri="{FF2B5EF4-FFF2-40B4-BE49-F238E27FC236}">
              <a16:creationId xmlns:a16="http://schemas.microsoft.com/office/drawing/2014/main" xmlns="" id="{7CFA3D31-1294-4621-B911-25974BA921C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58" name="テキスト ボックス 657">
          <a:extLst>
            <a:ext uri="{FF2B5EF4-FFF2-40B4-BE49-F238E27FC236}">
              <a16:creationId xmlns:a16="http://schemas.microsoft.com/office/drawing/2014/main" xmlns="" id="{B6D679E3-1CDD-4DB8-B410-BD494098FAE1}"/>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59" name="テキスト ボックス 658">
          <a:extLst>
            <a:ext uri="{FF2B5EF4-FFF2-40B4-BE49-F238E27FC236}">
              <a16:creationId xmlns:a16="http://schemas.microsoft.com/office/drawing/2014/main" xmlns="" id="{1E52216D-3B65-496C-B275-B0873E751E7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60" name="テキスト ボックス 659">
          <a:extLst>
            <a:ext uri="{FF2B5EF4-FFF2-40B4-BE49-F238E27FC236}">
              <a16:creationId xmlns:a16="http://schemas.microsoft.com/office/drawing/2014/main" xmlns="" id="{56B4B4B8-E05A-47D5-AFC5-0A3FB43FDBD2}"/>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76019</xdr:rowOff>
    </xdr:from>
    <xdr:to>
      <xdr:col>85</xdr:col>
      <xdr:colOff>177800</xdr:colOff>
      <xdr:row>106</xdr:row>
      <xdr:rowOff>6169</xdr:rowOff>
    </xdr:to>
    <xdr:sp macro="" textlink="">
      <xdr:nvSpPr>
        <xdr:cNvPr id="661" name="楕円 660">
          <a:extLst>
            <a:ext uri="{FF2B5EF4-FFF2-40B4-BE49-F238E27FC236}">
              <a16:creationId xmlns:a16="http://schemas.microsoft.com/office/drawing/2014/main" xmlns="" id="{B5908490-0195-472C-9C00-58321B9322A9}"/>
            </a:ext>
          </a:extLst>
        </xdr:cNvPr>
        <xdr:cNvSpPr/>
      </xdr:nvSpPr>
      <xdr:spPr>
        <a:xfrm>
          <a:off x="16268700" y="1807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54446</xdr:rowOff>
    </xdr:from>
    <xdr:ext cx="405111" cy="259045"/>
    <xdr:sp macro="" textlink="">
      <xdr:nvSpPr>
        <xdr:cNvPr id="662" name="【公民館】&#10;有形固定資産減価償却率該当値テキスト">
          <a:extLst>
            <a:ext uri="{FF2B5EF4-FFF2-40B4-BE49-F238E27FC236}">
              <a16:creationId xmlns:a16="http://schemas.microsoft.com/office/drawing/2014/main" xmlns="" id="{527293EF-4F6E-4795-BD80-36FD63271D5E}"/>
            </a:ext>
          </a:extLst>
        </xdr:cNvPr>
        <xdr:cNvSpPr txBox="1"/>
      </xdr:nvSpPr>
      <xdr:spPr>
        <a:xfrm>
          <a:off x="16357600" y="18056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125005</xdr:rowOff>
    </xdr:from>
    <xdr:to>
      <xdr:col>81</xdr:col>
      <xdr:colOff>101600</xdr:colOff>
      <xdr:row>106</xdr:row>
      <xdr:rowOff>55155</xdr:rowOff>
    </xdr:to>
    <xdr:sp macro="" textlink="">
      <xdr:nvSpPr>
        <xdr:cNvPr id="663" name="楕円 662">
          <a:extLst>
            <a:ext uri="{FF2B5EF4-FFF2-40B4-BE49-F238E27FC236}">
              <a16:creationId xmlns:a16="http://schemas.microsoft.com/office/drawing/2014/main" xmlns="" id="{AD8D1684-4511-4B80-B570-BED096240B80}"/>
            </a:ext>
          </a:extLst>
        </xdr:cNvPr>
        <xdr:cNvSpPr/>
      </xdr:nvSpPr>
      <xdr:spPr>
        <a:xfrm>
          <a:off x="15430500" y="18127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126819</xdr:rowOff>
    </xdr:from>
    <xdr:to>
      <xdr:col>85</xdr:col>
      <xdr:colOff>127000</xdr:colOff>
      <xdr:row>106</xdr:row>
      <xdr:rowOff>4355</xdr:rowOff>
    </xdr:to>
    <xdr:cxnSp macro="">
      <xdr:nvCxnSpPr>
        <xdr:cNvPr id="664" name="直線コネクタ 663">
          <a:extLst>
            <a:ext uri="{FF2B5EF4-FFF2-40B4-BE49-F238E27FC236}">
              <a16:creationId xmlns:a16="http://schemas.microsoft.com/office/drawing/2014/main" xmlns="" id="{5A7722E8-72B1-4434-A001-62C623596ED9}"/>
            </a:ext>
          </a:extLst>
        </xdr:cNvPr>
        <xdr:cNvCxnSpPr/>
      </xdr:nvCxnSpPr>
      <xdr:spPr>
        <a:xfrm flipV="1">
          <a:off x="15481300" y="18129069"/>
          <a:ext cx="838200" cy="489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160927</xdr:rowOff>
    </xdr:from>
    <xdr:to>
      <xdr:col>76</xdr:col>
      <xdr:colOff>165100</xdr:colOff>
      <xdr:row>104</xdr:row>
      <xdr:rowOff>91077</xdr:rowOff>
    </xdr:to>
    <xdr:sp macro="" textlink="">
      <xdr:nvSpPr>
        <xdr:cNvPr id="665" name="楕円 664">
          <a:extLst>
            <a:ext uri="{FF2B5EF4-FFF2-40B4-BE49-F238E27FC236}">
              <a16:creationId xmlns:a16="http://schemas.microsoft.com/office/drawing/2014/main" xmlns="" id="{63BCCCD8-8E0A-443D-9CF7-B91C4B74B8E4}"/>
            </a:ext>
          </a:extLst>
        </xdr:cNvPr>
        <xdr:cNvSpPr/>
      </xdr:nvSpPr>
      <xdr:spPr>
        <a:xfrm>
          <a:off x="14541500" y="17820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40277</xdr:rowOff>
    </xdr:from>
    <xdr:to>
      <xdr:col>81</xdr:col>
      <xdr:colOff>50800</xdr:colOff>
      <xdr:row>106</xdr:row>
      <xdr:rowOff>4355</xdr:rowOff>
    </xdr:to>
    <xdr:cxnSp macro="">
      <xdr:nvCxnSpPr>
        <xdr:cNvPr id="666" name="直線コネクタ 665">
          <a:extLst>
            <a:ext uri="{FF2B5EF4-FFF2-40B4-BE49-F238E27FC236}">
              <a16:creationId xmlns:a16="http://schemas.microsoft.com/office/drawing/2014/main" xmlns="" id="{556633BD-B809-47AE-B497-DD08805AD293}"/>
            </a:ext>
          </a:extLst>
        </xdr:cNvPr>
        <xdr:cNvCxnSpPr/>
      </xdr:nvCxnSpPr>
      <xdr:spPr>
        <a:xfrm>
          <a:off x="14592300" y="17871077"/>
          <a:ext cx="889000" cy="306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143527</xdr:rowOff>
    </xdr:from>
    <xdr:ext cx="405111" cy="259045"/>
    <xdr:sp macro="" textlink="">
      <xdr:nvSpPr>
        <xdr:cNvPr id="667" name="n_1aveValue【公民館】&#10;有形固定資産減価償却率">
          <a:extLst>
            <a:ext uri="{FF2B5EF4-FFF2-40B4-BE49-F238E27FC236}">
              <a16:creationId xmlns:a16="http://schemas.microsoft.com/office/drawing/2014/main" xmlns="" id="{6E12CE22-E72A-48BC-BE41-38AC641E3864}"/>
            </a:ext>
          </a:extLst>
        </xdr:cNvPr>
        <xdr:cNvSpPr txBox="1"/>
      </xdr:nvSpPr>
      <xdr:spPr>
        <a:xfrm>
          <a:off x="15266044" y="17459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25961</xdr:rowOff>
    </xdr:from>
    <xdr:ext cx="405111" cy="259045"/>
    <xdr:sp macro="" textlink="">
      <xdr:nvSpPr>
        <xdr:cNvPr id="668" name="n_2aveValue【公民館】&#10;有形固定資産減価償却率">
          <a:extLst>
            <a:ext uri="{FF2B5EF4-FFF2-40B4-BE49-F238E27FC236}">
              <a16:creationId xmlns:a16="http://schemas.microsoft.com/office/drawing/2014/main" xmlns="" id="{127462E4-BEF0-47A9-B8C7-56AACFFE5C72}"/>
            </a:ext>
          </a:extLst>
        </xdr:cNvPr>
        <xdr:cNvSpPr txBox="1"/>
      </xdr:nvSpPr>
      <xdr:spPr>
        <a:xfrm>
          <a:off x="14389744" y="175138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46282</xdr:rowOff>
    </xdr:from>
    <xdr:ext cx="405111" cy="259045"/>
    <xdr:sp macro="" textlink="">
      <xdr:nvSpPr>
        <xdr:cNvPr id="669" name="n_1mainValue【公民館】&#10;有形固定資産減価償却率">
          <a:extLst>
            <a:ext uri="{FF2B5EF4-FFF2-40B4-BE49-F238E27FC236}">
              <a16:creationId xmlns:a16="http://schemas.microsoft.com/office/drawing/2014/main" xmlns="" id="{091A1532-D57D-4748-A3EA-3B3CE861C921}"/>
            </a:ext>
          </a:extLst>
        </xdr:cNvPr>
        <xdr:cNvSpPr txBox="1"/>
      </xdr:nvSpPr>
      <xdr:spPr>
        <a:xfrm>
          <a:off x="15266044" y="182199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82204</xdr:rowOff>
    </xdr:from>
    <xdr:ext cx="405111" cy="259045"/>
    <xdr:sp macro="" textlink="">
      <xdr:nvSpPr>
        <xdr:cNvPr id="670" name="n_2mainValue【公民館】&#10;有形固定資産減価償却率">
          <a:extLst>
            <a:ext uri="{FF2B5EF4-FFF2-40B4-BE49-F238E27FC236}">
              <a16:creationId xmlns:a16="http://schemas.microsoft.com/office/drawing/2014/main" xmlns="" id="{235664B9-3967-4BC5-8BBE-C6A01C3DC1E0}"/>
            </a:ext>
          </a:extLst>
        </xdr:cNvPr>
        <xdr:cNvSpPr txBox="1"/>
      </xdr:nvSpPr>
      <xdr:spPr>
        <a:xfrm>
          <a:off x="14389744" y="179130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71" name="正方形/長方形 670">
          <a:extLst>
            <a:ext uri="{FF2B5EF4-FFF2-40B4-BE49-F238E27FC236}">
              <a16:creationId xmlns:a16="http://schemas.microsoft.com/office/drawing/2014/main" xmlns="" id="{5F393A40-9FEB-4E1C-A6AE-64EB3E611818}"/>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72" name="正方形/長方形 671">
          <a:extLst>
            <a:ext uri="{FF2B5EF4-FFF2-40B4-BE49-F238E27FC236}">
              <a16:creationId xmlns:a16="http://schemas.microsoft.com/office/drawing/2014/main" xmlns="" id="{45EEAD25-4F10-4440-8C2F-2BC2ADF378CA}"/>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73" name="正方形/長方形 672">
          <a:extLst>
            <a:ext uri="{FF2B5EF4-FFF2-40B4-BE49-F238E27FC236}">
              <a16:creationId xmlns:a16="http://schemas.microsoft.com/office/drawing/2014/main" xmlns="" id="{0A026152-3992-41AB-AED9-FF738F4D4F96}"/>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74" name="正方形/長方形 673">
          <a:extLst>
            <a:ext uri="{FF2B5EF4-FFF2-40B4-BE49-F238E27FC236}">
              <a16:creationId xmlns:a16="http://schemas.microsoft.com/office/drawing/2014/main" xmlns="" id="{6030447C-6092-4B21-A49E-13C8851799B0}"/>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75" name="正方形/長方形 674">
          <a:extLst>
            <a:ext uri="{FF2B5EF4-FFF2-40B4-BE49-F238E27FC236}">
              <a16:creationId xmlns:a16="http://schemas.microsoft.com/office/drawing/2014/main" xmlns="" id="{E8C6E8ED-D5C4-49D8-9AFA-0FFFD4B2DBF5}"/>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76" name="正方形/長方形 675">
          <a:extLst>
            <a:ext uri="{FF2B5EF4-FFF2-40B4-BE49-F238E27FC236}">
              <a16:creationId xmlns:a16="http://schemas.microsoft.com/office/drawing/2014/main" xmlns="" id="{587FE6D7-689D-47CC-ABE0-FABF0F87A61B}"/>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77" name="正方形/長方形 676">
          <a:extLst>
            <a:ext uri="{FF2B5EF4-FFF2-40B4-BE49-F238E27FC236}">
              <a16:creationId xmlns:a16="http://schemas.microsoft.com/office/drawing/2014/main" xmlns="" id="{E07D15AA-DDD1-4FA7-BC77-31BF2A280D2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78" name="正方形/長方形 677">
          <a:extLst>
            <a:ext uri="{FF2B5EF4-FFF2-40B4-BE49-F238E27FC236}">
              <a16:creationId xmlns:a16="http://schemas.microsoft.com/office/drawing/2014/main" xmlns="" id="{5100817D-939D-474F-A944-0B1326448C02}"/>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79" name="テキスト ボックス 678">
          <a:extLst>
            <a:ext uri="{FF2B5EF4-FFF2-40B4-BE49-F238E27FC236}">
              <a16:creationId xmlns:a16="http://schemas.microsoft.com/office/drawing/2014/main" xmlns="" id="{40A353C7-D119-4E5B-A31C-A3EED7C5948C}"/>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80" name="直線コネクタ 679">
          <a:extLst>
            <a:ext uri="{FF2B5EF4-FFF2-40B4-BE49-F238E27FC236}">
              <a16:creationId xmlns:a16="http://schemas.microsoft.com/office/drawing/2014/main" xmlns="" id="{B5B166B0-4B39-49CC-B1EB-172823E54129}"/>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681" name="直線コネクタ 680">
          <a:extLst>
            <a:ext uri="{FF2B5EF4-FFF2-40B4-BE49-F238E27FC236}">
              <a16:creationId xmlns:a16="http://schemas.microsoft.com/office/drawing/2014/main" xmlns="" id="{BA64E850-D401-49E3-B695-0997A168C45A}"/>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682" name="テキスト ボックス 681">
          <a:extLst>
            <a:ext uri="{FF2B5EF4-FFF2-40B4-BE49-F238E27FC236}">
              <a16:creationId xmlns:a16="http://schemas.microsoft.com/office/drawing/2014/main" xmlns="" id="{C102CDE4-CA22-49EF-ADB1-F6B34D4B139E}"/>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683" name="直線コネクタ 682">
          <a:extLst>
            <a:ext uri="{FF2B5EF4-FFF2-40B4-BE49-F238E27FC236}">
              <a16:creationId xmlns:a16="http://schemas.microsoft.com/office/drawing/2014/main" xmlns="" id="{88C5DB1C-6FEF-43C5-AA14-82F799D643F6}"/>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684" name="テキスト ボックス 683">
          <a:extLst>
            <a:ext uri="{FF2B5EF4-FFF2-40B4-BE49-F238E27FC236}">
              <a16:creationId xmlns:a16="http://schemas.microsoft.com/office/drawing/2014/main" xmlns="" id="{1E8A9B99-C92A-470E-BB8F-F81E9350077F}"/>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685" name="直線コネクタ 684">
          <a:extLst>
            <a:ext uri="{FF2B5EF4-FFF2-40B4-BE49-F238E27FC236}">
              <a16:creationId xmlns:a16="http://schemas.microsoft.com/office/drawing/2014/main" xmlns="" id="{05920FC5-79C4-4CCD-AB11-2877DE39ABE2}"/>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686" name="テキスト ボックス 685">
          <a:extLst>
            <a:ext uri="{FF2B5EF4-FFF2-40B4-BE49-F238E27FC236}">
              <a16:creationId xmlns:a16="http://schemas.microsoft.com/office/drawing/2014/main" xmlns="" id="{28006C36-6767-45C9-B095-CB5E29BA2087}"/>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687" name="直線コネクタ 686">
          <a:extLst>
            <a:ext uri="{FF2B5EF4-FFF2-40B4-BE49-F238E27FC236}">
              <a16:creationId xmlns:a16="http://schemas.microsoft.com/office/drawing/2014/main" xmlns="" id="{D998189D-9B29-4B26-9D2D-BC3F4DDB64B3}"/>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688" name="テキスト ボックス 687">
          <a:extLst>
            <a:ext uri="{FF2B5EF4-FFF2-40B4-BE49-F238E27FC236}">
              <a16:creationId xmlns:a16="http://schemas.microsoft.com/office/drawing/2014/main" xmlns="" id="{2F596ABB-F713-417E-84A6-2E0E438F6AD6}"/>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689" name="直線コネクタ 688">
          <a:extLst>
            <a:ext uri="{FF2B5EF4-FFF2-40B4-BE49-F238E27FC236}">
              <a16:creationId xmlns:a16="http://schemas.microsoft.com/office/drawing/2014/main" xmlns="" id="{818DAE19-03A0-48B1-B5E2-DB4253DD42E2}"/>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690" name="テキスト ボックス 689">
          <a:extLst>
            <a:ext uri="{FF2B5EF4-FFF2-40B4-BE49-F238E27FC236}">
              <a16:creationId xmlns:a16="http://schemas.microsoft.com/office/drawing/2014/main" xmlns="" id="{BF3D92AD-A145-45F2-A04B-5213D565A53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91" name="直線コネクタ 690">
          <a:extLst>
            <a:ext uri="{FF2B5EF4-FFF2-40B4-BE49-F238E27FC236}">
              <a16:creationId xmlns:a16="http://schemas.microsoft.com/office/drawing/2014/main" xmlns="" id="{4EB49574-BFEA-4D66-B823-CDD7C88759AB}"/>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92" name="テキスト ボックス 691">
          <a:extLst>
            <a:ext uri="{FF2B5EF4-FFF2-40B4-BE49-F238E27FC236}">
              <a16:creationId xmlns:a16="http://schemas.microsoft.com/office/drawing/2014/main" xmlns="" id="{C25DF12E-5D6D-463D-8E55-B033C1AA1707}"/>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93" name="【公民館】&#10;一人当たり面積グラフ枠">
          <a:extLst>
            <a:ext uri="{FF2B5EF4-FFF2-40B4-BE49-F238E27FC236}">
              <a16:creationId xmlns:a16="http://schemas.microsoft.com/office/drawing/2014/main" xmlns="" id="{333A48A4-4DEC-4511-92A5-407B93E2144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20193</xdr:rowOff>
    </xdr:from>
    <xdr:to>
      <xdr:col>116</xdr:col>
      <xdr:colOff>62864</xdr:colOff>
      <xdr:row>108</xdr:row>
      <xdr:rowOff>113157</xdr:rowOff>
    </xdr:to>
    <xdr:cxnSp macro="">
      <xdr:nvCxnSpPr>
        <xdr:cNvPr id="694" name="直線コネクタ 693">
          <a:extLst>
            <a:ext uri="{FF2B5EF4-FFF2-40B4-BE49-F238E27FC236}">
              <a16:creationId xmlns:a16="http://schemas.microsoft.com/office/drawing/2014/main" xmlns="" id="{134715CB-A1BB-44AB-97C1-2F1128388691}"/>
            </a:ext>
          </a:extLst>
        </xdr:cNvPr>
        <xdr:cNvCxnSpPr/>
      </xdr:nvCxnSpPr>
      <xdr:spPr>
        <a:xfrm flipV="1">
          <a:off x="22160864" y="17336643"/>
          <a:ext cx="0" cy="12931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116984</xdr:rowOff>
    </xdr:from>
    <xdr:ext cx="469744" cy="259045"/>
    <xdr:sp macro="" textlink="">
      <xdr:nvSpPr>
        <xdr:cNvPr id="695" name="【公民館】&#10;一人当たり面積最小値テキスト">
          <a:extLst>
            <a:ext uri="{FF2B5EF4-FFF2-40B4-BE49-F238E27FC236}">
              <a16:creationId xmlns:a16="http://schemas.microsoft.com/office/drawing/2014/main" xmlns="" id="{2A81C5C2-A6DC-4360-9FEE-D2935DEBE458}"/>
            </a:ext>
          </a:extLst>
        </xdr:cNvPr>
        <xdr:cNvSpPr txBox="1"/>
      </xdr:nvSpPr>
      <xdr:spPr>
        <a:xfrm>
          <a:off x="22199600" y="186335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113157</xdr:rowOff>
    </xdr:from>
    <xdr:to>
      <xdr:col>116</xdr:col>
      <xdr:colOff>152400</xdr:colOff>
      <xdr:row>108</xdr:row>
      <xdr:rowOff>113157</xdr:rowOff>
    </xdr:to>
    <xdr:cxnSp macro="">
      <xdr:nvCxnSpPr>
        <xdr:cNvPr id="696" name="直線コネクタ 695">
          <a:extLst>
            <a:ext uri="{FF2B5EF4-FFF2-40B4-BE49-F238E27FC236}">
              <a16:creationId xmlns:a16="http://schemas.microsoft.com/office/drawing/2014/main" xmlns="" id="{20DFF1A4-03CF-49C5-BC84-FFE059C49DD4}"/>
            </a:ext>
          </a:extLst>
        </xdr:cNvPr>
        <xdr:cNvCxnSpPr/>
      </xdr:nvCxnSpPr>
      <xdr:spPr>
        <a:xfrm>
          <a:off x="22072600" y="18629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138320</xdr:rowOff>
    </xdr:from>
    <xdr:ext cx="469744" cy="259045"/>
    <xdr:sp macro="" textlink="">
      <xdr:nvSpPr>
        <xdr:cNvPr id="697" name="【公民館】&#10;一人当たり面積最大値テキスト">
          <a:extLst>
            <a:ext uri="{FF2B5EF4-FFF2-40B4-BE49-F238E27FC236}">
              <a16:creationId xmlns:a16="http://schemas.microsoft.com/office/drawing/2014/main" xmlns="" id="{FDE6F82E-1EFD-4C65-92CE-4EBD9E69D3E8}"/>
            </a:ext>
          </a:extLst>
        </xdr:cNvPr>
        <xdr:cNvSpPr txBox="1"/>
      </xdr:nvSpPr>
      <xdr:spPr>
        <a:xfrm>
          <a:off x="22199600" y="1711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20193</xdr:rowOff>
    </xdr:from>
    <xdr:to>
      <xdr:col>116</xdr:col>
      <xdr:colOff>152400</xdr:colOff>
      <xdr:row>101</xdr:row>
      <xdr:rowOff>20193</xdr:rowOff>
    </xdr:to>
    <xdr:cxnSp macro="">
      <xdr:nvCxnSpPr>
        <xdr:cNvPr id="698" name="直線コネクタ 697">
          <a:extLst>
            <a:ext uri="{FF2B5EF4-FFF2-40B4-BE49-F238E27FC236}">
              <a16:creationId xmlns:a16="http://schemas.microsoft.com/office/drawing/2014/main" xmlns="" id="{88F3B2EF-F739-42FE-80BC-090B100B15E0}"/>
            </a:ext>
          </a:extLst>
        </xdr:cNvPr>
        <xdr:cNvCxnSpPr/>
      </xdr:nvCxnSpPr>
      <xdr:spPr>
        <a:xfrm>
          <a:off x="22072600" y="1733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104284</xdr:rowOff>
    </xdr:from>
    <xdr:ext cx="469744" cy="259045"/>
    <xdr:sp macro="" textlink="">
      <xdr:nvSpPr>
        <xdr:cNvPr id="699" name="【公民館】&#10;一人当たり面積平均値テキスト">
          <a:extLst>
            <a:ext uri="{FF2B5EF4-FFF2-40B4-BE49-F238E27FC236}">
              <a16:creationId xmlns:a16="http://schemas.microsoft.com/office/drawing/2014/main" xmlns="" id="{076F9845-4B60-457D-9FEE-20A8621A7BC2}"/>
            </a:ext>
          </a:extLst>
        </xdr:cNvPr>
        <xdr:cNvSpPr txBox="1"/>
      </xdr:nvSpPr>
      <xdr:spPr>
        <a:xfrm>
          <a:off x="22199600" y="181065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81407</xdr:rowOff>
    </xdr:from>
    <xdr:to>
      <xdr:col>116</xdr:col>
      <xdr:colOff>114300</xdr:colOff>
      <xdr:row>107</xdr:row>
      <xdr:rowOff>11557</xdr:rowOff>
    </xdr:to>
    <xdr:sp macro="" textlink="">
      <xdr:nvSpPr>
        <xdr:cNvPr id="700" name="フローチャート: 判断 699">
          <a:extLst>
            <a:ext uri="{FF2B5EF4-FFF2-40B4-BE49-F238E27FC236}">
              <a16:creationId xmlns:a16="http://schemas.microsoft.com/office/drawing/2014/main" xmlns="" id="{9D032E3A-528B-48B2-B67F-B22B4E4CE70A}"/>
            </a:ext>
          </a:extLst>
        </xdr:cNvPr>
        <xdr:cNvSpPr/>
      </xdr:nvSpPr>
      <xdr:spPr>
        <a:xfrm>
          <a:off x="22110700" y="18255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125985</xdr:rowOff>
    </xdr:from>
    <xdr:to>
      <xdr:col>112</xdr:col>
      <xdr:colOff>38100</xdr:colOff>
      <xdr:row>107</xdr:row>
      <xdr:rowOff>56135</xdr:rowOff>
    </xdr:to>
    <xdr:sp macro="" textlink="">
      <xdr:nvSpPr>
        <xdr:cNvPr id="701" name="フローチャート: 判断 700">
          <a:extLst>
            <a:ext uri="{FF2B5EF4-FFF2-40B4-BE49-F238E27FC236}">
              <a16:creationId xmlns:a16="http://schemas.microsoft.com/office/drawing/2014/main" xmlns="" id="{2213E24A-7F51-4A04-8A54-59A56A727FCB}"/>
            </a:ext>
          </a:extLst>
        </xdr:cNvPr>
        <xdr:cNvSpPr/>
      </xdr:nvSpPr>
      <xdr:spPr>
        <a:xfrm>
          <a:off x="21272500" y="182996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22352</xdr:rowOff>
    </xdr:from>
    <xdr:to>
      <xdr:col>107</xdr:col>
      <xdr:colOff>101600</xdr:colOff>
      <xdr:row>107</xdr:row>
      <xdr:rowOff>123952</xdr:rowOff>
    </xdr:to>
    <xdr:sp macro="" textlink="">
      <xdr:nvSpPr>
        <xdr:cNvPr id="702" name="フローチャート: 判断 701">
          <a:extLst>
            <a:ext uri="{FF2B5EF4-FFF2-40B4-BE49-F238E27FC236}">
              <a16:creationId xmlns:a16="http://schemas.microsoft.com/office/drawing/2014/main" xmlns="" id="{5A2DDDA0-14B9-4F27-8B09-2E8364BE83D1}"/>
            </a:ext>
          </a:extLst>
        </xdr:cNvPr>
        <xdr:cNvSpPr/>
      </xdr:nvSpPr>
      <xdr:spPr>
        <a:xfrm>
          <a:off x="20383500" y="183675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03" name="テキスト ボックス 702">
          <a:extLst>
            <a:ext uri="{FF2B5EF4-FFF2-40B4-BE49-F238E27FC236}">
              <a16:creationId xmlns:a16="http://schemas.microsoft.com/office/drawing/2014/main" xmlns="" id="{749820BA-42AE-4E05-A940-A5BE0906DFB2}"/>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04" name="テキスト ボックス 703">
          <a:extLst>
            <a:ext uri="{FF2B5EF4-FFF2-40B4-BE49-F238E27FC236}">
              <a16:creationId xmlns:a16="http://schemas.microsoft.com/office/drawing/2014/main" xmlns="" id="{61F595AE-C791-4407-8FA7-2C72FBB77C4F}"/>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05" name="テキスト ボックス 704">
          <a:extLst>
            <a:ext uri="{FF2B5EF4-FFF2-40B4-BE49-F238E27FC236}">
              <a16:creationId xmlns:a16="http://schemas.microsoft.com/office/drawing/2014/main" xmlns="" id="{AE247345-F9F5-4B85-B325-1016F55B0ACD}"/>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06" name="テキスト ボックス 705">
          <a:extLst>
            <a:ext uri="{FF2B5EF4-FFF2-40B4-BE49-F238E27FC236}">
              <a16:creationId xmlns:a16="http://schemas.microsoft.com/office/drawing/2014/main" xmlns="" id="{3FD0D14A-F95F-4F27-869B-363BC93CB0BF}"/>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07" name="テキスト ボックス 706">
          <a:extLst>
            <a:ext uri="{FF2B5EF4-FFF2-40B4-BE49-F238E27FC236}">
              <a16:creationId xmlns:a16="http://schemas.microsoft.com/office/drawing/2014/main" xmlns="" id="{D527DE1F-30B7-4892-BE52-0002E5B5ABA7}"/>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108</xdr:row>
      <xdr:rowOff>42545</xdr:rowOff>
    </xdr:from>
    <xdr:to>
      <xdr:col>116</xdr:col>
      <xdr:colOff>114300</xdr:colOff>
      <xdr:row>108</xdr:row>
      <xdr:rowOff>144145</xdr:rowOff>
    </xdr:to>
    <xdr:sp macro="" textlink="">
      <xdr:nvSpPr>
        <xdr:cNvPr id="708" name="楕円 707">
          <a:extLst>
            <a:ext uri="{FF2B5EF4-FFF2-40B4-BE49-F238E27FC236}">
              <a16:creationId xmlns:a16="http://schemas.microsoft.com/office/drawing/2014/main" xmlns="" id="{C7F1ADD0-6EAE-4920-96EE-F5D4D5C34FED}"/>
            </a:ext>
          </a:extLst>
        </xdr:cNvPr>
        <xdr:cNvSpPr/>
      </xdr:nvSpPr>
      <xdr:spPr>
        <a:xfrm>
          <a:off x="22110700" y="18559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128922</xdr:rowOff>
    </xdr:from>
    <xdr:ext cx="469744" cy="259045"/>
    <xdr:sp macro="" textlink="">
      <xdr:nvSpPr>
        <xdr:cNvPr id="709" name="【公民館】&#10;一人当たり面積該当値テキスト">
          <a:extLst>
            <a:ext uri="{FF2B5EF4-FFF2-40B4-BE49-F238E27FC236}">
              <a16:creationId xmlns:a16="http://schemas.microsoft.com/office/drawing/2014/main" xmlns="" id="{A81B4E9D-D105-4781-9E08-F270AEFB516B}"/>
            </a:ext>
          </a:extLst>
        </xdr:cNvPr>
        <xdr:cNvSpPr txBox="1"/>
      </xdr:nvSpPr>
      <xdr:spPr>
        <a:xfrm>
          <a:off x="22199600" y="18474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108</xdr:row>
      <xdr:rowOff>43687</xdr:rowOff>
    </xdr:from>
    <xdr:to>
      <xdr:col>112</xdr:col>
      <xdr:colOff>38100</xdr:colOff>
      <xdr:row>108</xdr:row>
      <xdr:rowOff>145287</xdr:rowOff>
    </xdr:to>
    <xdr:sp macro="" textlink="">
      <xdr:nvSpPr>
        <xdr:cNvPr id="710" name="楕円 709">
          <a:extLst>
            <a:ext uri="{FF2B5EF4-FFF2-40B4-BE49-F238E27FC236}">
              <a16:creationId xmlns:a16="http://schemas.microsoft.com/office/drawing/2014/main" xmlns="" id="{316FD0CA-41B9-4C23-90B9-E5E4BBA9C4A7}"/>
            </a:ext>
          </a:extLst>
        </xdr:cNvPr>
        <xdr:cNvSpPr/>
      </xdr:nvSpPr>
      <xdr:spPr>
        <a:xfrm>
          <a:off x="21272500" y="1856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93345</xdr:rowOff>
    </xdr:from>
    <xdr:to>
      <xdr:col>116</xdr:col>
      <xdr:colOff>63500</xdr:colOff>
      <xdr:row>108</xdr:row>
      <xdr:rowOff>94487</xdr:rowOff>
    </xdr:to>
    <xdr:cxnSp macro="">
      <xdr:nvCxnSpPr>
        <xdr:cNvPr id="711" name="直線コネクタ 710">
          <a:extLst>
            <a:ext uri="{FF2B5EF4-FFF2-40B4-BE49-F238E27FC236}">
              <a16:creationId xmlns:a16="http://schemas.microsoft.com/office/drawing/2014/main" xmlns="" id="{AE49880A-A862-4986-A490-839789E10C5B}"/>
            </a:ext>
          </a:extLst>
        </xdr:cNvPr>
        <xdr:cNvCxnSpPr/>
      </xdr:nvCxnSpPr>
      <xdr:spPr>
        <a:xfrm flipV="1">
          <a:off x="21323300" y="18609945"/>
          <a:ext cx="838200" cy="11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108</xdr:row>
      <xdr:rowOff>44069</xdr:rowOff>
    </xdr:from>
    <xdr:to>
      <xdr:col>107</xdr:col>
      <xdr:colOff>101600</xdr:colOff>
      <xdr:row>108</xdr:row>
      <xdr:rowOff>145669</xdr:rowOff>
    </xdr:to>
    <xdr:sp macro="" textlink="">
      <xdr:nvSpPr>
        <xdr:cNvPr id="712" name="楕円 711">
          <a:extLst>
            <a:ext uri="{FF2B5EF4-FFF2-40B4-BE49-F238E27FC236}">
              <a16:creationId xmlns:a16="http://schemas.microsoft.com/office/drawing/2014/main" xmlns="" id="{200C5334-B8BB-4C99-88B6-396ACD7307BD}"/>
            </a:ext>
          </a:extLst>
        </xdr:cNvPr>
        <xdr:cNvSpPr/>
      </xdr:nvSpPr>
      <xdr:spPr>
        <a:xfrm>
          <a:off x="20383500" y="1856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94487</xdr:rowOff>
    </xdr:from>
    <xdr:to>
      <xdr:col>111</xdr:col>
      <xdr:colOff>177800</xdr:colOff>
      <xdr:row>108</xdr:row>
      <xdr:rowOff>94869</xdr:rowOff>
    </xdr:to>
    <xdr:cxnSp macro="">
      <xdr:nvCxnSpPr>
        <xdr:cNvPr id="713" name="直線コネクタ 712">
          <a:extLst>
            <a:ext uri="{FF2B5EF4-FFF2-40B4-BE49-F238E27FC236}">
              <a16:creationId xmlns:a16="http://schemas.microsoft.com/office/drawing/2014/main" xmlns="" id="{6DCD5969-5A8A-40C2-81E7-70DCC958D423}"/>
            </a:ext>
          </a:extLst>
        </xdr:cNvPr>
        <xdr:cNvCxnSpPr/>
      </xdr:nvCxnSpPr>
      <xdr:spPr>
        <a:xfrm flipV="1">
          <a:off x="20434300" y="18611087"/>
          <a:ext cx="889000" cy="3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105</xdr:row>
      <xdr:rowOff>72662</xdr:rowOff>
    </xdr:from>
    <xdr:ext cx="469744" cy="259045"/>
    <xdr:sp macro="" textlink="">
      <xdr:nvSpPr>
        <xdr:cNvPr id="714" name="n_1aveValue【公民館】&#10;一人当たり面積">
          <a:extLst>
            <a:ext uri="{FF2B5EF4-FFF2-40B4-BE49-F238E27FC236}">
              <a16:creationId xmlns:a16="http://schemas.microsoft.com/office/drawing/2014/main" xmlns="" id="{883833D9-0E4D-4A5F-B60C-103E9195B13C}"/>
            </a:ext>
          </a:extLst>
        </xdr:cNvPr>
        <xdr:cNvSpPr txBox="1"/>
      </xdr:nvSpPr>
      <xdr:spPr>
        <a:xfrm>
          <a:off x="21075727" y="180749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140479</xdr:rowOff>
    </xdr:from>
    <xdr:ext cx="469744" cy="259045"/>
    <xdr:sp macro="" textlink="">
      <xdr:nvSpPr>
        <xdr:cNvPr id="715" name="n_2aveValue【公民館】&#10;一人当たり面積">
          <a:extLst>
            <a:ext uri="{FF2B5EF4-FFF2-40B4-BE49-F238E27FC236}">
              <a16:creationId xmlns:a16="http://schemas.microsoft.com/office/drawing/2014/main" xmlns="" id="{DE49F20F-51C5-442E-8BE0-E7FE8CA130C0}"/>
            </a:ext>
          </a:extLst>
        </xdr:cNvPr>
        <xdr:cNvSpPr txBox="1"/>
      </xdr:nvSpPr>
      <xdr:spPr>
        <a:xfrm>
          <a:off x="20199427" y="181427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136414</xdr:rowOff>
    </xdr:from>
    <xdr:ext cx="469744" cy="259045"/>
    <xdr:sp macro="" textlink="">
      <xdr:nvSpPr>
        <xdr:cNvPr id="716" name="n_1mainValue【公民館】&#10;一人当たり面積">
          <a:extLst>
            <a:ext uri="{FF2B5EF4-FFF2-40B4-BE49-F238E27FC236}">
              <a16:creationId xmlns:a16="http://schemas.microsoft.com/office/drawing/2014/main" xmlns="" id="{DC121FA6-C261-40CB-8356-B56970741541}"/>
            </a:ext>
          </a:extLst>
        </xdr:cNvPr>
        <xdr:cNvSpPr txBox="1"/>
      </xdr:nvSpPr>
      <xdr:spPr>
        <a:xfrm>
          <a:off x="21075727" y="18653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136796</xdr:rowOff>
    </xdr:from>
    <xdr:ext cx="469744" cy="259045"/>
    <xdr:sp macro="" textlink="">
      <xdr:nvSpPr>
        <xdr:cNvPr id="717" name="n_2mainValue【公民館】&#10;一人当たり面積">
          <a:extLst>
            <a:ext uri="{FF2B5EF4-FFF2-40B4-BE49-F238E27FC236}">
              <a16:creationId xmlns:a16="http://schemas.microsoft.com/office/drawing/2014/main" xmlns="" id="{2A18414D-87A9-4E32-8498-A015D5C0E38F}"/>
            </a:ext>
          </a:extLst>
        </xdr:cNvPr>
        <xdr:cNvSpPr txBox="1"/>
      </xdr:nvSpPr>
      <xdr:spPr>
        <a:xfrm>
          <a:off x="20199427" y="186533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18" name="正方形/長方形 717">
          <a:extLst>
            <a:ext uri="{FF2B5EF4-FFF2-40B4-BE49-F238E27FC236}">
              <a16:creationId xmlns:a16="http://schemas.microsoft.com/office/drawing/2014/main" xmlns="" id="{53F06217-BC9C-46F1-9ECE-61A6A59F68A6}"/>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19" name="正方形/長方形 718">
          <a:extLst>
            <a:ext uri="{FF2B5EF4-FFF2-40B4-BE49-F238E27FC236}">
              <a16:creationId xmlns:a16="http://schemas.microsoft.com/office/drawing/2014/main" xmlns="" id="{4DFB952F-0636-4D47-9989-7C1A30D07C34}"/>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20" name="テキスト ボックス 719">
          <a:extLst>
            <a:ext uri="{FF2B5EF4-FFF2-40B4-BE49-F238E27FC236}">
              <a16:creationId xmlns:a16="http://schemas.microsoft.com/office/drawing/2014/main" xmlns="" id="{97AC2394-3852-4364-B435-A61CD45E1591}"/>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ほとんどの類型において有形固定資産減価償却率は類似団体平均を下回っているが、港湾・漁港、認定こども園・幼稚園・保育所については、類似団体平均を上回っている。</a:t>
          </a:r>
        </a:p>
        <a:p>
          <a:r>
            <a:rPr kumimoji="1" lang="ja-JP" altLang="en-US" sz="1300">
              <a:latin typeface="ＭＳ Ｐゴシック" panose="020B0600070205080204" pitchFamily="50" charset="-128"/>
              <a:ea typeface="ＭＳ Ｐゴシック" panose="020B0600070205080204" pitchFamily="50" charset="-128"/>
            </a:rPr>
            <a:t>また、学校施設は類似団体平均を大幅に下回っており、これは平成２７年度に安田中学校屋内運動場の建替え更新を実施したことにより有形固定資産減価償却率が低くなっている。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B6DDEDC-271D-4B13-96E5-E9A7EC02970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xmlns="" id="{AF1FC44A-76B2-4E44-9F01-1148E7D5AACB}"/>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xmlns="" id="{91CAE5C5-3877-4000-9CD6-55ECE08CF11E}"/>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xmlns="" id="{611F8AD5-C24D-4199-B63F-67FE1D741121}"/>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CFF00F1B-1DCE-4768-BC22-40FA53AF5E63}"/>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8E6DCB80-E5D5-4F45-86E9-48F40F5F3C34}"/>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D9C56AC9-AF7E-4B14-8073-597237CEA4D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771C523-6C37-4EE0-AE62-984DFED822F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2CE7F80E-4F01-48D1-AA4C-D5756A264FC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xmlns="" id="{A17D8A81-C5EF-4EC9-8CA8-996E2F04194A}"/>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E4E49C49-7078-41E8-BD58-B9E06B012097}"/>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35064BE9-DD3A-45C0-93CE-12166122826F}"/>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BBFE516-D9D9-48D8-A0C8-301EFA8EC53D}"/>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D3F70DF3-0F19-469A-8035-4ACDA5EB2F6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D0625A8A-A2C1-4E95-B7D7-3A6DA874746A}"/>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xmlns="" id="{ADAFFF71-1827-4DEE-8E9C-0FE50C54E1E1}"/>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xmlns="" id="{488260FD-76EA-4FFD-BC19-0069B9A2EEC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xmlns="" id="{8E1AF320-1CC3-4DB0-87E2-DDD0C2CB145F}"/>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xmlns="" id="{36DC7B6B-F674-4F9B-85AC-5CACBBB0FFA7}"/>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A2737AAC-D7E4-490D-B269-8DD0EB61DA6D}"/>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xmlns="" id="{A62306A7-E21C-4D54-8B09-78D4A2A68C5B}"/>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xmlns="" id="{B287150E-723E-4548-A3E2-F91377A599A3}"/>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xmlns="" id="{CFEB8922-219C-4080-83D3-ADB93D351583}"/>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xmlns="" id="{45A089F1-F719-4F24-99A4-9809A71A53A7}"/>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5813263F-04D9-4261-9E2C-A6F0BE80DF6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xmlns="" id="{FBC4FA5C-8E4E-4ED8-9144-086B20F41BD4}"/>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1D483ED7-E4CF-4267-A958-0A3BF466A33C}"/>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xmlns="" id="{A39A6399-4256-414E-9364-3F1405B46E16}"/>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30" name="テキスト ボックス 29">
          <a:extLst>
            <a:ext uri="{FF2B5EF4-FFF2-40B4-BE49-F238E27FC236}">
              <a16:creationId xmlns:a16="http://schemas.microsoft.com/office/drawing/2014/main" xmlns="" id="{5E71640B-9A7A-4930-95CB-14DD205CA381}"/>
            </a:ext>
          </a:extLst>
        </xdr:cNvPr>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31" name="テキスト ボックス 30">
          <a:extLst>
            <a:ext uri="{FF2B5EF4-FFF2-40B4-BE49-F238E27FC236}">
              <a16:creationId xmlns:a16="http://schemas.microsoft.com/office/drawing/2014/main" xmlns="" id="{194FD283-52AA-425D-A7E9-D5E351FF13A3}"/>
            </a:ext>
          </a:extLst>
        </xdr:cNvPr>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2" name="正方形/長方形 31">
          <a:extLst>
            <a:ext uri="{FF2B5EF4-FFF2-40B4-BE49-F238E27FC236}">
              <a16:creationId xmlns:a16="http://schemas.microsoft.com/office/drawing/2014/main" xmlns="" id="{059E3387-EB9B-4FE0-A019-459000EA3A74}"/>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3" name="正方形/長方形 32">
          <a:extLst>
            <a:ext uri="{FF2B5EF4-FFF2-40B4-BE49-F238E27FC236}">
              <a16:creationId xmlns:a16="http://schemas.microsoft.com/office/drawing/2014/main" xmlns="" id="{140FA195-9434-42C3-8548-0DFA7220F36C}"/>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4" name="正方形/長方形 33">
          <a:extLst>
            <a:ext uri="{FF2B5EF4-FFF2-40B4-BE49-F238E27FC236}">
              <a16:creationId xmlns:a16="http://schemas.microsoft.com/office/drawing/2014/main" xmlns="" id="{61983179-3ED7-4269-B092-39DE380295B5}"/>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5" name="正方形/長方形 34">
          <a:extLst>
            <a:ext uri="{FF2B5EF4-FFF2-40B4-BE49-F238E27FC236}">
              <a16:creationId xmlns:a16="http://schemas.microsoft.com/office/drawing/2014/main" xmlns="" id="{DD67E6B5-E973-45B7-8F61-E165726A8C68}"/>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6" name="正方形/長方形 35">
          <a:extLst>
            <a:ext uri="{FF2B5EF4-FFF2-40B4-BE49-F238E27FC236}">
              <a16:creationId xmlns:a16="http://schemas.microsoft.com/office/drawing/2014/main" xmlns="" id="{4341BBE6-97C0-4158-B0E9-F50F080FA365}"/>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7" name="正方形/長方形 36">
          <a:extLst>
            <a:ext uri="{FF2B5EF4-FFF2-40B4-BE49-F238E27FC236}">
              <a16:creationId xmlns:a16="http://schemas.microsoft.com/office/drawing/2014/main" xmlns="" id="{BB225B88-967F-410D-8A44-A67080532FFC}"/>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8" name="正方形/長方形 37">
          <a:extLst>
            <a:ext uri="{FF2B5EF4-FFF2-40B4-BE49-F238E27FC236}">
              <a16:creationId xmlns:a16="http://schemas.microsoft.com/office/drawing/2014/main" xmlns="" id="{E89F094F-A2F7-42FE-83E9-72B0E9CF1976}"/>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39" name="正方形/長方形 38">
          <a:extLst>
            <a:ext uri="{FF2B5EF4-FFF2-40B4-BE49-F238E27FC236}">
              <a16:creationId xmlns:a16="http://schemas.microsoft.com/office/drawing/2014/main" xmlns="" id="{5D42D0CD-515C-4EAC-A740-0A4D1E7D84B6}"/>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0" name="正方形/長方形 39">
          <a:extLst>
            <a:ext uri="{FF2B5EF4-FFF2-40B4-BE49-F238E27FC236}">
              <a16:creationId xmlns:a16="http://schemas.microsoft.com/office/drawing/2014/main" xmlns="" id="{B310BE20-561A-4E2B-AD0F-FF0C8001E1AF}"/>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1" name="正方形/長方形 40">
          <a:extLst>
            <a:ext uri="{FF2B5EF4-FFF2-40B4-BE49-F238E27FC236}">
              <a16:creationId xmlns:a16="http://schemas.microsoft.com/office/drawing/2014/main" xmlns="" id="{82055EDA-C08C-4C09-B7F5-F0D413426375}"/>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2" name="正方形/長方形 41">
          <a:extLst>
            <a:ext uri="{FF2B5EF4-FFF2-40B4-BE49-F238E27FC236}">
              <a16:creationId xmlns:a16="http://schemas.microsoft.com/office/drawing/2014/main" xmlns="" id="{D538B2BC-547F-4576-9794-0E6D860A76AE}"/>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3" name="正方形/長方形 42">
          <a:extLst>
            <a:ext uri="{FF2B5EF4-FFF2-40B4-BE49-F238E27FC236}">
              <a16:creationId xmlns:a16="http://schemas.microsoft.com/office/drawing/2014/main" xmlns="" id="{B74367F2-E57C-4318-9D53-286BBF06B895}"/>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4" name="正方形/長方形 43">
          <a:extLst>
            <a:ext uri="{FF2B5EF4-FFF2-40B4-BE49-F238E27FC236}">
              <a16:creationId xmlns:a16="http://schemas.microsoft.com/office/drawing/2014/main" xmlns="" id="{EEED42E5-584F-450A-A2AE-D6E36A511B02}"/>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5" name="正方形/長方形 44">
          <a:extLst>
            <a:ext uri="{FF2B5EF4-FFF2-40B4-BE49-F238E27FC236}">
              <a16:creationId xmlns:a16="http://schemas.microsoft.com/office/drawing/2014/main" xmlns="" id="{A4532E02-8DB7-41D3-9ADA-0B2ECA39B388}"/>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6" name="正方形/長方形 45">
          <a:extLst>
            <a:ext uri="{FF2B5EF4-FFF2-40B4-BE49-F238E27FC236}">
              <a16:creationId xmlns:a16="http://schemas.microsoft.com/office/drawing/2014/main" xmlns="" id="{58A0092B-4ADD-4249-8D83-4564BD41B8C3}"/>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7" name="正方形/長方形 46">
          <a:extLst>
            <a:ext uri="{FF2B5EF4-FFF2-40B4-BE49-F238E27FC236}">
              <a16:creationId xmlns:a16="http://schemas.microsoft.com/office/drawing/2014/main" xmlns="" id="{EE9807E6-D66B-4CC3-995D-26DB982D5CDA}"/>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8" name="正方形/長方形 47">
          <a:extLst>
            <a:ext uri="{FF2B5EF4-FFF2-40B4-BE49-F238E27FC236}">
              <a16:creationId xmlns:a16="http://schemas.microsoft.com/office/drawing/2014/main" xmlns="" id="{E18A0EA1-0045-4BDD-8A88-E08EED711E04}"/>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49" name="正方形/長方形 48">
          <a:extLst>
            <a:ext uri="{FF2B5EF4-FFF2-40B4-BE49-F238E27FC236}">
              <a16:creationId xmlns:a16="http://schemas.microsoft.com/office/drawing/2014/main" xmlns="" id="{ECA0104F-82FE-40B8-88FB-C763959AEC19}"/>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0" name="正方形/長方形 49">
          <a:extLst>
            <a:ext uri="{FF2B5EF4-FFF2-40B4-BE49-F238E27FC236}">
              <a16:creationId xmlns:a16="http://schemas.microsoft.com/office/drawing/2014/main" xmlns="" id="{BBA2D65F-B353-4FB0-80FC-7332C988C166}"/>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1" name="正方形/長方形 50">
          <a:extLst>
            <a:ext uri="{FF2B5EF4-FFF2-40B4-BE49-F238E27FC236}">
              <a16:creationId xmlns:a16="http://schemas.microsoft.com/office/drawing/2014/main" xmlns="" id="{5769C44F-AB37-4B6A-88BC-F02B2541B617}"/>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2" name="正方形/長方形 51">
          <a:extLst>
            <a:ext uri="{FF2B5EF4-FFF2-40B4-BE49-F238E27FC236}">
              <a16:creationId xmlns:a16="http://schemas.microsoft.com/office/drawing/2014/main" xmlns="" id="{ED50E717-9F46-4E6E-A535-717E3B694302}"/>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3" name="正方形/長方形 52">
          <a:extLst>
            <a:ext uri="{FF2B5EF4-FFF2-40B4-BE49-F238E27FC236}">
              <a16:creationId xmlns:a16="http://schemas.microsoft.com/office/drawing/2014/main" xmlns="" id="{F4FBA93D-76DB-4440-86BC-2DBCCF151872}"/>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4" name="正方形/長方形 53">
          <a:extLst>
            <a:ext uri="{FF2B5EF4-FFF2-40B4-BE49-F238E27FC236}">
              <a16:creationId xmlns:a16="http://schemas.microsoft.com/office/drawing/2014/main" xmlns="" id="{AA84E790-9E42-4FA5-AF72-C822CBFDE3B3}"/>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5" name="正方形/長方形 54">
          <a:extLst>
            <a:ext uri="{FF2B5EF4-FFF2-40B4-BE49-F238E27FC236}">
              <a16:creationId xmlns:a16="http://schemas.microsoft.com/office/drawing/2014/main" xmlns="" id="{6EDC081D-5FA1-480F-ABE9-53EAC1E6EE23}"/>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6" name="テキスト ボックス 55">
          <a:extLst>
            <a:ext uri="{FF2B5EF4-FFF2-40B4-BE49-F238E27FC236}">
              <a16:creationId xmlns:a16="http://schemas.microsoft.com/office/drawing/2014/main" xmlns="" id="{F05C1174-08E4-4E00-A619-FB8D878349D3}"/>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7" name="直線コネクタ 56">
          <a:extLst>
            <a:ext uri="{FF2B5EF4-FFF2-40B4-BE49-F238E27FC236}">
              <a16:creationId xmlns:a16="http://schemas.microsoft.com/office/drawing/2014/main" xmlns="" id="{2BAD28EF-4448-4A88-A752-593D610C00BB}"/>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65</xdr:row>
      <xdr:rowOff>143527</xdr:rowOff>
    </xdr:from>
    <xdr:ext cx="338939" cy="259045"/>
    <xdr:sp macro="" textlink="">
      <xdr:nvSpPr>
        <xdr:cNvPr id="58" name="テキスト ボックス 57">
          <a:extLst>
            <a:ext uri="{FF2B5EF4-FFF2-40B4-BE49-F238E27FC236}">
              <a16:creationId xmlns:a16="http://schemas.microsoft.com/office/drawing/2014/main" xmlns="" id="{448180FC-A46F-4B8F-AED7-54FCE80B7A65}"/>
            </a:ext>
          </a:extLst>
        </xdr:cNvPr>
        <xdr:cNvSpPr txBox="1"/>
      </xdr:nvSpPr>
      <xdr:spPr>
        <a:xfrm>
          <a:off x="423061" y="1128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59" name="直線コネクタ 58">
          <a:extLst>
            <a:ext uri="{FF2B5EF4-FFF2-40B4-BE49-F238E27FC236}">
              <a16:creationId xmlns:a16="http://schemas.microsoft.com/office/drawing/2014/main" xmlns="" id="{5D5B3F95-6EE0-4CC1-924E-D1B36B089B32}"/>
            </a:ext>
          </a:extLst>
        </xdr:cNvPr>
        <xdr:cNvCxnSpPr/>
      </xdr:nvCxnSpPr>
      <xdr:spPr>
        <a:xfrm>
          <a:off x="762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60" name="テキスト ボックス 59">
          <a:extLst>
            <a:ext uri="{FF2B5EF4-FFF2-40B4-BE49-F238E27FC236}">
              <a16:creationId xmlns:a16="http://schemas.microsoft.com/office/drawing/2014/main" xmlns="" id="{BFE4F1F0-F164-47D3-800B-F0005F7D1549}"/>
            </a:ext>
          </a:extLst>
        </xdr:cNvPr>
        <xdr:cNvSpPr txBox="1"/>
      </xdr:nvSpPr>
      <xdr:spPr>
        <a:xfrm>
          <a:off x="358941" y="1090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61" name="直線コネクタ 60">
          <a:extLst>
            <a:ext uri="{FF2B5EF4-FFF2-40B4-BE49-F238E27FC236}">
              <a16:creationId xmlns:a16="http://schemas.microsoft.com/office/drawing/2014/main" xmlns="" id="{F94FC22B-7F59-4A07-893D-E119049299F8}"/>
            </a:ext>
          </a:extLst>
        </xdr:cNvPr>
        <xdr:cNvCxnSpPr/>
      </xdr:nvCxnSpPr>
      <xdr:spPr>
        <a:xfrm>
          <a:off x="762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62" name="テキスト ボックス 61">
          <a:extLst>
            <a:ext uri="{FF2B5EF4-FFF2-40B4-BE49-F238E27FC236}">
              <a16:creationId xmlns:a16="http://schemas.microsoft.com/office/drawing/2014/main" xmlns="" id="{91B7D90A-6F5F-4B3C-A311-B71B4EBA7D2E}"/>
            </a:ext>
          </a:extLst>
        </xdr:cNvPr>
        <xdr:cNvSpPr txBox="1"/>
      </xdr:nvSpPr>
      <xdr:spPr>
        <a:xfrm>
          <a:off x="358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63" name="直線コネクタ 62">
          <a:extLst>
            <a:ext uri="{FF2B5EF4-FFF2-40B4-BE49-F238E27FC236}">
              <a16:creationId xmlns:a16="http://schemas.microsoft.com/office/drawing/2014/main" xmlns="" id="{1EB318C8-9676-471F-8EF4-2ADDF07A9512}"/>
            </a:ext>
          </a:extLst>
        </xdr:cNvPr>
        <xdr:cNvCxnSpPr/>
      </xdr:nvCxnSpPr>
      <xdr:spPr>
        <a:xfrm>
          <a:off x="762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64" name="テキスト ボックス 63">
          <a:extLst>
            <a:ext uri="{FF2B5EF4-FFF2-40B4-BE49-F238E27FC236}">
              <a16:creationId xmlns:a16="http://schemas.microsoft.com/office/drawing/2014/main" xmlns="" id="{5639F60A-2C5C-4B66-9B66-3EE7BDD76E38}"/>
            </a:ext>
          </a:extLst>
        </xdr:cNvPr>
        <xdr:cNvSpPr txBox="1"/>
      </xdr:nvSpPr>
      <xdr:spPr>
        <a:xfrm>
          <a:off x="358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65" name="直線コネクタ 64">
          <a:extLst>
            <a:ext uri="{FF2B5EF4-FFF2-40B4-BE49-F238E27FC236}">
              <a16:creationId xmlns:a16="http://schemas.microsoft.com/office/drawing/2014/main" xmlns="" id="{8DC6CED0-2015-4C0B-A4FE-EBA34C484F62}"/>
            </a:ext>
          </a:extLst>
        </xdr:cNvPr>
        <xdr:cNvCxnSpPr/>
      </xdr:nvCxnSpPr>
      <xdr:spPr>
        <a:xfrm>
          <a:off x="762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66" name="テキスト ボックス 65">
          <a:extLst>
            <a:ext uri="{FF2B5EF4-FFF2-40B4-BE49-F238E27FC236}">
              <a16:creationId xmlns:a16="http://schemas.microsoft.com/office/drawing/2014/main" xmlns="" id="{FE3D7EAE-5996-4F31-BA73-133E50EBB6F9}"/>
            </a:ext>
          </a:extLst>
        </xdr:cNvPr>
        <xdr:cNvSpPr txBox="1"/>
      </xdr:nvSpPr>
      <xdr:spPr>
        <a:xfrm>
          <a:off x="358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67" name="直線コネクタ 66">
          <a:extLst>
            <a:ext uri="{FF2B5EF4-FFF2-40B4-BE49-F238E27FC236}">
              <a16:creationId xmlns:a16="http://schemas.microsoft.com/office/drawing/2014/main" xmlns="" id="{BC791EA4-81AD-4FAC-A055-C5DA8A6177D9}"/>
            </a:ext>
          </a:extLst>
        </xdr:cNvPr>
        <xdr:cNvCxnSpPr/>
      </xdr:nvCxnSpPr>
      <xdr:spPr>
        <a:xfrm>
          <a:off x="762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54</xdr:row>
      <xdr:rowOff>124477</xdr:rowOff>
    </xdr:from>
    <xdr:ext cx="467179" cy="259045"/>
    <xdr:sp macro="" textlink="">
      <xdr:nvSpPr>
        <xdr:cNvPr id="68" name="テキスト ボックス 67">
          <a:extLst>
            <a:ext uri="{FF2B5EF4-FFF2-40B4-BE49-F238E27FC236}">
              <a16:creationId xmlns:a16="http://schemas.microsoft.com/office/drawing/2014/main" xmlns="" id="{7D217673-0CF1-480E-B199-27EAD32B57B3}"/>
            </a:ext>
          </a:extLst>
        </xdr:cNvPr>
        <xdr:cNvSpPr txBox="1"/>
      </xdr:nvSpPr>
      <xdr:spPr>
        <a:xfrm>
          <a:off x="294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69" name="直線コネクタ 68">
          <a:extLst>
            <a:ext uri="{FF2B5EF4-FFF2-40B4-BE49-F238E27FC236}">
              <a16:creationId xmlns:a16="http://schemas.microsoft.com/office/drawing/2014/main" xmlns="" id="{B2051F32-219F-4EE3-8F54-7BFCFBC933D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52</xdr:row>
      <xdr:rowOff>86377</xdr:rowOff>
    </xdr:from>
    <xdr:ext cx="467179" cy="259045"/>
    <xdr:sp macro="" textlink="">
      <xdr:nvSpPr>
        <xdr:cNvPr id="70" name="テキスト ボックス 69">
          <a:extLst>
            <a:ext uri="{FF2B5EF4-FFF2-40B4-BE49-F238E27FC236}">
              <a16:creationId xmlns:a16="http://schemas.microsoft.com/office/drawing/2014/main" xmlns="" id="{D3AFD06D-91A0-419D-8C8C-4850B89DE47F}"/>
            </a:ext>
          </a:extLst>
        </xdr:cNvPr>
        <xdr:cNvSpPr txBox="1"/>
      </xdr:nvSpPr>
      <xdr:spPr>
        <a:xfrm>
          <a:off x="294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71" name="【体育館・プール】&#10;有形固定資産減価償却率グラフ枠">
          <a:extLst>
            <a:ext uri="{FF2B5EF4-FFF2-40B4-BE49-F238E27FC236}">
              <a16:creationId xmlns:a16="http://schemas.microsoft.com/office/drawing/2014/main" xmlns="" id="{A52AC51E-551C-4DC9-AAE6-E6E1D90CEA59}"/>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95250</xdr:rowOff>
    </xdr:from>
    <xdr:to>
      <xdr:col>24</xdr:col>
      <xdr:colOff>62865</xdr:colOff>
      <xdr:row>64</xdr:row>
      <xdr:rowOff>89535</xdr:rowOff>
    </xdr:to>
    <xdr:cxnSp macro="">
      <xdr:nvCxnSpPr>
        <xdr:cNvPr id="72" name="直線コネクタ 71">
          <a:extLst>
            <a:ext uri="{FF2B5EF4-FFF2-40B4-BE49-F238E27FC236}">
              <a16:creationId xmlns:a16="http://schemas.microsoft.com/office/drawing/2014/main" xmlns="" id="{A410B159-1B9B-4A64-AB73-DF6F51561E59}"/>
            </a:ext>
          </a:extLst>
        </xdr:cNvPr>
        <xdr:cNvCxnSpPr/>
      </xdr:nvCxnSpPr>
      <xdr:spPr>
        <a:xfrm flipV="1">
          <a:off x="4634865" y="9525000"/>
          <a:ext cx="0" cy="15373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93362</xdr:rowOff>
    </xdr:from>
    <xdr:ext cx="405111" cy="259045"/>
    <xdr:sp macro="" textlink="">
      <xdr:nvSpPr>
        <xdr:cNvPr id="73" name="【体育館・プール】&#10;有形固定資産減価償却率最小値テキスト">
          <a:extLst>
            <a:ext uri="{FF2B5EF4-FFF2-40B4-BE49-F238E27FC236}">
              <a16:creationId xmlns:a16="http://schemas.microsoft.com/office/drawing/2014/main" xmlns="" id="{6642C762-F7DA-46EC-B2E8-D462D7B924CE}"/>
            </a:ext>
          </a:extLst>
        </xdr:cNvPr>
        <xdr:cNvSpPr txBox="1"/>
      </xdr:nvSpPr>
      <xdr:spPr>
        <a:xfrm>
          <a:off x="4673600" y="110661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89535</xdr:rowOff>
    </xdr:from>
    <xdr:to>
      <xdr:col>24</xdr:col>
      <xdr:colOff>152400</xdr:colOff>
      <xdr:row>64</xdr:row>
      <xdr:rowOff>89535</xdr:rowOff>
    </xdr:to>
    <xdr:cxnSp macro="">
      <xdr:nvCxnSpPr>
        <xdr:cNvPr id="74" name="直線コネクタ 73">
          <a:extLst>
            <a:ext uri="{FF2B5EF4-FFF2-40B4-BE49-F238E27FC236}">
              <a16:creationId xmlns:a16="http://schemas.microsoft.com/office/drawing/2014/main" xmlns="" id="{C508FFF3-13AD-4CBA-A560-3790EF0FEB5B}"/>
            </a:ext>
          </a:extLst>
        </xdr:cNvPr>
        <xdr:cNvCxnSpPr/>
      </xdr:nvCxnSpPr>
      <xdr:spPr>
        <a:xfrm>
          <a:off x="4546600" y="110623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41927</xdr:rowOff>
    </xdr:from>
    <xdr:ext cx="469744" cy="259045"/>
    <xdr:sp macro="" textlink="">
      <xdr:nvSpPr>
        <xdr:cNvPr id="75" name="【体育館・プール】&#10;有形固定資産減価償却率最大値テキスト">
          <a:extLst>
            <a:ext uri="{FF2B5EF4-FFF2-40B4-BE49-F238E27FC236}">
              <a16:creationId xmlns:a16="http://schemas.microsoft.com/office/drawing/2014/main" xmlns="" id="{4520569D-BA57-44F5-8003-90D64C8E9E8F}"/>
            </a:ext>
          </a:extLst>
        </xdr:cNvPr>
        <xdr:cNvSpPr txBox="1"/>
      </xdr:nvSpPr>
      <xdr:spPr>
        <a:xfrm>
          <a:off x="4673600" y="930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95250</xdr:rowOff>
    </xdr:from>
    <xdr:to>
      <xdr:col>24</xdr:col>
      <xdr:colOff>152400</xdr:colOff>
      <xdr:row>55</xdr:row>
      <xdr:rowOff>95250</xdr:rowOff>
    </xdr:to>
    <xdr:cxnSp macro="">
      <xdr:nvCxnSpPr>
        <xdr:cNvPr id="76" name="直線コネクタ 75">
          <a:extLst>
            <a:ext uri="{FF2B5EF4-FFF2-40B4-BE49-F238E27FC236}">
              <a16:creationId xmlns:a16="http://schemas.microsoft.com/office/drawing/2014/main" xmlns="" id="{7BBE54C1-0F2C-4703-BEA8-EBA44BAF1BEF}"/>
            </a:ext>
          </a:extLst>
        </xdr:cNvPr>
        <xdr:cNvCxnSpPr/>
      </xdr:nvCxnSpPr>
      <xdr:spPr>
        <a:xfrm>
          <a:off x="4546600" y="952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78122</xdr:rowOff>
    </xdr:from>
    <xdr:ext cx="405111" cy="259045"/>
    <xdr:sp macro="" textlink="">
      <xdr:nvSpPr>
        <xdr:cNvPr id="77" name="【体育館・プール】&#10;有形固定資産減価償却率平均値テキスト">
          <a:extLst>
            <a:ext uri="{FF2B5EF4-FFF2-40B4-BE49-F238E27FC236}">
              <a16:creationId xmlns:a16="http://schemas.microsoft.com/office/drawing/2014/main" xmlns="" id="{E0E78E8A-2389-433A-AF13-2A0B6B629B5A}"/>
            </a:ext>
          </a:extLst>
        </xdr:cNvPr>
        <xdr:cNvSpPr txBox="1"/>
      </xdr:nvSpPr>
      <xdr:spPr>
        <a:xfrm>
          <a:off x="4673600" y="1002222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58</xdr:row>
      <xdr:rowOff>99695</xdr:rowOff>
    </xdr:from>
    <xdr:to>
      <xdr:col>24</xdr:col>
      <xdr:colOff>114300</xdr:colOff>
      <xdr:row>59</xdr:row>
      <xdr:rowOff>29845</xdr:rowOff>
    </xdr:to>
    <xdr:sp macro="" textlink="">
      <xdr:nvSpPr>
        <xdr:cNvPr id="78" name="フローチャート: 判断 77">
          <a:extLst>
            <a:ext uri="{FF2B5EF4-FFF2-40B4-BE49-F238E27FC236}">
              <a16:creationId xmlns:a16="http://schemas.microsoft.com/office/drawing/2014/main" xmlns="" id="{0070D0F7-C5AF-485B-B67E-13607F79F28C}"/>
            </a:ext>
          </a:extLst>
        </xdr:cNvPr>
        <xdr:cNvSpPr/>
      </xdr:nvSpPr>
      <xdr:spPr>
        <a:xfrm>
          <a:off x="4584700" y="1004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12065</xdr:rowOff>
    </xdr:from>
    <xdr:to>
      <xdr:col>20</xdr:col>
      <xdr:colOff>38100</xdr:colOff>
      <xdr:row>59</xdr:row>
      <xdr:rowOff>113665</xdr:rowOff>
    </xdr:to>
    <xdr:sp macro="" textlink="">
      <xdr:nvSpPr>
        <xdr:cNvPr id="79" name="フローチャート: 判断 78">
          <a:extLst>
            <a:ext uri="{FF2B5EF4-FFF2-40B4-BE49-F238E27FC236}">
              <a16:creationId xmlns:a16="http://schemas.microsoft.com/office/drawing/2014/main" xmlns="" id="{335DB0A5-EE28-4C4A-8F5F-81F65BF35D54}"/>
            </a:ext>
          </a:extLst>
        </xdr:cNvPr>
        <xdr:cNvSpPr/>
      </xdr:nvSpPr>
      <xdr:spPr>
        <a:xfrm>
          <a:off x="3746500" y="10127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59</xdr:row>
      <xdr:rowOff>104792</xdr:rowOff>
    </xdr:from>
    <xdr:ext cx="405111" cy="259045"/>
    <xdr:sp macro="" textlink="">
      <xdr:nvSpPr>
        <xdr:cNvPr id="80" name="n_1aveValue【体育館・プール】&#10;有形固定資産減価償却率">
          <a:extLst>
            <a:ext uri="{FF2B5EF4-FFF2-40B4-BE49-F238E27FC236}">
              <a16:creationId xmlns:a16="http://schemas.microsoft.com/office/drawing/2014/main" xmlns="" id="{E0279CE1-D39C-4E91-BE75-9761039E4FD9}"/>
            </a:ext>
          </a:extLst>
        </xdr:cNvPr>
        <xdr:cNvSpPr txBox="1"/>
      </xdr:nvSpPr>
      <xdr:spPr>
        <a:xfrm>
          <a:off x="3582044" y="102203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59</xdr:row>
      <xdr:rowOff>29210</xdr:rowOff>
    </xdr:from>
    <xdr:to>
      <xdr:col>15</xdr:col>
      <xdr:colOff>101600</xdr:colOff>
      <xdr:row>59</xdr:row>
      <xdr:rowOff>130810</xdr:rowOff>
    </xdr:to>
    <xdr:sp macro="" textlink="">
      <xdr:nvSpPr>
        <xdr:cNvPr id="81" name="フローチャート: 判断 80">
          <a:extLst>
            <a:ext uri="{FF2B5EF4-FFF2-40B4-BE49-F238E27FC236}">
              <a16:creationId xmlns:a16="http://schemas.microsoft.com/office/drawing/2014/main" xmlns="" id="{36D7CC8B-DEA5-476C-8391-818C932EB52C}"/>
            </a:ext>
          </a:extLst>
        </xdr:cNvPr>
        <xdr:cNvSpPr/>
      </xdr:nvSpPr>
      <xdr:spPr>
        <a:xfrm>
          <a:off x="2857500" y="10144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59</xdr:row>
      <xdr:rowOff>121937</xdr:rowOff>
    </xdr:from>
    <xdr:ext cx="405111" cy="259045"/>
    <xdr:sp macro="" textlink="">
      <xdr:nvSpPr>
        <xdr:cNvPr id="82" name="n_2aveValue【体育館・プール】&#10;有形固定資産減価償却率">
          <a:extLst>
            <a:ext uri="{FF2B5EF4-FFF2-40B4-BE49-F238E27FC236}">
              <a16:creationId xmlns:a16="http://schemas.microsoft.com/office/drawing/2014/main" xmlns="" id="{CB9837D3-FD77-45B4-AD64-659B3B335AA0}"/>
            </a:ext>
          </a:extLst>
        </xdr:cNvPr>
        <xdr:cNvSpPr txBox="1"/>
      </xdr:nvSpPr>
      <xdr:spPr>
        <a:xfrm>
          <a:off x="2705744" y="10237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66</xdr:row>
      <xdr:rowOff>111777</xdr:rowOff>
    </xdr:from>
    <xdr:ext cx="762000" cy="259045"/>
    <xdr:sp macro="" textlink="">
      <xdr:nvSpPr>
        <xdr:cNvPr id="83" name="テキスト ボックス 82">
          <a:extLst>
            <a:ext uri="{FF2B5EF4-FFF2-40B4-BE49-F238E27FC236}">
              <a16:creationId xmlns:a16="http://schemas.microsoft.com/office/drawing/2014/main" xmlns="" id="{B280444D-9ABF-40EB-8F80-5CE7CC9DD43F}"/>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4" name="テキスト ボックス 83">
          <a:extLst>
            <a:ext uri="{FF2B5EF4-FFF2-40B4-BE49-F238E27FC236}">
              <a16:creationId xmlns:a16="http://schemas.microsoft.com/office/drawing/2014/main" xmlns="" id="{7C069E56-79CB-4E8E-9D41-BEAD4EA7FA0F}"/>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5" name="テキスト ボックス 84">
          <a:extLst>
            <a:ext uri="{FF2B5EF4-FFF2-40B4-BE49-F238E27FC236}">
              <a16:creationId xmlns:a16="http://schemas.microsoft.com/office/drawing/2014/main" xmlns="" id="{8E63EA21-0D24-44DE-85D4-01A277A3E83C}"/>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6" name="テキスト ボックス 85">
          <a:extLst>
            <a:ext uri="{FF2B5EF4-FFF2-40B4-BE49-F238E27FC236}">
              <a16:creationId xmlns:a16="http://schemas.microsoft.com/office/drawing/2014/main" xmlns="" id="{8EA0E1D6-9EFD-4DE9-AFDD-4CA80979C77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xmlns="" id="{744CA71C-8072-4922-9483-3FCCBCAC4D8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61595</xdr:rowOff>
    </xdr:from>
    <xdr:to>
      <xdr:col>24</xdr:col>
      <xdr:colOff>114300</xdr:colOff>
      <xdr:row>55</xdr:row>
      <xdr:rowOff>163195</xdr:rowOff>
    </xdr:to>
    <xdr:sp macro="" textlink="">
      <xdr:nvSpPr>
        <xdr:cNvPr id="88" name="楕円 87">
          <a:extLst>
            <a:ext uri="{FF2B5EF4-FFF2-40B4-BE49-F238E27FC236}">
              <a16:creationId xmlns:a16="http://schemas.microsoft.com/office/drawing/2014/main" xmlns="" id="{A22D1FFE-4BA0-4E8D-A661-4E8BE351BB66}"/>
            </a:ext>
          </a:extLst>
        </xdr:cNvPr>
        <xdr:cNvSpPr/>
      </xdr:nvSpPr>
      <xdr:spPr>
        <a:xfrm>
          <a:off x="4584700" y="94913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54</xdr:row>
      <xdr:rowOff>168927</xdr:rowOff>
    </xdr:from>
    <xdr:ext cx="405111" cy="259045"/>
    <xdr:sp macro="" textlink="">
      <xdr:nvSpPr>
        <xdr:cNvPr id="89" name="【体育館・プール】&#10;有形固定資産減価償却率該当値テキスト">
          <a:extLst>
            <a:ext uri="{FF2B5EF4-FFF2-40B4-BE49-F238E27FC236}">
              <a16:creationId xmlns:a16="http://schemas.microsoft.com/office/drawing/2014/main" xmlns="" id="{100DD3CE-527A-411C-A39C-924C08EDECA5}"/>
            </a:ext>
          </a:extLst>
        </xdr:cNvPr>
        <xdr:cNvSpPr txBox="1"/>
      </xdr:nvSpPr>
      <xdr:spPr>
        <a:xfrm>
          <a:off x="4673600" y="9427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69215</xdr:rowOff>
    </xdr:from>
    <xdr:to>
      <xdr:col>20</xdr:col>
      <xdr:colOff>38100</xdr:colOff>
      <xdr:row>55</xdr:row>
      <xdr:rowOff>170815</xdr:rowOff>
    </xdr:to>
    <xdr:sp macro="" textlink="">
      <xdr:nvSpPr>
        <xdr:cNvPr id="90" name="楕円 89">
          <a:extLst>
            <a:ext uri="{FF2B5EF4-FFF2-40B4-BE49-F238E27FC236}">
              <a16:creationId xmlns:a16="http://schemas.microsoft.com/office/drawing/2014/main" xmlns="" id="{D6FA0C54-BE94-4C33-8D5C-A113B49854AF}"/>
            </a:ext>
          </a:extLst>
        </xdr:cNvPr>
        <xdr:cNvSpPr/>
      </xdr:nvSpPr>
      <xdr:spPr>
        <a:xfrm>
          <a:off x="3746500" y="949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55</xdr:row>
      <xdr:rowOff>112395</xdr:rowOff>
    </xdr:from>
    <xdr:to>
      <xdr:col>24</xdr:col>
      <xdr:colOff>63500</xdr:colOff>
      <xdr:row>55</xdr:row>
      <xdr:rowOff>120015</xdr:rowOff>
    </xdr:to>
    <xdr:cxnSp macro="">
      <xdr:nvCxnSpPr>
        <xdr:cNvPr id="91" name="直線コネクタ 90">
          <a:extLst>
            <a:ext uri="{FF2B5EF4-FFF2-40B4-BE49-F238E27FC236}">
              <a16:creationId xmlns:a16="http://schemas.microsoft.com/office/drawing/2014/main" xmlns="" id="{4C44956B-2308-4968-B396-CC2CBD25DB3E}"/>
            </a:ext>
          </a:extLst>
        </xdr:cNvPr>
        <xdr:cNvCxnSpPr/>
      </xdr:nvCxnSpPr>
      <xdr:spPr>
        <a:xfrm flipV="1">
          <a:off x="3797300" y="9542145"/>
          <a:ext cx="8382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76835</xdr:rowOff>
    </xdr:from>
    <xdr:to>
      <xdr:col>15</xdr:col>
      <xdr:colOff>101600</xdr:colOff>
      <xdr:row>56</xdr:row>
      <xdr:rowOff>6985</xdr:rowOff>
    </xdr:to>
    <xdr:sp macro="" textlink="">
      <xdr:nvSpPr>
        <xdr:cNvPr id="92" name="楕円 91">
          <a:extLst>
            <a:ext uri="{FF2B5EF4-FFF2-40B4-BE49-F238E27FC236}">
              <a16:creationId xmlns:a16="http://schemas.microsoft.com/office/drawing/2014/main" xmlns="" id="{034214A4-87CA-4663-870D-641C4C84E9DB}"/>
            </a:ext>
          </a:extLst>
        </xdr:cNvPr>
        <xdr:cNvSpPr/>
      </xdr:nvSpPr>
      <xdr:spPr>
        <a:xfrm>
          <a:off x="2857500" y="95065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120015</xdr:rowOff>
    </xdr:from>
    <xdr:to>
      <xdr:col>19</xdr:col>
      <xdr:colOff>177800</xdr:colOff>
      <xdr:row>55</xdr:row>
      <xdr:rowOff>127635</xdr:rowOff>
    </xdr:to>
    <xdr:cxnSp macro="">
      <xdr:nvCxnSpPr>
        <xdr:cNvPr id="93" name="直線コネクタ 92">
          <a:extLst>
            <a:ext uri="{FF2B5EF4-FFF2-40B4-BE49-F238E27FC236}">
              <a16:creationId xmlns:a16="http://schemas.microsoft.com/office/drawing/2014/main" xmlns="" id="{CFF842F0-7E28-49A1-9A4D-1D09AFC82027}"/>
            </a:ext>
          </a:extLst>
        </xdr:cNvPr>
        <xdr:cNvCxnSpPr/>
      </xdr:nvCxnSpPr>
      <xdr:spPr>
        <a:xfrm flipV="1">
          <a:off x="2908300" y="9549765"/>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54</xdr:row>
      <xdr:rowOff>15892</xdr:rowOff>
    </xdr:from>
    <xdr:ext cx="405111" cy="259045"/>
    <xdr:sp macro="" textlink="">
      <xdr:nvSpPr>
        <xdr:cNvPr id="94" name="n_1mainValue【体育館・プール】&#10;有形固定資産減価償却率">
          <a:extLst>
            <a:ext uri="{FF2B5EF4-FFF2-40B4-BE49-F238E27FC236}">
              <a16:creationId xmlns:a16="http://schemas.microsoft.com/office/drawing/2014/main" xmlns="" id="{E4292B53-CD6E-4F6E-AA40-9532D959FDD9}"/>
            </a:ext>
          </a:extLst>
        </xdr:cNvPr>
        <xdr:cNvSpPr txBox="1"/>
      </xdr:nvSpPr>
      <xdr:spPr>
        <a:xfrm>
          <a:off x="3582044" y="927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23512</xdr:rowOff>
    </xdr:from>
    <xdr:ext cx="405111" cy="259045"/>
    <xdr:sp macro="" textlink="">
      <xdr:nvSpPr>
        <xdr:cNvPr id="95" name="n_2mainValue【体育館・プール】&#10;有形固定資産減価償却率">
          <a:extLst>
            <a:ext uri="{FF2B5EF4-FFF2-40B4-BE49-F238E27FC236}">
              <a16:creationId xmlns:a16="http://schemas.microsoft.com/office/drawing/2014/main" xmlns="" id="{A5E90B6B-1DF3-456D-8E1A-894FB5090198}"/>
            </a:ext>
          </a:extLst>
        </xdr:cNvPr>
        <xdr:cNvSpPr txBox="1"/>
      </xdr:nvSpPr>
      <xdr:spPr>
        <a:xfrm>
          <a:off x="2705744" y="92818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96" name="正方形/長方形 95">
          <a:extLst>
            <a:ext uri="{FF2B5EF4-FFF2-40B4-BE49-F238E27FC236}">
              <a16:creationId xmlns:a16="http://schemas.microsoft.com/office/drawing/2014/main" xmlns="" id="{188223D0-4173-4CE0-B071-74774469AEC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97" name="正方形/長方形 96">
          <a:extLst>
            <a:ext uri="{FF2B5EF4-FFF2-40B4-BE49-F238E27FC236}">
              <a16:creationId xmlns:a16="http://schemas.microsoft.com/office/drawing/2014/main" xmlns="" id="{77D6F13D-43FD-4291-86A9-BBB3DBD892D8}"/>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98" name="正方形/長方形 97">
          <a:extLst>
            <a:ext uri="{FF2B5EF4-FFF2-40B4-BE49-F238E27FC236}">
              <a16:creationId xmlns:a16="http://schemas.microsoft.com/office/drawing/2014/main" xmlns="" id="{F1E23286-8672-46E9-9EAB-CC4522F32D40}"/>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99" name="正方形/長方形 98">
          <a:extLst>
            <a:ext uri="{FF2B5EF4-FFF2-40B4-BE49-F238E27FC236}">
              <a16:creationId xmlns:a16="http://schemas.microsoft.com/office/drawing/2014/main" xmlns="" id="{7B32408F-A902-4237-8AD0-B6EF2DBCA1F6}"/>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00" name="正方形/長方形 99">
          <a:extLst>
            <a:ext uri="{FF2B5EF4-FFF2-40B4-BE49-F238E27FC236}">
              <a16:creationId xmlns:a16="http://schemas.microsoft.com/office/drawing/2014/main" xmlns="" id="{A793622A-EA3D-4A2E-B5BF-F4C7786DEFDC}"/>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01" name="正方形/長方形 100">
          <a:extLst>
            <a:ext uri="{FF2B5EF4-FFF2-40B4-BE49-F238E27FC236}">
              <a16:creationId xmlns:a16="http://schemas.microsoft.com/office/drawing/2014/main" xmlns="" id="{57E61E58-F365-4B17-81DC-B9B35C03E5EC}"/>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02" name="正方形/長方形 101">
          <a:extLst>
            <a:ext uri="{FF2B5EF4-FFF2-40B4-BE49-F238E27FC236}">
              <a16:creationId xmlns:a16="http://schemas.microsoft.com/office/drawing/2014/main" xmlns="" id="{B0384F78-1FC8-42B4-ADE6-B057EA1E5BC1}"/>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03" name="正方形/長方形 102">
          <a:extLst>
            <a:ext uri="{FF2B5EF4-FFF2-40B4-BE49-F238E27FC236}">
              <a16:creationId xmlns:a16="http://schemas.microsoft.com/office/drawing/2014/main" xmlns="" id="{97CC9547-44AA-4A25-BD50-CE007AB4DB51}"/>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04" name="テキスト ボックス 103">
          <a:extLst>
            <a:ext uri="{FF2B5EF4-FFF2-40B4-BE49-F238E27FC236}">
              <a16:creationId xmlns:a16="http://schemas.microsoft.com/office/drawing/2014/main" xmlns="" id="{155EBF5E-9F21-4203-9D0C-04E52612095B}"/>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05" name="直線コネクタ 104">
          <a:extLst>
            <a:ext uri="{FF2B5EF4-FFF2-40B4-BE49-F238E27FC236}">
              <a16:creationId xmlns:a16="http://schemas.microsoft.com/office/drawing/2014/main" xmlns="" id="{A35C6506-98E1-4F4F-A1A3-AD8DD94DC2DD}"/>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06" name="直線コネクタ 105">
          <a:extLst>
            <a:ext uri="{FF2B5EF4-FFF2-40B4-BE49-F238E27FC236}">
              <a16:creationId xmlns:a16="http://schemas.microsoft.com/office/drawing/2014/main" xmlns="" id="{64547008-7227-4B46-9C30-C7DD29D5B4E0}"/>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07" name="テキスト ボックス 106">
          <a:extLst>
            <a:ext uri="{FF2B5EF4-FFF2-40B4-BE49-F238E27FC236}">
              <a16:creationId xmlns:a16="http://schemas.microsoft.com/office/drawing/2014/main" xmlns="" id="{A5F34157-11AC-45DB-AD42-DAE1510C6025}"/>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08" name="直線コネクタ 107">
          <a:extLst>
            <a:ext uri="{FF2B5EF4-FFF2-40B4-BE49-F238E27FC236}">
              <a16:creationId xmlns:a16="http://schemas.microsoft.com/office/drawing/2014/main" xmlns="" id="{D62C1A57-EF8E-486F-B31C-CB00546E0A48}"/>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09" name="テキスト ボックス 108">
          <a:extLst>
            <a:ext uri="{FF2B5EF4-FFF2-40B4-BE49-F238E27FC236}">
              <a16:creationId xmlns:a16="http://schemas.microsoft.com/office/drawing/2014/main" xmlns="" id="{9B95F330-727A-414D-9479-FFFD03D42851}"/>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10" name="直線コネクタ 109">
          <a:extLst>
            <a:ext uri="{FF2B5EF4-FFF2-40B4-BE49-F238E27FC236}">
              <a16:creationId xmlns:a16="http://schemas.microsoft.com/office/drawing/2014/main" xmlns="" id="{0E698F70-C661-461D-9746-F91FA945396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11" name="テキスト ボックス 110">
          <a:extLst>
            <a:ext uri="{FF2B5EF4-FFF2-40B4-BE49-F238E27FC236}">
              <a16:creationId xmlns:a16="http://schemas.microsoft.com/office/drawing/2014/main" xmlns="" id="{16915BC7-A9D2-42B8-9A9A-03B5BDEBD4E1}"/>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12" name="直線コネクタ 111">
          <a:extLst>
            <a:ext uri="{FF2B5EF4-FFF2-40B4-BE49-F238E27FC236}">
              <a16:creationId xmlns:a16="http://schemas.microsoft.com/office/drawing/2014/main" xmlns="" id="{CE3331A8-AC38-4C17-859A-0EC272EAD795}"/>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13" name="テキスト ボックス 112">
          <a:extLst>
            <a:ext uri="{FF2B5EF4-FFF2-40B4-BE49-F238E27FC236}">
              <a16:creationId xmlns:a16="http://schemas.microsoft.com/office/drawing/2014/main" xmlns="" id="{6706E63B-058D-47BF-90A7-CD395CCFA3F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14" name="直線コネクタ 113">
          <a:extLst>
            <a:ext uri="{FF2B5EF4-FFF2-40B4-BE49-F238E27FC236}">
              <a16:creationId xmlns:a16="http://schemas.microsoft.com/office/drawing/2014/main" xmlns="" id="{5F0AD800-9277-4230-A351-95CD628BFD73}"/>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15" name="テキスト ボックス 114">
          <a:extLst>
            <a:ext uri="{FF2B5EF4-FFF2-40B4-BE49-F238E27FC236}">
              <a16:creationId xmlns:a16="http://schemas.microsoft.com/office/drawing/2014/main" xmlns="" id="{EDEBB0F8-F6B0-4B27-AD6A-022EF3321EA2}"/>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16" name="直線コネクタ 115">
          <a:extLst>
            <a:ext uri="{FF2B5EF4-FFF2-40B4-BE49-F238E27FC236}">
              <a16:creationId xmlns:a16="http://schemas.microsoft.com/office/drawing/2014/main" xmlns="" id="{61DA7A86-0CAB-4ACD-A082-A43CDFEB2EBE}"/>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54</xdr:row>
      <xdr:rowOff>70049</xdr:rowOff>
    </xdr:from>
    <xdr:ext cx="531299" cy="259045"/>
    <xdr:sp macro="" textlink="">
      <xdr:nvSpPr>
        <xdr:cNvPr id="117" name="テキスト ボックス 116">
          <a:extLst>
            <a:ext uri="{FF2B5EF4-FFF2-40B4-BE49-F238E27FC236}">
              <a16:creationId xmlns:a16="http://schemas.microsoft.com/office/drawing/2014/main" xmlns="" id="{0BE38082-9B16-4AB3-AFE4-867901C886FD}"/>
            </a:ext>
          </a:extLst>
        </xdr:cNvPr>
        <xdr:cNvSpPr txBox="1"/>
      </xdr:nvSpPr>
      <xdr:spPr>
        <a:xfrm>
          <a:off x="6072701" y="932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18" name="直線コネクタ 117">
          <a:extLst>
            <a:ext uri="{FF2B5EF4-FFF2-40B4-BE49-F238E27FC236}">
              <a16:creationId xmlns:a16="http://schemas.microsoft.com/office/drawing/2014/main" xmlns="" id="{D0878C5F-3858-4CCE-8AAE-F130AD8E747C}"/>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52</xdr:row>
      <xdr:rowOff>86377</xdr:rowOff>
    </xdr:from>
    <xdr:ext cx="531299" cy="259045"/>
    <xdr:sp macro="" textlink="">
      <xdr:nvSpPr>
        <xdr:cNvPr id="119" name="テキスト ボックス 118">
          <a:extLst>
            <a:ext uri="{FF2B5EF4-FFF2-40B4-BE49-F238E27FC236}">
              <a16:creationId xmlns:a16="http://schemas.microsoft.com/office/drawing/2014/main" xmlns="" id="{D4D7C718-C7AC-46D5-AABC-F8C8113DFB23}"/>
            </a:ext>
          </a:extLst>
        </xdr:cNvPr>
        <xdr:cNvSpPr txBox="1"/>
      </xdr:nvSpPr>
      <xdr:spPr>
        <a:xfrm>
          <a:off x="6072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20" name="【体育館・プール】&#10;一人当たり面積グラフ枠">
          <a:extLst>
            <a:ext uri="{FF2B5EF4-FFF2-40B4-BE49-F238E27FC236}">
              <a16:creationId xmlns:a16="http://schemas.microsoft.com/office/drawing/2014/main" xmlns="" id="{2170E0CC-FBA3-45AE-8379-AD8709405BB2}"/>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158387</xdr:rowOff>
    </xdr:from>
    <xdr:to>
      <xdr:col>54</xdr:col>
      <xdr:colOff>189865</xdr:colOff>
      <xdr:row>64</xdr:row>
      <xdr:rowOff>111361</xdr:rowOff>
    </xdr:to>
    <xdr:cxnSp macro="">
      <xdr:nvCxnSpPr>
        <xdr:cNvPr id="121" name="直線コネクタ 120">
          <a:extLst>
            <a:ext uri="{FF2B5EF4-FFF2-40B4-BE49-F238E27FC236}">
              <a16:creationId xmlns:a16="http://schemas.microsoft.com/office/drawing/2014/main" xmlns="" id="{3B20274D-D0ED-4745-BB37-3170C39A47D7}"/>
            </a:ext>
          </a:extLst>
        </xdr:cNvPr>
        <xdr:cNvCxnSpPr/>
      </xdr:nvCxnSpPr>
      <xdr:spPr>
        <a:xfrm flipV="1">
          <a:off x="10476865" y="9588137"/>
          <a:ext cx="0" cy="14960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115188</xdr:rowOff>
    </xdr:from>
    <xdr:ext cx="469744" cy="259045"/>
    <xdr:sp macro="" textlink="">
      <xdr:nvSpPr>
        <xdr:cNvPr id="122" name="【体育館・プール】&#10;一人当たり面積最小値テキスト">
          <a:extLst>
            <a:ext uri="{FF2B5EF4-FFF2-40B4-BE49-F238E27FC236}">
              <a16:creationId xmlns:a16="http://schemas.microsoft.com/office/drawing/2014/main" xmlns="" id="{E55AC2B2-1B70-4CF4-833B-8E20323BBA51}"/>
            </a:ext>
          </a:extLst>
        </xdr:cNvPr>
        <xdr:cNvSpPr txBox="1"/>
      </xdr:nvSpPr>
      <xdr:spPr>
        <a:xfrm>
          <a:off x="10515600" y="110879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111361</xdr:rowOff>
    </xdr:from>
    <xdr:to>
      <xdr:col>55</xdr:col>
      <xdr:colOff>88900</xdr:colOff>
      <xdr:row>64</xdr:row>
      <xdr:rowOff>111361</xdr:rowOff>
    </xdr:to>
    <xdr:cxnSp macro="">
      <xdr:nvCxnSpPr>
        <xdr:cNvPr id="123" name="直線コネクタ 122">
          <a:extLst>
            <a:ext uri="{FF2B5EF4-FFF2-40B4-BE49-F238E27FC236}">
              <a16:creationId xmlns:a16="http://schemas.microsoft.com/office/drawing/2014/main" xmlns="" id="{99AFD361-5879-4924-A525-FE3026EB6335}"/>
            </a:ext>
          </a:extLst>
        </xdr:cNvPr>
        <xdr:cNvCxnSpPr/>
      </xdr:nvCxnSpPr>
      <xdr:spPr>
        <a:xfrm>
          <a:off x="10388600" y="110841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105064</xdr:rowOff>
    </xdr:from>
    <xdr:ext cx="469744" cy="259045"/>
    <xdr:sp macro="" textlink="">
      <xdr:nvSpPr>
        <xdr:cNvPr id="124" name="【体育館・プール】&#10;一人当たり面積最大値テキスト">
          <a:extLst>
            <a:ext uri="{FF2B5EF4-FFF2-40B4-BE49-F238E27FC236}">
              <a16:creationId xmlns:a16="http://schemas.microsoft.com/office/drawing/2014/main" xmlns="" id="{1511E036-3ED4-4C0B-8356-752D6A476D7A}"/>
            </a:ext>
          </a:extLst>
        </xdr:cNvPr>
        <xdr:cNvSpPr txBox="1"/>
      </xdr:nvSpPr>
      <xdr:spPr>
        <a:xfrm>
          <a:off x="10515600" y="93633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158387</xdr:rowOff>
    </xdr:from>
    <xdr:to>
      <xdr:col>55</xdr:col>
      <xdr:colOff>88900</xdr:colOff>
      <xdr:row>55</xdr:row>
      <xdr:rowOff>158387</xdr:rowOff>
    </xdr:to>
    <xdr:cxnSp macro="">
      <xdr:nvCxnSpPr>
        <xdr:cNvPr id="125" name="直線コネクタ 124">
          <a:extLst>
            <a:ext uri="{FF2B5EF4-FFF2-40B4-BE49-F238E27FC236}">
              <a16:creationId xmlns:a16="http://schemas.microsoft.com/office/drawing/2014/main" xmlns="" id="{CED8A2E5-D6DA-4841-B4E1-8FC41BDDE82D}"/>
            </a:ext>
          </a:extLst>
        </xdr:cNvPr>
        <xdr:cNvCxnSpPr/>
      </xdr:nvCxnSpPr>
      <xdr:spPr>
        <a:xfrm>
          <a:off x="10388600" y="95881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107931</xdr:rowOff>
    </xdr:from>
    <xdr:ext cx="469744" cy="259045"/>
    <xdr:sp macro="" textlink="">
      <xdr:nvSpPr>
        <xdr:cNvPr id="126" name="【体育館・プール】&#10;一人当たり面積平均値テキスト">
          <a:extLst>
            <a:ext uri="{FF2B5EF4-FFF2-40B4-BE49-F238E27FC236}">
              <a16:creationId xmlns:a16="http://schemas.microsoft.com/office/drawing/2014/main" xmlns="" id="{3E310CFE-FBF8-40B8-9F60-EC132DB7C06E}"/>
            </a:ext>
          </a:extLst>
        </xdr:cNvPr>
        <xdr:cNvSpPr txBox="1"/>
      </xdr:nvSpPr>
      <xdr:spPr>
        <a:xfrm>
          <a:off x="10515600" y="1073783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85054</xdr:rowOff>
    </xdr:from>
    <xdr:to>
      <xdr:col>55</xdr:col>
      <xdr:colOff>50800</xdr:colOff>
      <xdr:row>64</xdr:row>
      <xdr:rowOff>15204</xdr:rowOff>
    </xdr:to>
    <xdr:sp macro="" textlink="">
      <xdr:nvSpPr>
        <xdr:cNvPr id="127" name="フローチャート: 判断 126">
          <a:extLst>
            <a:ext uri="{FF2B5EF4-FFF2-40B4-BE49-F238E27FC236}">
              <a16:creationId xmlns:a16="http://schemas.microsoft.com/office/drawing/2014/main" xmlns="" id="{7F639B3B-05CF-4DF6-A22E-03200330BAF4}"/>
            </a:ext>
          </a:extLst>
        </xdr:cNvPr>
        <xdr:cNvSpPr/>
      </xdr:nvSpPr>
      <xdr:spPr>
        <a:xfrm>
          <a:off x="10426700" y="1088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75747</xdr:rowOff>
    </xdr:from>
    <xdr:to>
      <xdr:col>50</xdr:col>
      <xdr:colOff>165100</xdr:colOff>
      <xdr:row>64</xdr:row>
      <xdr:rowOff>5897</xdr:rowOff>
    </xdr:to>
    <xdr:sp macro="" textlink="">
      <xdr:nvSpPr>
        <xdr:cNvPr id="128" name="フローチャート: 判断 127">
          <a:extLst>
            <a:ext uri="{FF2B5EF4-FFF2-40B4-BE49-F238E27FC236}">
              <a16:creationId xmlns:a16="http://schemas.microsoft.com/office/drawing/2014/main" xmlns="" id="{BBE1A5F3-AA41-4715-8ED6-1F8BB05F6251}"/>
            </a:ext>
          </a:extLst>
        </xdr:cNvPr>
        <xdr:cNvSpPr/>
      </xdr:nvSpPr>
      <xdr:spPr>
        <a:xfrm>
          <a:off x="9588500" y="10877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62</xdr:row>
      <xdr:rowOff>22424</xdr:rowOff>
    </xdr:from>
    <xdr:ext cx="469744" cy="259045"/>
    <xdr:sp macro="" textlink="">
      <xdr:nvSpPr>
        <xdr:cNvPr id="129" name="n_1aveValue【体育館・プール】&#10;一人当たり面積">
          <a:extLst>
            <a:ext uri="{FF2B5EF4-FFF2-40B4-BE49-F238E27FC236}">
              <a16:creationId xmlns:a16="http://schemas.microsoft.com/office/drawing/2014/main" xmlns="" id="{3D12BD54-AE33-49AD-8AB3-1B46306F6336}"/>
            </a:ext>
          </a:extLst>
        </xdr:cNvPr>
        <xdr:cNvSpPr txBox="1"/>
      </xdr:nvSpPr>
      <xdr:spPr>
        <a:xfrm>
          <a:off x="9391727" y="10652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63</xdr:row>
      <xdr:rowOff>104974</xdr:rowOff>
    </xdr:from>
    <xdr:to>
      <xdr:col>46</xdr:col>
      <xdr:colOff>38100</xdr:colOff>
      <xdr:row>64</xdr:row>
      <xdr:rowOff>35124</xdr:rowOff>
    </xdr:to>
    <xdr:sp macro="" textlink="">
      <xdr:nvSpPr>
        <xdr:cNvPr id="130" name="フローチャート: 判断 129">
          <a:extLst>
            <a:ext uri="{FF2B5EF4-FFF2-40B4-BE49-F238E27FC236}">
              <a16:creationId xmlns:a16="http://schemas.microsoft.com/office/drawing/2014/main" xmlns="" id="{3F101080-100C-4E74-B2E7-5854A529BCFC}"/>
            </a:ext>
          </a:extLst>
        </xdr:cNvPr>
        <xdr:cNvSpPr/>
      </xdr:nvSpPr>
      <xdr:spPr>
        <a:xfrm>
          <a:off x="8699500" y="10906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62</xdr:row>
      <xdr:rowOff>51651</xdr:rowOff>
    </xdr:from>
    <xdr:ext cx="469744" cy="259045"/>
    <xdr:sp macro="" textlink="">
      <xdr:nvSpPr>
        <xdr:cNvPr id="131" name="n_2aveValue【体育館・プール】&#10;一人当たり面積">
          <a:extLst>
            <a:ext uri="{FF2B5EF4-FFF2-40B4-BE49-F238E27FC236}">
              <a16:creationId xmlns:a16="http://schemas.microsoft.com/office/drawing/2014/main" xmlns="" id="{792F0A5F-1174-441B-9783-C1A67BD4A783}"/>
            </a:ext>
          </a:extLst>
        </xdr:cNvPr>
        <xdr:cNvSpPr txBox="1"/>
      </xdr:nvSpPr>
      <xdr:spPr>
        <a:xfrm>
          <a:off x="8515427" y="10681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66</xdr:row>
      <xdr:rowOff>111777</xdr:rowOff>
    </xdr:from>
    <xdr:ext cx="762000" cy="259045"/>
    <xdr:sp macro="" textlink="">
      <xdr:nvSpPr>
        <xdr:cNvPr id="132" name="テキスト ボックス 131">
          <a:extLst>
            <a:ext uri="{FF2B5EF4-FFF2-40B4-BE49-F238E27FC236}">
              <a16:creationId xmlns:a16="http://schemas.microsoft.com/office/drawing/2014/main" xmlns="" id="{65290184-D599-41CF-BABF-437E8F05653D}"/>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33" name="テキスト ボックス 132">
          <a:extLst>
            <a:ext uri="{FF2B5EF4-FFF2-40B4-BE49-F238E27FC236}">
              <a16:creationId xmlns:a16="http://schemas.microsoft.com/office/drawing/2014/main" xmlns="" id="{0937AD6C-6588-40D0-BD50-7AECCC167A0D}"/>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34" name="テキスト ボックス 133">
          <a:extLst>
            <a:ext uri="{FF2B5EF4-FFF2-40B4-BE49-F238E27FC236}">
              <a16:creationId xmlns:a16="http://schemas.microsoft.com/office/drawing/2014/main" xmlns="" id="{53B1645D-4151-4E67-B365-9AFC8C34B77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35" name="テキスト ボックス 134">
          <a:extLst>
            <a:ext uri="{FF2B5EF4-FFF2-40B4-BE49-F238E27FC236}">
              <a16:creationId xmlns:a16="http://schemas.microsoft.com/office/drawing/2014/main" xmlns="" id="{26189CA4-A7E1-4E98-B4DE-108728A70C81}"/>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36" name="テキスト ボックス 135">
          <a:extLst>
            <a:ext uri="{FF2B5EF4-FFF2-40B4-BE49-F238E27FC236}">
              <a16:creationId xmlns:a16="http://schemas.microsoft.com/office/drawing/2014/main" xmlns="" id="{AE3D87F8-4137-4C25-975E-817A8E796BAC}"/>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7493</xdr:rowOff>
    </xdr:from>
    <xdr:to>
      <xdr:col>55</xdr:col>
      <xdr:colOff>50800</xdr:colOff>
      <xdr:row>64</xdr:row>
      <xdr:rowOff>109093</xdr:rowOff>
    </xdr:to>
    <xdr:sp macro="" textlink="">
      <xdr:nvSpPr>
        <xdr:cNvPr id="137" name="楕円 136">
          <a:extLst>
            <a:ext uri="{FF2B5EF4-FFF2-40B4-BE49-F238E27FC236}">
              <a16:creationId xmlns:a16="http://schemas.microsoft.com/office/drawing/2014/main" xmlns="" id="{95DFCDBA-3E92-497D-87A8-9451A2C315A7}"/>
            </a:ext>
          </a:extLst>
        </xdr:cNvPr>
        <xdr:cNvSpPr/>
      </xdr:nvSpPr>
      <xdr:spPr>
        <a:xfrm>
          <a:off x="10426700" y="109802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93870</xdr:rowOff>
    </xdr:from>
    <xdr:ext cx="469744" cy="259045"/>
    <xdr:sp macro="" textlink="">
      <xdr:nvSpPr>
        <xdr:cNvPr id="138" name="【体育館・プール】&#10;一人当たり面積該当値テキスト">
          <a:extLst>
            <a:ext uri="{FF2B5EF4-FFF2-40B4-BE49-F238E27FC236}">
              <a16:creationId xmlns:a16="http://schemas.microsoft.com/office/drawing/2014/main" xmlns="" id="{84951DE7-3FA3-4400-A551-8814A26478C6}"/>
            </a:ext>
          </a:extLst>
        </xdr:cNvPr>
        <xdr:cNvSpPr txBox="1"/>
      </xdr:nvSpPr>
      <xdr:spPr>
        <a:xfrm>
          <a:off x="10515600" y="108952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8472</xdr:rowOff>
    </xdr:from>
    <xdr:to>
      <xdr:col>50</xdr:col>
      <xdr:colOff>165100</xdr:colOff>
      <xdr:row>64</xdr:row>
      <xdr:rowOff>110072</xdr:rowOff>
    </xdr:to>
    <xdr:sp macro="" textlink="">
      <xdr:nvSpPr>
        <xdr:cNvPr id="139" name="楕円 138">
          <a:extLst>
            <a:ext uri="{FF2B5EF4-FFF2-40B4-BE49-F238E27FC236}">
              <a16:creationId xmlns:a16="http://schemas.microsoft.com/office/drawing/2014/main" xmlns="" id="{CE9E5C6D-97A4-4668-ADF7-1EF747E6FFF1}"/>
            </a:ext>
          </a:extLst>
        </xdr:cNvPr>
        <xdr:cNvSpPr/>
      </xdr:nvSpPr>
      <xdr:spPr>
        <a:xfrm>
          <a:off x="9588500" y="10981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58293</xdr:rowOff>
    </xdr:from>
    <xdr:to>
      <xdr:col>55</xdr:col>
      <xdr:colOff>0</xdr:colOff>
      <xdr:row>64</xdr:row>
      <xdr:rowOff>59272</xdr:rowOff>
    </xdr:to>
    <xdr:cxnSp macro="">
      <xdr:nvCxnSpPr>
        <xdr:cNvPr id="140" name="直線コネクタ 139">
          <a:extLst>
            <a:ext uri="{FF2B5EF4-FFF2-40B4-BE49-F238E27FC236}">
              <a16:creationId xmlns:a16="http://schemas.microsoft.com/office/drawing/2014/main" xmlns="" id="{34BA5ECA-BD5F-401F-A381-336CD04C0FDD}"/>
            </a:ext>
          </a:extLst>
        </xdr:cNvPr>
        <xdr:cNvCxnSpPr/>
      </xdr:nvCxnSpPr>
      <xdr:spPr>
        <a:xfrm flipV="1">
          <a:off x="9639300" y="11031093"/>
          <a:ext cx="838200" cy="9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9289</xdr:rowOff>
    </xdr:from>
    <xdr:to>
      <xdr:col>46</xdr:col>
      <xdr:colOff>38100</xdr:colOff>
      <xdr:row>64</xdr:row>
      <xdr:rowOff>110889</xdr:rowOff>
    </xdr:to>
    <xdr:sp macro="" textlink="">
      <xdr:nvSpPr>
        <xdr:cNvPr id="141" name="楕円 140">
          <a:extLst>
            <a:ext uri="{FF2B5EF4-FFF2-40B4-BE49-F238E27FC236}">
              <a16:creationId xmlns:a16="http://schemas.microsoft.com/office/drawing/2014/main" xmlns="" id="{77B71B0F-5652-4C89-8537-1022599E6193}"/>
            </a:ext>
          </a:extLst>
        </xdr:cNvPr>
        <xdr:cNvSpPr/>
      </xdr:nvSpPr>
      <xdr:spPr>
        <a:xfrm>
          <a:off x="8699500" y="109820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59272</xdr:rowOff>
    </xdr:from>
    <xdr:to>
      <xdr:col>50</xdr:col>
      <xdr:colOff>114300</xdr:colOff>
      <xdr:row>64</xdr:row>
      <xdr:rowOff>60089</xdr:rowOff>
    </xdr:to>
    <xdr:cxnSp macro="">
      <xdr:nvCxnSpPr>
        <xdr:cNvPr id="142" name="直線コネクタ 141">
          <a:extLst>
            <a:ext uri="{FF2B5EF4-FFF2-40B4-BE49-F238E27FC236}">
              <a16:creationId xmlns:a16="http://schemas.microsoft.com/office/drawing/2014/main" xmlns="" id="{5CC666D5-0F7A-427D-B67A-9F4C7E17A0F5}"/>
            </a:ext>
          </a:extLst>
        </xdr:cNvPr>
        <xdr:cNvCxnSpPr/>
      </xdr:nvCxnSpPr>
      <xdr:spPr>
        <a:xfrm flipV="1">
          <a:off x="8750300" y="11032072"/>
          <a:ext cx="889000" cy="8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64</xdr:row>
      <xdr:rowOff>101199</xdr:rowOff>
    </xdr:from>
    <xdr:ext cx="469744" cy="259045"/>
    <xdr:sp macro="" textlink="">
      <xdr:nvSpPr>
        <xdr:cNvPr id="143" name="n_1mainValue【体育館・プール】&#10;一人当たり面積">
          <a:extLst>
            <a:ext uri="{FF2B5EF4-FFF2-40B4-BE49-F238E27FC236}">
              <a16:creationId xmlns:a16="http://schemas.microsoft.com/office/drawing/2014/main" xmlns="" id="{913067E4-6FEE-4654-8023-C204C4C073E7}"/>
            </a:ext>
          </a:extLst>
        </xdr:cNvPr>
        <xdr:cNvSpPr txBox="1"/>
      </xdr:nvSpPr>
      <xdr:spPr>
        <a:xfrm>
          <a:off x="9391727" y="11073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102016</xdr:rowOff>
    </xdr:from>
    <xdr:ext cx="469744" cy="259045"/>
    <xdr:sp macro="" textlink="">
      <xdr:nvSpPr>
        <xdr:cNvPr id="144" name="n_2mainValue【体育館・プール】&#10;一人当たり面積">
          <a:extLst>
            <a:ext uri="{FF2B5EF4-FFF2-40B4-BE49-F238E27FC236}">
              <a16:creationId xmlns:a16="http://schemas.microsoft.com/office/drawing/2014/main" xmlns="" id="{78B9E75A-2FDD-4ECB-9916-9FB3074C4479}"/>
            </a:ext>
          </a:extLst>
        </xdr:cNvPr>
        <xdr:cNvSpPr txBox="1"/>
      </xdr:nvSpPr>
      <xdr:spPr>
        <a:xfrm>
          <a:off x="8515427" y="11074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45" name="正方形/長方形 144">
          <a:extLst>
            <a:ext uri="{FF2B5EF4-FFF2-40B4-BE49-F238E27FC236}">
              <a16:creationId xmlns:a16="http://schemas.microsoft.com/office/drawing/2014/main" xmlns="" id="{83F9CBBB-19B1-42C8-919D-6AFBD547DED2}"/>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46" name="正方形/長方形 145">
          <a:extLst>
            <a:ext uri="{FF2B5EF4-FFF2-40B4-BE49-F238E27FC236}">
              <a16:creationId xmlns:a16="http://schemas.microsoft.com/office/drawing/2014/main" xmlns="" id="{A72328DE-DDFB-4422-AF4F-E3AB0758A03B}"/>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47" name="正方形/長方形 146">
          <a:extLst>
            <a:ext uri="{FF2B5EF4-FFF2-40B4-BE49-F238E27FC236}">
              <a16:creationId xmlns:a16="http://schemas.microsoft.com/office/drawing/2014/main" xmlns="" id="{B8B7E720-755F-48D3-8663-677B5017A700}"/>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48" name="正方形/長方形 147">
          <a:extLst>
            <a:ext uri="{FF2B5EF4-FFF2-40B4-BE49-F238E27FC236}">
              <a16:creationId xmlns:a16="http://schemas.microsoft.com/office/drawing/2014/main" xmlns="" id="{3307ED4D-AB8C-4043-9088-6A00AEE3D63D}"/>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49" name="正方形/長方形 148">
          <a:extLst>
            <a:ext uri="{FF2B5EF4-FFF2-40B4-BE49-F238E27FC236}">
              <a16:creationId xmlns:a16="http://schemas.microsoft.com/office/drawing/2014/main" xmlns="" id="{D8294AC9-9442-48BC-976F-FC1F44C686CD}"/>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50" name="正方形/長方形 149">
          <a:extLst>
            <a:ext uri="{FF2B5EF4-FFF2-40B4-BE49-F238E27FC236}">
              <a16:creationId xmlns:a16="http://schemas.microsoft.com/office/drawing/2014/main" xmlns="" id="{A2392627-61A8-4688-97B5-BB0D3AEC07C3}"/>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51" name="正方形/長方形 150">
          <a:extLst>
            <a:ext uri="{FF2B5EF4-FFF2-40B4-BE49-F238E27FC236}">
              <a16:creationId xmlns:a16="http://schemas.microsoft.com/office/drawing/2014/main" xmlns="" id="{AED4E4C7-AF4B-4DB4-B170-C69C25B2AA1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52" name="正方形/長方形 151">
          <a:extLst>
            <a:ext uri="{FF2B5EF4-FFF2-40B4-BE49-F238E27FC236}">
              <a16:creationId xmlns:a16="http://schemas.microsoft.com/office/drawing/2014/main" xmlns="" id="{13EE792B-7216-4003-A31D-53C2B50AD33F}"/>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53" name="テキスト ボックス 152">
          <a:extLst>
            <a:ext uri="{FF2B5EF4-FFF2-40B4-BE49-F238E27FC236}">
              <a16:creationId xmlns:a16="http://schemas.microsoft.com/office/drawing/2014/main" xmlns="" id="{6F92C32F-95EB-439B-8526-50A5F114C066}"/>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54" name="直線コネクタ 153">
          <a:extLst>
            <a:ext uri="{FF2B5EF4-FFF2-40B4-BE49-F238E27FC236}">
              <a16:creationId xmlns:a16="http://schemas.microsoft.com/office/drawing/2014/main" xmlns="" id="{4D34F903-F9DB-493F-938E-8EF8C6D8D502}"/>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86</xdr:row>
      <xdr:rowOff>168729</xdr:rowOff>
    </xdr:from>
    <xdr:to>
      <xdr:col>28</xdr:col>
      <xdr:colOff>114300</xdr:colOff>
      <xdr:row>86</xdr:row>
      <xdr:rowOff>168729</xdr:rowOff>
    </xdr:to>
    <xdr:cxnSp macro="">
      <xdr:nvCxnSpPr>
        <xdr:cNvPr id="155" name="直線コネクタ 154">
          <a:extLst>
            <a:ext uri="{FF2B5EF4-FFF2-40B4-BE49-F238E27FC236}">
              <a16:creationId xmlns:a16="http://schemas.microsoft.com/office/drawing/2014/main" xmlns="" id="{60C81F0E-CC84-48C0-A4B9-3582646AFE6C}"/>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86</xdr:row>
      <xdr:rowOff>26506</xdr:rowOff>
    </xdr:from>
    <xdr:ext cx="338939" cy="259045"/>
    <xdr:sp macro="" textlink="">
      <xdr:nvSpPr>
        <xdr:cNvPr id="156" name="テキスト ボックス 155">
          <a:extLst>
            <a:ext uri="{FF2B5EF4-FFF2-40B4-BE49-F238E27FC236}">
              <a16:creationId xmlns:a16="http://schemas.microsoft.com/office/drawing/2014/main" xmlns="" id="{ED8A125D-4802-4D76-899E-5545E98EAFA5}"/>
            </a:ext>
          </a:extLst>
        </xdr:cNvPr>
        <xdr:cNvSpPr txBox="1"/>
      </xdr:nvSpPr>
      <xdr:spPr>
        <a:xfrm>
          <a:off x="423061" y="1477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157" name="直線コネクタ 156">
          <a:extLst>
            <a:ext uri="{FF2B5EF4-FFF2-40B4-BE49-F238E27FC236}">
              <a16:creationId xmlns:a16="http://schemas.microsoft.com/office/drawing/2014/main" xmlns="" id="{63E4A4B7-4C27-411F-9B6F-47C5ABFD5DBA}"/>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158" name="テキスト ボックス 157">
          <a:extLst>
            <a:ext uri="{FF2B5EF4-FFF2-40B4-BE49-F238E27FC236}">
              <a16:creationId xmlns:a16="http://schemas.microsoft.com/office/drawing/2014/main" xmlns="" id="{198A2E08-0D9D-430E-974B-3A51C842DE17}"/>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159" name="直線コネクタ 158">
          <a:extLst>
            <a:ext uri="{FF2B5EF4-FFF2-40B4-BE49-F238E27FC236}">
              <a16:creationId xmlns:a16="http://schemas.microsoft.com/office/drawing/2014/main" xmlns="" id="{520642AA-B431-4C9D-B6FE-4D5D45D124A3}"/>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160" name="テキスト ボックス 159">
          <a:extLst>
            <a:ext uri="{FF2B5EF4-FFF2-40B4-BE49-F238E27FC236}">
              <a16:creationId xmlns:a16="http://schemas.microsoft.com/office/drawing/2014/main" xmlns="" id="{65539AF0-BF0E-4B02-B13D-F1D1F65AE94E}"/>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161" name="直線コネクタ 160">
          <a:extLst>
            <a:ext uri="{FF2B5EF4-FFF2-40B4-BE49-F238E27FC236}">
              <a16:creationId xmlns:a16="http://schemas.microsoft.com/office/drawing/2014/main" xmlns="" id="{03EAEFC0-E706-4E0F-86B5-207267ADACD8}"/>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162" name="テキスト ボックス 161">
          <a:extLst>
            <a:ext uri="{FF2B5EF4-FFF2-40B4-BE49-F238E27FC236}">
              <a16:creationId xmlns:a16="http://schemas.microsoft.com/office/drawing/2014/main" xmlns="" id="{476C9772-6D00-491E-9330-185956EAB2E9}"/>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163" name="直線コネクタ 162">
          <a:extLst>
            <a:ext uri="{FF2B5EF4-FFF2-40B4-BE49-F238E27FC236}">
              <a16:creationId xmlns:a16="http://schemas.microsoft.com/office/drawing/2014/main" xmlns="" id="{B89A0BBA-C6E2-478E-85DD-89B30B078C07}"/>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164" name="テキスト ボックス 163">
          <a:extLst>
            <a:ext uri="{FF2B5EF4-FFF2-40B4-BE49-F238E27FC236}">
              <a16:creationId xmlns:a16="http://schemas.microsoft.com/office/drawing/2014/main" xmlns="" id="{3A0FD472-AFBD-4676-A11F-37C946504898}"/>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165" name="直線コネクタ 164">
          <a:extLst>
            <a:ext uri="{FF2B5EF4-FFF2-40B4-BE49-F238E27FC236}">
              <a16:creationId xmlns:a16="http://schemas.microsoft.com/office/drawing/2014/main" xmlns="" id="{2B999A8E-DB4F-4235-8235-4FB1416C4213}"/>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108148</xdr:rowOff>
    </xdr:from>
    <xdr:ext cx="467179" cy="259045"/>
    <xdr:sp macro="" textlink="">
      <xdr:nvSpPr>
        <xdr:cNvPr id="166" name="テキスト ボックス 165">
          <a:extLst>
            <a:ext uri="{FF2B5EF4-FFF2-40B4-BE49-F238E27FC236}">
              <a16:creationId xmlns:a16="http://schemas.microsoft.com/office/drawing/2014/main" xmlns="" id="{185A4AAF-0EB8-4109-AE40-9B868A29A2BB}"/>
            </a:ext>
          </a:extLst>
        </xdr:cNvPr>
        <xdr:cNvSpPr txBox="1"/>
      </xdr:nvSpPr>
      <xdr:spPr>
        <a:xfrm>
          <a:off x="294821" y="1313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67" name="直線コネクタ 166">
          <a:extLst>
            <a:ext uri="{FF2B5EF4-FFF2-40B4-BE49-F238E27FC236}">
              <a16:creationId xmlns:a16="http://schemas.microsoft.com/office/drawing/2014/main" xmlns="" id="{F09C2565-9AEC-412F-A4C9-BDC50F89D5E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74</xdr:row>
      <xdr:rowOff>124477</xdr:rowOff>
    </xdr:from>
    <xdr:ext cx="467179" cy="259045"/>
    <xdr:sp macro="" textlink="">
      <xdr:nvSpPr>
        <xdr:cNvPr id="168" name="テキスト ボックス 167">
          <a:extLst>
            <a:ext uri="{FF2B5EF4-FFF2-40B4-BE49-F238E27FC236}">
              <a16:creationId xmlns:a16="http://schemas.microsoft.com/office/drawing/2014/main" xmlns="" id="{10C1CBAB-6E11-4CB1-9F93-E3985063B2D1}"/>
            </a:ext>
          </a:extLst>
        </xdr:cNvPr>
        <xdr:cNvSpPr txBox="1"/>
      </xdr:nvSpPr>
      <xdr:spPr>
        <a:xfrm>
          <a:off x="294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69" name="【福祉施設】&#10;有形固定資産減価償却率グラフ枠">
          <a:extLst>
            <a:ext uri="{FF2B5EF4-FFF2-40B4-BE49-F238E27FC236}">
              <a16:creationId xmlns:a16="http://schemas.microsoft.com/office/drawing/2014/main" xmlns="" id="{89DCD4DF-9D6B-46FF-A78E-A85FB1E863F7}"/>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78921</xdr:rowOff>
    </xdr:from>
    <xdr:to>
      <xdr:col>24</xdr:col>
      <xdr:colOff>62865</xdr:colOff>
      <xdr:row>85</xdr:row>
      <xdr:rowOff>137705</xdr:rowOff>
    </xdr:to>
    <xdr:cxnSp macro="">
      <xdr:nvCxnSpPr>
        <xdr:cNvPr id="170" name="直線コネクタ 169">
          <a:extLst>
            <a:ext uri="{FF2B5EF4-FFF2-40B4-BE49-F238E27FC236}">
              <a16:creationId xmlns:a16="http://schemas.microsoft.com/office/drawing/2014/main" xmlns="" id="{0F06FCA6-9EF5-4487-98F4-53976538A792}"/>
            </a:ext>
          </a:extLst>
        </xdr:cNvPr>
        <xdr:cNvCxnSpPr/>
      </xdr:nvCxnSpPr>
      <xdr:spPr>
        <a:xfrm flipV="1">
          <a:off x="4634865" y="13280571"/>
          <a:ext cx="0" cy="14303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141532</xdr:rowOff>
    </xdr:from>
    <xdr:ext cx="405111" cy="259045"/>
    <xdr:sp macro="" textlink="">
      <xdr:nvSpPr>
        <xdr:cNvPr id="171" name="【福祉施設】&#10;有形固定資産減価償却率最小値テキスト">
          <a:extLst>
            <a:ext uri="{FF2B5EF4-FFF2-40B4-BE49-F238E27FC236}">
              <a16:creationId xmlns:a16="http://schemas.microsoft.com/office/drawing/2014/main" xmlns="" id="{61F323CF-3D00-454C-B405-16A9281344BE}"/>
            </a:ext>
          </a:extLst>
        </xdr:cNvPr>
        <xdr:cNvSpPr txBox="1"/>
      </xdr:nvSpPr>
      <xdr:spPr>
        <a:xfrm>
          <a:off x="4673600" y="14714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137705</xdr:rowOff>
    </xdr:from>
    <xdr:to>
      <xdr:col>24</xdr:col>
      <xdr:colOff>152400</xdr:colOff>
      <xdr:row>85</xdr:row>
      <xdr:rowOff>137705</xdr:rowOff>
    </xdr:to>
    <xdr:cxnSp macro="">
      <xdr:nvCxnSpPr>
        <xdr:cNvPr id="172" name="直線コネクタ 171">
          <a:extLst>
            <a:ext uri="{FF2B5EF4-FFF2-40B4-BE49-F238E27FC236}">
              <a16:creationId xmlns:a16="http://schemas.microsoft.com/office/drawing/2014/main" xmlns="" id="{EC40F324-0E78-494D-88D4-027D331D1EDC}"/>
            </a:ext>
          </a:extLst>
        </xdr:cNvPr>
        <xdr:cNvCxnSpPr/>
      </xdr:nvCxnSpPr>
      <xdr:spPr>
        <a:xfrm>
          <a:off x="4546600" y="147109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25598</xdr:rowOff>
    </xdr:from>
    <xdr:ext cx="469744" cy="259045"/>
    <xdr:sp macro="" textlink="">
      <xdr:nvSpPr>
        <xdr:cNvPr id="173" name="【福祉施設】&#10;有形固定資産減価償却率最大値テキスト">
          <a:extLst>
            <a:ext uri="{FF2B5EF4-FFF2-40B4-BE49-F238E27FC236}">
              <a16:creationId xmlns:a16="http://schemas.microsoft.com/office/drawing/2014/main" xmlns="" id="{D9419085-83E2-4DB6-8675-FBCBBA35A28C}"/>
            </a:ext>
          </a:extLst>
        </xdr:cNvPr>
        <xdr:cNvSpPr txBox="1"/>
      </xdr:nvSpPr>
      <xdr:spPr>
        <a:xfrm>
          <a:off x="4673600" y="1305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78921</xdr:rowOff>
    </xdr:from>
    <xdr:to>
      <xdr:col>24</xdr:col>
      <xdr:colOff>152400</xdr:colOff>
      <xdr:row>77</xdr:row>
      <xdr:rowOff>78921</xdr:rowOff>
    </xdr:to>
    <xdr:cxnSp macro="">
      <xdr:nvCxnSpPr>
        <xdr:cNvPr id="174" name="直線コネクタ 173">
          <a:extLst>
            <a:ext uri="{FF2B5EF4-FFF2-40B4-BE49-F238E27FC236}">
              <a16:creationId xmlns:a16="http://schemas.microsoft.com/office/drawing/2014/main" xmlns="" id="{D55A56F2-7CF3-40A0-902C-AFBDB6E0D68C}"/>
            </a:ext>
          </a:extLst>
        </xdr:cNvPr>
        <xdr:cNvCxnSpPr/>
      </xdr:nvCxnSpPr>
      <xdr:spPr>
        <a:xfrm>
          <a:off x="4546600" y="1328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32675</xdr:rowOff>
    </xdr:from>
    <xdr:ext cx="405111" cy="259045"/>
    <xdr:sp macro="" textlink="">
      <xdr:nvSpPr>
        <xdr:cNvPr id="175" name="【福祉施設】&#10;有形固定資産減価償却率平均値テキスト">
          <a:extLst>
            <a:ext uri="{FF2B5EF4-FFF2-40B4-BE49-F238E27FC236}">
              <a16:creationId xmlns:a16="http://schemas.microsoft.com/office/drawing/2014/main" xmlns="" id="{CD42620D-E9CC-48E8-BF3C-98A179041451}"/>
            </a:ext>
          </a:extLst>
        </xdr:cNvPr>
        <xdr:cNvSpPr txBox="1"/>
      </xdr:nvSpPr>
      <xdr:spPr>
        <a:xfrm>
          <a:off x="4673600" y="1409157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54248</xdr:rowOff>
    </xdr:from>
    <xdr:to>
      <xdr:col>24</xdr:col>
      <xdr:colOff>114300</xdr:colOff>
      <xdr:row>82</xdr:row>
      <xdr:rowOff>155848</xdr:rowOff>
    </xdr:to>
    <xdr:sp macro="" textlink="">
      <xdr:nvSpPr>
        <xdr:cNvPr id="176" name="フローチャート: 判断 175">
          <a:extLst>
            <a:ext uri="{FF2B5EF4-FFF2-40B4-BE49-F238E27FC236}">
              <a16:creationId xmlns:a16="http://schemas.microsoft.com/office/drawing/2014/main" xmlns="" id="{FD10608C-36C3-4BB7-8457-B95FFE1B7EF8}"/>
            </a:ext>
          </a:extLst>
        </xdr:cNvPr>
        <xdr:cNvSpPr/>
      </xdr:nvSpPr>
      <xdr:spPr>
        <a:xfrm>
          <a:off x="4584700" y="141131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64044</xdr:rowOff>
    </xdr:from>
    <xdr:to>
      <xdr:col>20</xdr:col>
      <xdr:colOff>38100</xdr:colOff>
      <xdr:row>82</xdr:row>
      <xdr:rowOff>165644</xdr:rowOff>
    </xdr:to>
    <xdr:sp macro="" textlink="">
      <xdr:nvSpPr>
        <xdr:cNvPr id="177" name="フローチャート: 判断 176">
          <a:extLst>
            <a:ext uri="{FF2B5EF4-FFF2-40B4-BE49-F238E27FC236}">
              <a16:creationId xmlns:a16="http://schemas.microsoft.com/office/drawing/2014/main" xmlns="" id="{5E2313DF-1856-41DB-9AAC-C97BB2AA3E9C}"/>
            </a:ext>
          </a:extLst>
        </xdr:cNvPr>
        <xdr:cNvSpPr/>
      </xdr:nvSpPr>
      <xdr:spPr>
        <a:xfrm>
          <a:off x="3746500" y="1412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82</xdr:row>
      <xdr:rowOff>156771</xdr:rowOff>
    </xdr:from>
    <xdr:ext cx="405111" cy="259045"/>
    <xdr:sp macro="" textlink="">
      <xdr:nvSpPr>
        <xdr:cNvPr id="178" name="n_1aveValue【福祉施設】&#10;有形固定資産減価償却率">
          <a:extLst>
            <a:ext uri="{FF2B5EF4-FFF2-40B4-BE49-F238E27FC236}">
              <a16:creationId xmlns:a16="http://schemas.microsoft.com/office/drawing/2014/main" xmlns="" id="{96C6A9D5-7523-4CF1-98DE-13E3E86F9784}"/>
            </a:ext>
          </a:extLst>
        </xdr:cNvPr>
        <xdr:cNvSpPr txBox="1"/>
      </xdr:nvSpPr>
      <xdr:spPr>
        <a:xfrm>
          <a:off x="3582044" y="142156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82</xdr:row>
      <xdr:rowOff>41184</xdr:rowOff>
    </xdr:from>
    <xdr:to>
      <xdr:col>15</xdr:col>
      <xdr:colOff>101600</xdr:colOff>
      <xdr:row>82</xdr:row>
      <xdr:rowOff>142784</xdr:rowOff>
    </xdr:to>
    <xdr:sp macro="" textlink="">
      <xdr:nvSpPr>
        <xdr:cNvPr id="179" name="フローチャート: 判断 178">
          <a:extLst>
            <a:ext uri="{FF2B5EF4-FFF2-40B4-BE49-F238E27FC236}">
              <a16:creationId xmlns:a16="http://schemas.microsoft.com/office/drawing/2014/main" xmlns="" id="{68B14581-F263-42D0-8F05-7CED602FACFD}"/>
            </a:ext>
          </a:extLst>
        </xdr:cNvPr>
        <xdr:cNvSpPr/>
      </xdr:nvSpPr>
      <xdr:spPr>
        <a:xfrm>
          <a:off x="2857500" y="14100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82</xdr:row>
      <xdr:rowOff>133911</xdr:rowOff>
    </xdr:from>
    <xdr:ext cx="405111" cy="259045"/>
    <xdr:sp macro="" textlink="">
      <xdr:nvSpPr>
        <xdr:cNvPr id="180" name="n_2aveValue【福祉施設】&#10;有形固定資産減価償却率">
          <a:extLst>
            <a:ext uri="{FF2B5EF4-FFF2-40B4-BE49-F238E27FC236}">
              <a16:creationId xmlns:a16="http://schemas.microsoft.com/office/drawing/2014/main" xmlns="" id="{4B07C8EB-8749-4E02-B5DE-B84459593741}"/>
            </a:ext>
          </a:extLst>
        </xdr:cNvPr>
        <xdr:cNvSpPr txBox="1"/>
      </xdr:nvSpPr>
      <xdr:spPr>
        <a:xfrm>
          <a:off x="2705744" y="141928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88</xdr:row>
      <xdr:rowOff>149877</xdr:rowOff>
    </xdr:from>
    <xdr:ext cx="762000" cy="259045"/>
    <xdr:sp macro="" textlink="">
      <xdr:nvSpPr>
        <xdr:cNvPr id="181" name="テキスト ボックス 180">
          <a:extLst>
            <a:ext uri="{FF2B5EF4-FFF2-40B4-BE49-F238E27FC236}">
              <a16:creationId xmlns:a16="http://schemas.microsoft.com/office/drawing/2014/main" xmlns="" id="{55ECDDD2-39CC-4ECB-A203-77D48F5600CB}"/>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182" name="テキスト ボックス 181">
          <a:extLst>
            <a:ext uri="{FF2B5EF4-FFF2-40B4-BE49-F238E27FC236}">
              <a16:creationId xmlns:a16="http://schemas.microsoft.com/office/drawing/2014/main" xmlns="" id="{203689B5-9B8F-404D-8A46-0D5CA9EAA3AF}"/>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183" name="テキスト ボックス 182">
          <a:extLst>
            <a:ext uri="{FF2B5EF4-FFF2-40B4-BE49-F238E27FC236}">
              <a16:creationId xmlns:a16="http://schemas.microsoft.com/office/drawing/2014/main" xmlns="" id="{BAED538F-13EF-4AB2-A8A8-F913E2BAE855}"/>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184" name="テキスト ボックス 183">
          <a:extLst>
            <a:ext uri="{FF2B5EF4-FFF2-40B4-BE49-F238E27FC236}">
              <a16:creationId xmlns:a16="http://schemas.microsoft.com/office/drawing/2014/main" xmlns="" id="{5F284F5C-3B93-47CC-82D3-CF1941746FA6}"/>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185" name="テキスト ボックス 184">
          <a:extLst>
            <a:ext uri="{FF2B5EF4-FFF2-40B4-BE49-F238E27FC236}">
              <a16:creationId xmlns:a16="http://schemas.microsoft.com/office/drawing/2014/main" xmlns="" id="{6A899444-C802-4FB4-9AA9-4C7EF0DFC075}"/>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68943</xdr:rowOff>
    </xdr:from>
    <xdr:to>
      <xdr:col>24</xdr:col>
      <xdr:colOff>114300</xdr:colOff>
      <xdr:row>81</xdr:row>
      <xdr:rowOff>170543</xdr:rowOff>
    </xdr:to>
    <xdr:sp macro="" textlink="">
      <xdr:nvSpPr>
        <xdr:cNvPr id="186" name="楕円 185">
          <a:extLst>
            <a:ext uri="{FF2B5EF4-FFF2-40B4-BE49-F238E27FC236}">
              <a16:creationId xmlns:a16="http://schemas.microsoft.com/office/drawing/2014/main" xmlns="" id="{ADE65F8A-A923-4DB0-97F1-E90BB0CD4E21}"/>
            </a:ext>
          </a:extLst>
        </xdr:cNvPr>
        <xdr:cNvSpPr/>
      </xdr:nvSpPr>
      <xdr:spPr>
        <a:xfrm>
          <a:off x="4584700" y="1395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80</xdr:row>
      <xdr:rowOff>91820</xdr:rowOff>
    </xdr:from>
    <xdr:ext cx="405111" cy="259045"/>
    <xdr:sp macro="" textlink="">
      <xdr:nvSpPr>
        <xdr:cNvPr id="187" name="【福祉施設】&#10;有形固定資産減価償却率該当値テキスト">
          <a:extLst>
            <a:ext uri="{FF2B5EF4-FFF2-40B4-BE49-F238E27FC236}">
              <a16:creationId xmlns:a16="http://schemas.microsoft.com/office/drawing/2014/main" xmlns="" id="{AE9330C5-8E6B-49B9-B7CB-76A8788FC999}"/>
            </a:ext>
          </a:extLst>
        </xdr:cNvPr>
        <xdr:cNvSpPr txBox="1"/>
      </xdr:nvSpPr>
      <xdr:spPr>
        <a:xfrm>
          <a:off x="4673600" y="1380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103232</xdr:rowOff>
    </xdr:from>
    <xdr:to>
      <xdr:col>20</xdr:col>
      <xdr:colOff>38100</xdr:colOff>
      <xdr:row>82</xdr:row>
      <xdr:rowOff>33382</xdr:rowOff>
    </xdr:to>
    <xdr:sp macro="" textlink="">
      <xdr:nvSpPr>
        <xdr:cNvPr id="188" name="楕円 187">
          <a:extLst>
            <a:ext uri="{FF2B5EF4-FFF2-40B4-BE49-F238E27FC236}">
              <a16:creationId xmlns:a16="http://schemas.microsoft.com/office/drawing/2014/main" xmlns="" id="{4B4E88DE-3050-40E0-8997-2E359A6952B2}"/>
            </a:ext>
          </a:extLst>
        </xdr:cNvPr>
        <xdr:cNvSpPr/>
      </xdr:nvSpPr>
      <xdr:spPr>
        <a:xfrm>
          <a:off x="3746500" y="139906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119743</xdr:rowOff>
    </xdr:from>
    <xdr:to>
      <xdr:col>24</xdr:col>
      <xdr:colOff>63500</xdr:colOff>
      <xdr:row>81</xdr:row>
      <xdr:rowOff>154032</xdr:rowOff>
    </xdr:to>
    <xdr:cxnSp macro="">
      <xdr:nvCxnSpPr>
        <xdr:cNvPr id="189" name="直線コネクタ 188">
          <a:extLst>
            <a:ext uri="{FF2B5EF4-FFF2-40B4-BE49-F238E27FC236}">
              <a16:creationId xmlns:a16="http://schemas.microsoft.com/office/drawing/2014/main" xmlns="" id="{31392A6F-68F5-4963-BE9A-867D0E44AD06}"/>
            </a:ext>
          </a:extLst>
        </xdr:cNvPr>
        <xdr:cNvCxnSpPr/>
      </xdr:nvCxnSpPr>
      <xdr:spPr>
        <a:xfrm flipV="1">
          <a:off x="3797300" y="14007193"/>
          <a:ext cx="838200" cy="34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137523</xdr:rowOff>
    </xdr:from>
    <xdr:to>
      <xdr:col>15</xdr:col>
      <xdr:colOff>101600</xdr:colOff>
      <xdr:row>82</xdr:row>
      <xdr:rowOff>67673</xdr:rowOff>
    </xdr:to>
    <xdr:sp macro="" textlink="">
      <xdr:nvSpPr>
        <xdr:cNvPr id="190" name="楕円 189">
          <a:extLst>
            <a:ext uri="{FF2B5EF4-FFF2-40B4-BE49-F238E27FC236}">
              <a16:creationId xmlns:a16="http://schemas.microsoft.com/office/drawing/2014/main" xmlns="" id="{FB8913C4-AECC-4F51-9EDA-0636BD981CFF}"/>
            </a:ext>
          </a:extLst>
        </xdr:cNvPr>
        <xdr:cNvSpPr/>
      </xdr:nvSpPr>
      <xdr:spPr>
        <a:xfrm>
          <a:off x="2857500" y="14024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154032</xdr:rowOff>
    </xdr:from>
    <xdr:to>
      <xdr:col>19</xdr:col>
      <xdr:colOff>177800</xdr:colOff>
      <xdr:row>82</xdr:row>
      <xdr:rowOff>16873</xdr:rowOff>
    </xdr:to>
    <xdr:cxnSp macro="">
      <xdr:nvCxnSpPr>
        <xdr:cNvPr id="191" name="直線コネクタ 190">
          <a:extLst>
            <a:ext uri="{FF2B5EF4-FFF2-40B4-BE49-F238E27FC236}">
              <a16:creationId xmlns:a16="http://schemas.microsoft.com/office/drawing/2014/main" xmlns="" id="{BF398728-F864-43C5-BE0A-403A6566C89A}"/>
            </a:ext>
          </a:extLst>
        </xdr:cNvPr>
        <xdr:cNvCxnSpPr/>
      </xdr:nvCxnSpPr>
      <xdr:spPr>
        <a:xfrm flipV="1">
          <a:off x="2908300" y="14041482"/>
          <a:ext cx="8890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49909</xdr:rowOff>
    </xdr:from>
    <xdr:ext cx="405111" cy="259045"/>
    <xdr:sp macro="" textlink="">
      <xdr:nvSpPr>
        <xdr:cNvPr id="192" name="n_1mainValue【福祉施設】&#10;有形固定資産減価償却率">
          <a:extLst>
            <a:ext uri="{FF2B5EF4-FFF2-40B4-BE49-F238E27FC236}">
              <a16:creationId xmlns:a16="http://schemas.microsoft.com/office/drawing/2014/main" xmlns="" id="{50F25267-086E-4A25-8933-31E077831112}"/>
            </a:ext>
          </a:extLst>
        </xdr:cNvPr>
        <xdr:cNvSpPr txBox="1"/>
      </xdr:nvSpPr>
      <xdr:spPr>
        <a:xfrm>
          <a:off x="3582044" y="13765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84200</xdr:rowOff>
    </xdr:from>
    <xdr:ext cx="405111" cy="259045"/>
    <xdr:sp macro="" textlink="">
      <xdr:nvSpPr>
        <xdr:cNvPr id="193" name="n_2mainValue【福祉施設】&#10;有形固定資産減価償却率">
          <a:extLst>
            <a:ext uri="{FF2B5EF4-FFF2-40B4-BE49-F238E27FC236}">
              <a16:creationId xmlns:a16="http://schemas.microsoft.com/office/drawing/2014/main" xmlns="" id="{3556DAB9-C6D9-41B2-8533-5664A66444B4}"/>
            </a:ext>
          </a:extLst>
        </xdr:cNvPr>
        <xdr:cNvSpPr txBox="1"/>
      </xdr:nvSpPr>
      <xdr:spPr>
        <a:xfrm>
          <a:off x="2705744" y="138002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194" name="正方形/長方形 193">
          <a:extLst>
            <a:ext uri="{FF2B5EF4-FFF2-40B4-BE49-F238E27FC236}">
              <a16:creationId xmlns:a16="http://schemas.microsoft.com/office/drawing/2014/main" xmlns="" id="{6FA0A23D-1C95-4AE8-B320-9B75A7311E61}"/>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195" name="正方形/長方形 194">
          <a:extLst>
            <a:ext uri="{FF2B5EF4-FFF2-40B4-BE49-F238E27FC236}">
              <a16:creationId xmlns:a16="http://schemas.microsoft.com/office/drawing/2014/main" xmlns="" id="{898C3D6B-0514-4C35-A16F-BB6000CD492B}"/>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196" name="正方形/長方形 195">
          <a:extLst>
            <a:ext uri="{FF2B5EF4-FFF2-40B4-BE49-F238E27FC236}">
              <a16:creationId xmlns:a16="http://schemas.microsoft.com/office/drawing/2014/main" xmlns="" id="{463799F2-8068-4973-ADB3-195AAD039D35}"/>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197" name="正方形/長方形 196">
          <a:extLst>
            <a:ext uri="{FF2B5EF4-FFF2-40B4-BE49-F238E27FC236}">
              <a16:creationId xmlns:a16="http://schemas.microsoft.com/office/drawing/2014/main" xmlns="" id="{11F05A5F-F05A-47CE-BE2A-6C933AC39D3B}"/>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198" name="正方形/長方形 197">
          <a:extLst>
            <a:ext uri="{FF2B5EF4-FFF2-40B4-BE49-F238E27FC236}">
              <a16:creationId xmlns:a16="http://schemas.microsoft.com/office/drawing/2014/main" xmlns="" id="{E9050728-91C0-47AD-AF01-11245DD5618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199" name="正方形/長方形 198">
          <a:extLst>
            <a:ext uri="{FF2B5EF4-FFF2-40B4-BE49-F238E27FC236}">
              <a16:creationId xmlns:a16="http://schemas.microsoft.com/office/drawing/2014/main" xmlns="" id="{9DCAF9DC-4B27-4D31-A130-D25BDF6D69BD}"/>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00" name="正方形/長方形 199">
          <a:extLst>
            <a:ext uri="{FF2B5EF4-FFF2-40B4-BE49-F238E27FC236}">
              <a16:creationId xmlns:a16="http://schemas.microsoft.com/office/drawing/2014/main" xmlns="" id="{5ECD499D-C6DA-4C5A-A504-2EED3629B032}"/>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01" name="正方形/長方形 200">
          <a:extLst>
            <a:ext uri="{FF2B5EF4-FFF2-40B4-BE49-F238E27FC236}">
              <a16:creationId xmlns:a16="http://schemas.microsoft.com/office/drawing/2014/main" xmlns="" id="{E2BE6566-800D-4FF2-B62E-4568918E8DF7}"/>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02" name="テキスト ボックス 201">
          <a:extLst>
            <a:ext uri="{FF2B5EF4-FFF2-40B4-BE49-F238E27FC236}">
              <a16:creationId xmlns:a16="http://schemas.microsoft.com/office/drawing/2014/main" xmlns="" id="{20209373-CFC8-404A-B3D4-234B7D6746E6}"/>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03" name="直線コネクタ 202">
          <a:extLst>
            <a:ext uri="{FF2B5EF4-FFF2-40B4-BE49-F238E27FC236}">
              <a16:creationId xmlns:a16="http://schemas.microsoft.com/office/drawing/2014/main" xmlns="" id="{A35FD984-F2A4-480E-86DD-714F73A3D743}"/>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204" name="直線コネクタ 203">
          <a:extLst>
            <a:ext uri="{FF2B5EF4-FFF2-40B4-BE49-F238E27FC236}">
              <a16:creationId xmlns:a16="http://schemas.microsoft.com/office/drawing/2014/main" xmlns="" id="{DAA7DB6D-0253-40DC-AFD2-A3E9299FE98A}"/>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205" name="テキスト ボックス 204">
          <a:extLst>
            <a:ext uri="{FF2B5EF4-FFF2-40B4-BE49-F238E27FC236}">
              <a16:creationId xmlns:a16="http://schemas.microsoft.com/office/drawing/2014/main" xmlns="" id="{576D061D-535A-45E0-9E5B-1E5F226CF1BB}"/>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206" name="直線コネクタ 205">
          <a:extLst>
            <a:ext uri="{FF2B5EF4-FFF2-40B4-BE49-F238E27FC236}">
              <a16:creationId xmlns:a16="http://schemas.microsoft.com/office/drawing/2014/main" xmlns="" id="{2B63CE0A-D314-40BD-BCC0-90A0E0BC6BD8}"/>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207" name="テキスト ボックス 206">
          <a:extLst>
            <a:ext uri="{FF2B5EF4-FFF2-40B4-BE49-F238E27FC236}">
              <a16:creationId xmlns:a16="http://schemas.microsoft.com/office/drawing/2014/main" xmlns="" id="{34EE0AEE-7524-4F9B-8DE0-4759E6DB71BD}"/>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208" name="直線コネクタ 207">
          <a:extLst>
            <a:ext uri="{FF2B5EF4-FFF2-40B4-BE49-F238E27FC236}">
              <a16:creationId xmlns:a16="http://schemas.microsoft.com/office/drawing/2014/main" xmlns="" id="{572981C8-2B46-4C19-B2DD-2C81A8F45D4C}"/>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209" name="テキスト ボックス 208">
          <a:extLst>
            <a:ext uri="{FF2B5EF4-FFF2-40B4-BE49-F238E27FC236}">
              <a16:creationId xmlns:a16="http://schemas.microsoft.com/office/drawing/2014/main" xmlns="" id="{E0D18667-BEF2-454F-838A-727AFD3000C8}"/>
            </a:ext>
          </a:extLst>
        </xdr:cNvPr>
        <xdr:cNvSpPr txBox="1"/>
      </xdr:nvSpPr>
      <xdr:spPr>
        <a:xfrm>
          <a:off x="6136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210" name="直線コネクタ 209">
          <a:extLst>
            <a:ext uri="{FF2B5EF4-FFF2-40B4-BE49-F238E27FC236}">
              <a16:creationId xmlns:a16="http://schemas.microsoft.com/office/drawing/2014/main" xmlns="" id="{DF14BF65-7A0B-4273-8E34-61C19059F2DD}"/>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211" name="テキスト ボックス 210">
          <a:extLst>
            <a:ext uri="{FF2B5EF4-FFF2-40B4-BE49-F238E27FC236}">
              <a16:creationId xmlns:a16="http://schemas.microsoft.com/office/drawing/2014/main" xmlns="" id="{DFD6FE72-6FE0-4E51-B973-4464F54F7F44}"/>
            </a:ext>
          </a:extLst>
        </xdr:cNvPr>
        <xdr:cNvSpPr txBox="1"/>
      </xdr:nvSpPr>
      <xdr:spPr>
        <a:xfrm>
          <a:off x="6136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212" name="直線コネクタ 211">
          <a:extLst>
            <a:ext uri="{FF2B5EF4-FFF2-40B4-BE49-F238E27FC236}">
              <a16:creationId xmlns:a16="http://schemas.microsoft.com/office/drawing/2014/main" xmlns="" id="{9AAB152A-B435-4240-8253-CC2591B292EC}"/>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213" name="テキスト ボックス 212">
          <a:extLst>
            <a:ext uri="{FF2B5EF4-FFF2-40B4-BE49-F238E27FC236}">
              <a16:creationId xmlns:a16="http://schemas.microsoft.com/office/drawing/2014/main" xmlns="" id="{57B9B61B-5AE2-44E5-8CDE-73942E042268}"/>
            </a:ext>
          </a:extLst>
        </xdr:cNvPr>
        <xdr:cNvSpPr txBox="1"/>
      </xdr:nvSpPr>
      <xdr:spPr>
        <a:xfrm>
          <a:off x="6136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14" name="直線コネクタ 213">
          <a:extLst>
            <a:ext uri="{FF2B5EF4-FFF2-40B4-BE49-F238E27FC236}">
              <a16:creationId xmlns:a16="http://schemas.microsoft.com/office/drawing/2014/main" xmlns="" id="{C42A0A78-B80D-49FC-B004-140A9F7E1651}"/>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15" name="テキスト ボックス 214">
          <a:extLst>
            <a:ext uri="{FF2B5EF4-FFF2-40B4-BE49-F238E27FC236}">
              <a16:creationId xmlns:a16="http://schemas.microsoft.com/office/drawing/2014/main" xmlns="" id="{CE1EFDB3-EFCE-4F37-8CF1-7539167BA67A}"/>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16" name="【福祉施設】&#10;一人当たり面積グラフ枠">
          <a:extLst>
            <a:ext uri="{FF2B5EF4-FFF2-40B4-BE49-F238E27FC236}">
              <a16:creationId xmlns:a16="http://schemas.microsoft.com/office/drawing/2014/main" xmlns="" id="{3AA8A34D-EF40-43A7-BCFB-4275705F2546}"/>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42290</xdr:rowOff>
    </xdr:from>
    <xdr:to>
      <xdr:col>54</xdr:col>
      <xdr:colOff>189865</xdr:colOff>
      <xdr:row>86</xdr:row>
      <xdr:rowOff>101727</xdr:rowOff>
    </xdr:to>
    <xdr:cxnSp macro="">
      <xdr:nvCxnSpPr>
        <xdr:cNvPr id="217" name="直線コネクタ 216">
          <a:extLst>
            <a:ext uri="{FF2B5EF4-FFF2-40B4-BE49-F238E27FC236}">
              <a16:creationId xmlns:a16="http://schemas.microsoft.com/office/drawing/2014/main" xmlns="" id="{1A8AECAA-7798-41DD-A9E5-5CEC00D4D884}"/>
            </a:ext>
          </a:extLst>
        </xdr:cNvPr>
        <xdr:cNvCxnSpPr/>
      </xdr:nvCxnSpPr>
      <xdr:spPr>
        <a:xfrm flipV="1">
          <a:off x="10476865" y="13415390"/>
          <a:ext cx="0" cy="14310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105554</xdr:rowOff>
    </xdr:from>
    <xdr:ext cx="469744" cy="259045"/>
    <xdr:sp macro="" textlink="">
      <xdr:nvSpPr>
        <xdr:cNvPr id="218" name="【福祉施設】&#10;一人当たり面積最小値テキスト">
          <a:extLst>
            <a:ext uri="{FF2B5EF4-FFF2-40B4-BE49-F238E27FC236}">
              <a16:creationId xmlns:a16="http://schemas.microsoft.com/office/drawing/2014/main" xmlns="" id="{52DEB77B-F06F-4E06-86CC-39D180E9409A}"/>
            </a:ext>
          </a:extLst>
        </xdr:cNvPr>
        <xdr:cNvSpPr txBox="1"/>
      </xdr:nvSpPr>
      <xdr:spPr>
        <a:xfrm>
          <a:off x="10515600"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101727</xdr:rowOff>
    </xdr:from>
    <xdr:to>
      <xdr:col>55</xdr:col>
      <xdr:colOff>88900</xdr:colOff>
      <xdr:row>86</xdr:row>
      <xdr:rowOff>101727</xdr:rowOff>
    </xdr:to>
    <xdr:cxnSp macro="">
      <xdr:nvCxnSpPr>
        <xdr:cNvPr id="219" name="直線コネクタ 218">
          <a:extLst>
            <a:ext uri="{FF2B5EF4-FFF2-40B4-BE49-F238E27FC236}">
              <a16:creationId xmlns:a16="http://schemas.microsoft.com/office/drawing/2014/main" xmlns="" id="{F34539CC-3733-48B3-AD63-1EE73C9BE3D3}"/>
            </a:ext>
          </a:extLst>
        </xdr:cNvPr>
        <xdr:cNvCxnSpPr/>
      </xdr:nvCxnSpPr>
      <xdr:spPr>
        <a:xfrm>
          <a:off x="10388600" y="14846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160417</xdr:rowOff>
    </xdr:from>
    <xdr:ext cx="469744" cy="259045"/>
    <xdr:sp macro="" textlink="">
      <xdr:nvSpPr>
        <xdr:cNvPr id="220" name="【福祉施設】&#10;一人当たり面積最大値テキスト">
          <a:extLst>
            <a:ext uri="{FF2B5EF4-FFF2-40B4-BE49-F238E27FC236}">
              <a16:creationId xmlns:a16="http://schemas.microsoft.com/office/drawing/2014/main" xmlns="" id="{938925FA-88B5-4F70-BC18-77D049A7FCA2}"/>
            </a:ext>
          </a:extLst>
        </xdr:cNvPr>
        <xdr:cNvSpPr txBox="1"/>
      </xdr:nvSpPr>
      <xdr:spPr>
        <a:xfrm>
          <a:off x="10515600" y="131906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42290</xdr:rowOff>
    </xdr:from>
    <xdr:to>
      <xdr:col>55</xdr:col>
      <xdr:colOff>88900</xdr:colOff>
      <xdr:row>78</xdr:row>
      <xdr:rowOff>42290</xdr:rowOff>
    </xdr:to>
    <xdr:cxnSp macro="">
      <xdr:nvCxnSpPr>
        <xdr:cNvPr id="221" name="直線コネクタ 220">
          <a:extLst>
            <a:ext uri="{FF2B5EF4-FFF2-40B4-BE49-F238E27FC236}">
              <a16:creationId xmlns:a16="http://schemas.microsoft.com/office/drawing/2014/main" xmlns="" id="{EBF55708-B341-4D90-ACE7-43F25A607C1C}"/>
            </a:ext>
          </a:extLst>
        </xdr:cNvPr>
        <xdr:cNvCxnSpPr/>
      </xdr:nvCxnSpPr>
      <xdr:spPr>
        <a:xfrm>
          <a:off x="10388600" y="13415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83</xdr:row>
      <xdr:rowOff>62755</xdr:rowOff>
    </xdr:from>
    <xdr:ext cx="469744" cy="259045"/>
    <xdr:sp macro="" textlink="">
      <xdr:nvSpPr>
        <xdr:cNvPr id="222" name="【福祉施設】&#10;一人当たり面積平均値テキスト">
          <a:extLst>
            <a:ext uri="{FF2B5EF4-FFF2-40B4-BE49-F238E27FC236}">
              <a16:creationId xmlns:a16="http://schemas.microsoft.com/office/drawing/2014/main" xmlns="" id="{CD2E6059-AF04-446F-ACA8-BFC7E4C198D0}"/>
            </a:ext>
          </a:extLst>
        </xdr:cNvPr>
        <xdr:cNvSpPr txBox="1"/>
      </xdr:nvSpPr>
      <xdr:spPr>
        <a:xfrm>
          <a:off x="10515600" y="1429310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39878</xdr:rowOff>
    </xdr:from>
    <xdr:to>
      <xdr:col>55</xdr:col>
      <xdr:colOff>50800</xdr:colOff>
      <xdr:row>84</xdr:row>
      <xdr:rowOff>141478</xdr:rowOff>
    </xdr:to>
    <xdr:sp macro="" textlink="">
      <xdr:nvSpPr>
        <xdr:cNvPr id="223" name="フローチャート: 判断 222">
          <a:extLst>
            <a:ext uri="{FF2B5EF4-FFF2-40B4-BE49-F238E27FC236}">
              <a16:creationId xmlns:a16="http://schemas.microsoft.com/office/drawing/2014/main" xmlns="" id="{41ECB3BB-7C1F-4AE3-9828-93F25A44D34D}"/>
            </a:ext>
          </a:extLst>
        </xdr:cNvPr>
        <xdr:cNvSpPr/>
      </xdr:nvSpPr>
      <xdr:spPr>
        <a:xfrm>
          <a:off x="10426700" y="14441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81407</xdr:rowOff>
    </xdr:from>
    <xdr:to>
      <xdr:col>50</xdr:col>
      <xdr:colOff>165100</xdr:colOff>
      <xdr:row>85</xdr:row>
      <xdr:rowOff>11557</xdr:rowOff>
    </xdr:to>
    <xdr:sp macro="" textlink="">
      <xdr:nvSpPr>
        <xdr:cNvPr id="224" name="フローチャート: 判断 223">
          <a:extLst>
            <a:ext uri="{FF2B5EF4-FFF2-40B4-BE49-F238E27FC236}">
              <a16:creationId xmlns:a16="http://schemas.microsoft.com/office/drawing/2014/main" xmlns="" id="{4B91A5DF-5750-402A-A065-9334BB71EB67}"/>
            </a:ext>
          </a:extLst>
        </xdr:cNvPr>
        <xdr:cNvSpPr/>
      </xdr:nvSpPr>
      <xdr:spPr>
        <a:xfrm>
          <a:off x="9588500" y="14483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83</xdr:row>
      <xdr:rowOff>28084</xdr:rowOff>
    </xdr:from>
    <xdr:ext cx="469744" cy="259045"/>
    <xdr:sp macro="" textlink="">
      <xdr:nvSpPr>
        <xdr:cNvPr id="225" name="n_1aveValue【福祉施設】&#10;一人当たり面積">
          <a:extLst>
            <a:ext uri="{FF2B5EF4-FFF2-40B4-BE49-F238E27FC236}">
              <a16:creationId xmlns:a16="http://schemas.microsoft.com/office/drawing/2014/main" xmlns="" id="{35902AF2-615D-4994-827A-8086FBA44CAF}"/>
            </a:ext>
          </a:extLst>
        </xdr:cNvPr>
        <xdr:cNvSpPr txBox="1"/>
      </xdr:nvSpPr>
      <xdr:spPr>
        <a:xfrm>
          <a:off x="9391727" y="142584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84</xdr:row>
      <xdr:rowOff>108077</xdr:rowOff>
    </xdr:from>
    <xdr:to>
      <xdr:col>46</xdr:col>
      <xdr:colOff>38100</xdr:colOff>
      <xdr:row>85</xdr:row>
      <xdr:rowOff>38227</xdr:rowOff>
    </xdr:to>
    <xdr:sp macro="" textlink="">
      <xdr:nvSpPr>
        <xdr:cNvPr id="226" name="フローチャート: 判断 225">
          <a:extLst>
            <a:ext uri="{FF2B5EF4-FFF2-40B4-BE49-F238E27FC236}">
              <a16:creationId xmlns:a16="http://schemas.microsoft.com/office/drawing/2014/main" xmlns="" id="{99BE2651-DAA9-4B81-950C-05D869334161}"/>
            </a:ext>
          </a:extLst>
        </xdr:cNvPr>
        <xdr:cNvSpPr/>
      </xdr:nvSpPr>
      <xdr:spPr>
        <a:xfrm>
          <a:off x="8699500" y="145098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83</xdr:row>
      <xdr:rowOff>54754</xdr:rowOff>
    </xdr:from>
    <xdr:ext cx="469744" cy="259045"/>
    <xdr:sp macro="" textlink="">
      <xdr:nvSpPr>
        <xdr:cNvPr id="227" name="n_2aveValue【福祉施設】&#10;一人当たり面積">
          <a:extLst>
            <a:ext uri="{FF2B5EF4-FFF2-40B4-BE49-F238E27FC236}">
              <a16:creationId xmlns:a16="http://schemas.microsoft.com/office/drawing/2014/main" xmlns="" id="{9F310092-6A45-4F9A-BB09-CC19E0060856}"/>
            </a:ext>
          </a:extLst>
        </xdr:cNvPr>
        <xdr:cNvSpPr txBox="1"/>
      </xdr:nvSpPr>
      <xdr:spPr>
        <a:xfrm>
          <a:off x="8515427" y="142851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88</xdr:row>
      <xdr:rowOff>149877</xdr:rowOff>
    </xdr:from>
    <xdr:ext cx="762000" cy="259045"/>
    <xdr:sp macro="" textlink="">
      <xdr:nvSpPr>
        <xdr:cNvPr id="228" name="テキスト ボックス 227">
          <a:extLst>
            <a:ext uri="{FF2B5EF4-FFF2-40B4-BE49-F238E27FC236}">
              <a16:creationId xmlns:a16="http://schemas.microsoft.com/office/drawing/2014/main" xmlns="" id="{8F53CDA2-8C14-4D4F-BD72-84A4C952F44B}"/>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29" name="テキスト ボックス 228">
          <a:extLst>
            <a:ext uri="{FF2B5EF4-FFF2-40B4-BE49-F238E27FC236}">
              <a16:creationId xmlns:a16="http://schemas.microsoft.com/office/drawing/2014/main" xmlns="" id="{83E7EEE7-88B4-445A-BD0F-9DC89C10CF3F}"/>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30" name="テキスト ボックス 229">
          <a:extLst>
            <a:ext uri="{FF2B5EF4-FFF2-40B4-BE49-F238E27FC236}">
              <a16:creationId xmlns:a16="http://schemas.microsoft.com/office/drawing/2014/main" xmlns="" id="{A7870D74-AA57-44DC-82A2-AC96ED2C2F49}"/>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31" name="テキスト ボックス 230">
          <a:extLst>
            <a:ext uri="{FF2B5EF4-FFF2-40B4-BE49-F238E27FC236}">
              <a16:creationId xmlns:a16="http://schemas.microsoft.com/office/drawing/2014/main" xmlns="" id="{C2B54B3B-3E32-4089-900C-8FF901285635}"/>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32" name="テキスト ボックス 231">
          <a:extLst>
            <a:ext uri="{FF2B5EF4-FFF2-40B4-BE49-F238E27FC236}">
              <a16:creationId xmlns:a16="http://schemas.microsoft.com/office/drawing/2014/main" xmlns="" id="{A3493D84-6E71-4249-8650-C9CFEAEC333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12064</xdr:rowOff>
    </xdr:from>
    <xdr:to>
      <xdr:col>55</xdr:col>
      <xdr:colOff>50800</xdr:colOff>
      <xdr:row>86</xdr:row>
      <xdr:rowOff>113664</xdr:rowOff>
    </xdr:to>
    <xdr:sp macro="" textlink="">
      <xdr:nvSpPr>
        <xdr:cNvPr id="233" name="楕円 232">
          <a:extLst>
            <a:ext uri="{FF2B5EF4-FFF2-40B4-BE49-F238E27FC236}">
              <a16:creationId xmlns:a16="http://schemas.microsoft.com/office/drawing/2014/main" xmlns="" id="{0EA636BB-E12A-48F7-AEDB-063A240A56F7}"/>
            </a:ext>
          </a:extLst>
        </xdr:cNvPr>
        <xdr:cNvSpPr/>
      </xdr:nvSpPr>
      <xdr:spPr>
        <a:xfrm>
          <a:off x="10426700" y="14756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98441</xdr:rowOff>
    </xdr:from>
    <xdr:ext cx="469744" cy="259045"/>
    <xdr:sp macro="" textlink="">
      <xdr:nvSpPr>
        <xdr:cNvPr id="234" name="【福祉施設】&#10;一人当たり面積該当値テキスト">
          <a:extLst>
            <a:ext uri="{FF2B5EF4-FFF2-40B4-BE49-F238E27FC236}">
              <a16:creationId xmlns:a16="http://schemas.microsoft.com/office/drawing/2014/main" xmlns="" id="{E7B70BD1-63F8-4C2C-A63B-8EC9B1B8B0A5}"/>
            </a:ext>
          </a:extLst>
        </xdr:cNvPr>
        <xdr:cNvSpPr txBox="1"/>
      </xdr:nvSpPr>
      <xdr:spPr>
        <a:xfrm>
          <a:off x="10515600" y="146716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12827</xdr:rowOff>
    </xdr:from>
    <xdr:to>
      <xdr:col>50</xdr:col>
      <xdr:colOff>165100</xdr:colOff>
      <xdr:row>86</xdr:row>
      <xdr:rowOff>114427</xdr:rowOff>
    </xdr:to>
    <xdr:sp macro="" textlink="">
      <xdr:nvSpPr>
        <xdr:cNvPr id="235" name="楕円 234">
          <a:extLst>
            <a:ext uri="{FF2B5EF4-FFF2-40B4-BE49-F238E27FC236}">
              <a16:creationId xmlns:a16="http://schemas.microsoft.com/office/drawing/2014/main" xmlns="" id="{4EC130E6-CD1B-4EDC-B84E-ACE94F0B7FDC}"/>
            </a:ext>
          </a:extLst>
        </xdr:cNvPr>
        <xdr:cNvSpPr/>
      </xdr:nvSpPr>
      <xdr:spPr>
        <a:xfrm>
          <a:off x="9588500" y="147575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62864</xdr:rowOff>
    </xdr:from>
    <xdr:to>
      <xdr:col>55</xdr:col>
      <xdr:colOff>0</xdr:colOff>
      <xdr:row>86</xdr:row>
      <xdr:rowOff>63627</xdr:rowOff>
    </xdr:to>
    <xdr:cxnSp macro="">
      <xdr:nvCxnSpPr>
        <xdr:cNvPr id="236" name="直線コネクタ 235">
          <a:extLst>
            <a:ext uri="{FF2B5EF4-FFF2-40B4-BE49-F238E27FC236}">
              <a16:creationId xmlns:a16="http://schemas.microsoft.com/office/drawing/2014/main" xmlns="" id="{48730D4F-9752-4655-88E9-7E256DAF5B53}"/>
            </a:ext>
          </a:extLst>
        </xdr:cNvPr>
        <xdr:cNvCxnSpPr/>
      </xdr:nvCxnSpPr>
      <xdr:spPr>
        <a:xfrm flipV="1">
          <a:off x="9639300" y="14807564"/>
          <a:ext cx="838200" cy="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13208</xdr:rowOff>
    </xdr:from>
    <xdr:to>
      <xdr:col>46</xdr:col>
      <xdr:colOff>38100</xdr:colOff>
      <xdr:row>86</xdr:row>
      <xdr:rowOff>114808</xdr:rowOff>
    </xdr:to>
    <xdr:sp macro="" textlink="">
      <xdr:nvSpPr>
        <xdr:cNvPr id="237" name="楕円 236">
          <a:extLst>
            <a:ext uri="{FF2B5EF4-FFF2-40B4-BE49-F238E27FC236}">
              <a16:creationId xmlns:a16="http://schemas.microsoft.com/office/drawing/2014/main" xmlns="" id="{8DB2EAB7-A96D-4ACB-818D-EC723157B4FC}"/>
            </a:ext>
          </a:extLst>
        </xdr:cNvPr>
        <xdr:cNvSpPr/>
      </xdr:nvSpPr>
      <xdr:spPr>
        <a:xfrm>
          <a:off x="8699500" y="14757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63627</xdr:rowOff>
    </xdr:from>
    <xdr:to>
      <xdr:col>50</xdr:col>
      <xdr:colOff>114300</xdr:colOff>
      <xdr:row>86</xdr:row>
      <xdr:rowOff>64008</xdr:rowOff>
    </xdr:to>
    <xdr:cxnSp macro="">
      <xdr:nvCxnSpPr>
        <xdr:cNvPr id="238" name="直線コネクタ 237">
          <a:extLst>
            <a:ext uri="{FF2B5EF4-FFF2-40B4-BE49-F238E27FC236}">
              <a16:creationId xmlns:a16="http://schemas.microsoft.com/office/drawing/2014/main" xmlns="" id="{23CF0125-A726-48EB-9EB4-3CABB4F47E49}"/>
            </a:ext>
          </a:extLst>
        </xdr:cNvPr>
        <xdr:cNvCxnSpPr/>
      </xdr:nvCxnSpPr>
      <xdr:spPr>
        <a:xfrm flipV="1">
          <a:off x="8750300" y="14808327"/>
          <a:ext cx="8890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86</xdr:row>
      <xdr:rowOff>105554</xdr:rowOff>
    </xdr:from>
    <xdr:ext cx="469744" cy="259045"/>
    <xdr:sp macro="" textlink="">
      <xdr:nvSpPr>
        <xdr:cNvPr id="239" name="n_1mainValue【福祉施設】&#10;一人当たり面積">
          <a:extLst>
            <a:ext uri="{FF2B5EF4-FFF2-40B4-BE49-F238E27FC236}">
              <a16:creationId xmlns:a16="http://schemas.microsoft.com/office/drawing/2014/main" xmlns="" id="{04733BB8-4039-4B78-BF52-83533E0A06CE}"/>
            </a:ext>
          </a:extLst>
        </xdr:cNvPr>
        <xdr:cNvSpPr txBox="1"/>
      </xdr:nvSpPr>
      <xdr:spPr>
        <a:xfrm>
          <a:off x="9391727" y="14850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105935</xdr:rowOff>
    </xdr:from>
    <xdr:ext cx="469744" cy="259045"/>
    <xdr:sp macro="" textlink="">
      <xdr:nvSpPr>
        <xdr:cNvPr id="240" name="n_2mainValue【福祉施設】&#10;一人当たり面積">
          <a:extLst>
            <a:ext uri="{FF2B5EF4-FFF2-40B4-BE49-F238E27FC236}">
              <a16:creationId xmlns:a16="http://schemas.microsoft.com/office/drawing/2014/main" xmlns="" id="{9701B2CC-8DDB-43AC-B2ED-A3230E928B4F}"/>
            </a:ext>
          </a:extLst>
        </xdr:cNvPr>
        <xdr:cNvSpPr txBox="1"/>
      </xdr:nvSpPr>
      <xdr:spPr>
        <a:xfrm>
          <a:off x="8515427" y="14850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41" name="正方形/長方形 240">
          <a:extLst>
            <a:ext uri="{FF2B5EF4-FFF2-40B4-BE49-F238E27FC236}">
              <a16:creationId xmlns:a16="http://schemas.microsoft.com/office/drawing/2014/main" xmlns="" id="{DC6D5AAD-F41F-4BBB-99C3-FB1F29AD85F2}"/>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42" name="正方形/長方形 241">
          <a:extLst>
            <a:ext uri="{FF2B5EF4-FFF2-40B4-BE49-F238E27FC236}">
              <a16:creationId xmlns:a16="http://schemas.microsoft.com/office/drawing/2014/main" xmlns="" id="{13F8AB01-FA18-4E60-BA13-38B1C64DEA3C}"/>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43" name="正方形/長方形 242">
          <a:extLst>
            <a:ext uri="{FF2B5EF4-FFF2-40B4-BE49-F238E27FC236}">
              <a16:creationId xmlns:a16="http://schemas.microsoft.com/office/drawing/2014/main" xmlns="" id="{BF2F3432-3AB3-42AE-9925-DAACDBF0D20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44" name="正方形/長方形 243">
          <a:extLst>
            <a:ext uri="{FF2B5EF4-FFF2-40B4-BE49-F238E27FC236}">
              <a16:creationId xmlns:a16="http://schemas.microsoft.com/office/drawing/2014/main" xmlns="" id="{3254063B-9455-44DB-9DD8-0AD605CACCA4}"/>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45" name="正方形/長方形 244">
          <a:extLst>
            <a:ext uri="{FF2B5EF4-FFF2-40B4-BE49-F238E27FC236}">
              <a16:creationId xmlns:a16="http://schemas.microsoft.com/office/drawing/2014/main" xmlns="" id="{0B1C45BB-08CC-4C7C-AFC6-CEDB9CBD894A}"/>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46" name="正方形/長方形 245">
          <a:extLst>
            <a:ext uri="{FF2B5EF4-FFF2-40B4-BE49-F238E27FC236}">
              <a16:creationId xmlns:a16="http://schemas.microsoft.com/office/drawing/2014/main" xmlns="" id="{C37D428B-E528-45A1-A3B4-49335AFED69E}"/>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47" name="正方形/長方形 246">
          <a:extLst>
            <a:ext uri="{FF2B5EF4-FFF2-40B4-BE49-F238E27FC236}">
              <a16:creationId xmlns:a16="http://schemas.microsoft.com/office/drawing/2014/main" xmlns="" id="{4763470D-0C91-42EE-B0E1-227555106299}"/>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48" name="正方形/長方形 247">
          <a:extLst>
            <a:ext uri="{FF2B5EF4-FFF2-40B4-BE49-F238E27FC236}">
              <a16:creationId xmlns:a16="http://schemas.microsoft.com/office/drawing/2014/main" xmlns="" id="{F695C6D5-FF19-47D5-8D61-CD2978FC832F}"/>
            </a:ext>
          </a:extLst>
        </xdr:cNvPr>
        <xdr:cNvSpPr/>
      </xdr:nvSpPr>
      <xdr:spPr>
        <a:xfrm>
          <a:off x="762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249" name="テキスト ボックス 248">
          <a:extLst>
            <a:ext uri="{FF2B5EF4-FFF2-40B4-BE49-F238E27FC236}">
              <a16:creationId xmlns:a16="http://schemas.microsoft.com/office/drawing/2014/main" xmlns="" id="{3F00AA27-4769-40A6-BD46-EADEEB9E9277}"/>
            </a:ext>
          </a:extLst>
        </xdr:cNvPr>
        <xdr:cNvSpPr txBox="1"/>
      </xdr:nvSpPr>
      <xdr:spPr>
        <a:xfrm>
          <a:off x="723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250" name="直線コネクタ 249">
          <a:extLst>
            <a:ext uri="{FF2B5EF4-FFF2-40B4-BE49-F238E27FC236}">
              <a16:creationId xmlns:a16="http://schemas.microsoft.com/office/drawing/2014/main" xmlns="" id="{E9DC90AD-90CA-45AA-AD6B-69FE46C6CD5E}"/>
            </a:ext>
          </a:extLst>
        </xdr:cNvPr>
        <xdr:cNvCxnSpPr/>
      </xdr:nvCxnSpPr>
      <xdr:spPr>
        <a:xfrm>
          <a:off x="762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110</xdr:row>
      <xdr:rowOff>48277</xdr:rowOff>
    </xdr:from>
    <xdr:ext cx="403059" cy="259045"/>
    <xdr:sp macro="" textlink="">
      <xdr:nvSpPr>
        <xdr:cNvPr id="251" name="テキスト ボックス 250">
          <a:extLst>
            <a:ext uri="{FF2B5EF4-FFF2-40B4-BE49-F238E27FC236}">
              <a16:creationId xmlns:a16="http://schemas.microsoft.com/office/drawing/2014/main" xmlns="" id="{3438D73B-D30E-4574-BD8F-7BE5D406530A}"/>
            </a:ext>
          </a:extLst>
        </xdr:cNvPr>
        <xdr:cNvSpPr txBox="1"/>
      </xdr:nvSpPr>
      <xdr:spPr>
        <a:xfrm>
          <a:off x="358941" y="18907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108</xdr:row>
      <xdr:rowOff>76200</xdr:rowOff>
    </xdr:from>
    <xdr:to>
      <xdr:col>28</xdr:col>
      <xdr:colOff>114300</xdr:colOff>
      <xdr:row>108</xdr:row>
      <xdr:rowOff>76200</xdr:rowOff>
    </xdr:to>
    <xdr:cxnSp macro="">
      <xdr:nvCxnSpPr>
        <xdr:cNvPr id="252" name="直線コネクタ 251">
          <a:extLst>
            <a:ext uri="{FF2B5EF4-FFF2-40B4-BE49-F238E27FC236}">
              <a16:creationId xmlns:a16="http://schemas.microsoft.com/office/drawing/2014/main" xmlns="" id="{F5DB2CD2-2D5C-4203-A338-9D56F12F532C}"/>
            </a:ext>
          </a:extLst>
        </xdr:cNvPr>
        <xdr:cNvCxnSpPr/>
      </xdr:nvCxnSpPr>
      <xdr:spPr>
        <a:xfrm>
          <a:off x="762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107</xdr:row>
      <xdr:rowOff>105427</xdr:rowOff>
    </xdr:from>
    <xdr:ext cx="403059" cy="259045"/>
    <xdr:sp macro="" textlink="">
      <xdr:nvSpPr>
        <xdr:cNvPr id="253" name="テキスト ボックス 252">
          <a:extLst>
            <a:ext uri="{FF2B5EF4-FFF2-40B4-BE49-F238E27FC236}">
              <a16:creationId xmlns:a16="http://schemas.microsoft.com/office/drawing/2014/main" xmlns="" id="{F447D922-7961-4304-BC97-EF17CE97E4FE}"/>
            </a:ext>
          </a:extLst>
        </xdr:cNvPr>
        <xdr:cNvSpPr txBox="1"/>
      </xdr:nvSpPr>
      <xdr:spPr>
        <a:xfrm>
          <a:off x="358941" y="184505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133350</xdr:rowOff>
    </xdr:from>
    <xdr:to>
      <xdr:col>28</xdr:col>
      <xdr:colOff>114300</xdr:colOff>
      <xdr:row>105</xdr:row>
      <xdr:rowOff>133350</xdr:rowOff>
    </xdr:to>
    <xdr:cxnSp macro="">
      <xdr:nvCxnSpPr>
        <xdr:cNvPr id="254" name="直線コネクタ 253">
          <a:extLst>
            <a:ext uri="{FF2B5EF4-FFF2-40B4-BE49-F238E27FC236}">
              <a16:creationId xmlns:a16="http://schemas.microsoft.com/office/drawing/2014/main" xmlns="" id="{D8CE4828-E8D2-4B75-8C87-06C6A8C34066}"/>
            </a:ext>
          </a:extLst>
        </xdr:cNvPr>
        <xdr:cNvCxnSpPr/>
      </xdr:nvCxnSpPr>
      <xdr:spPr>
        <a:xfrm>
          <a:off x="762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162577</xdr:rowOff>
    </xdr:from>
    <xdr:ext cx="403059" cy="259045"/>
    <xdr:sp macro="" textlink="">
      <xdr:nvSpPr>
        <xdr:cNvPr id="255" name="テキスト ボックス 254">
          <a:extLst>
            <a:ext uri="{FF2B5EF4-FFF2-40B4-BE49-F238E27FC236}">
              <a16:creationId xmlns:a16="http://schemas.microsoft.com/office/drawing/2014/main" xmlns="" id="{8AC3B452-6E4D-4820-BD6D-1E4A1AE86997}"/>
            </a:ext>
          </a:extLst>
        </xdr:cNvPr>
        <xdr:cNvSpPr txBox="1"/>
      </xdr:nvSpPr>
      <xdr:spPr>
        <a:xfrm>
          <a:off x="358941" y="17993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19050</xdr:rowOff>
    </xdr:from>
    <xdr:to>
      <xdr:col>28</xdr:col>
      <xdr:colOff>114300</xdr:colOff>
      <xdr:row>103</xdr:row>
      <xdr:rowOff>19050</xdr:rowOff>
    </xdr:to>
    <xdr:cxnSp macro="">
      <xdr:nvCxnSpPr>
        <xdr:cNvPr id="256" name="直線コネクタ 255">
          <a:extLst>
            <a:ext uri="{FF2B5EF4-FFF2-40B4-BE49-F238E27FC236}">
              <a16:creationId xmlns:a16="http://schemas.microsoft.com/office/drawing/2014/main" xmlns="" id="{AB41A4DE-BC13-4F48-B565-27EEFDA529FA}"/>
            </a:ext>
          </a:extLst>
        </xdr:cNvPr>
        <xdr:cNvCxnSpPr/>
      </xdr:nvCxnSpPr>
      <xdr:spPr>
        <a:xfrm>
          <a:off x="762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48277</xdr:rowOff>
    </xdr:from>
    <xdr:ext cx="403059" cy="259045"/>
    <xdr:sp macro="" textlink="">
      <xdr:nvSpPr>
        <xdr:cNvPr id="257" name="テキスト ボックス 256">
          <a:extLst>
            <a:ext uri="{FF2B5EF4-FFF2-40B4-BE49-F238E27FC236}">
              <a16:creationId xmlns:a16="http://schemas.microsoft.com/office/drawing/2014/main" xmlns="" id="{B9CF5E4B-005B-407A-BF75-42C23C576D65}"/>
            </a:ext>
          </a:extLst>
        </xdr:cNvPr>
        <xdr:cNvSpPr txBox="1"/>
      </xdr:nvSpPr>
      <xdr:spPr>
        <a:xfrm>
          <a:off x="358941" y="175361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100</xdr:row>
      <xdr:rowOff>76200</xdr:rowOff>
    </xdr:from>
    <xdr:to>
      <xdr:col>28</xdr:col>
      <xdr:colOff>114300</xdr:colOff>
      <xdr:row>100</xdr:row>
      <xdr:rowOff>76200</xdr:rowOff>
    </xdr:to>
    <xdr:cxnSp macro="">
      <xdr:nvCxnSpPr>
        <xdr:cNvPr id="258" name="直線コネクタ 257">
          <a:extLst>
            <a:ext uri="{FF2B5EF4-FFF2-40B4-BE49-F238E27FC236}">
              <a16:creationId xmlns:a16="http://schemas.microsoft.com/office/drawing/2014/main" xmlns="" id="{15FF7C43-65E0-4943-BC68-F58F8937A8CD}"/>
            </a:ext>
          </a:extLst>
        </xdr:cNvPr>
        <xdr:cNvCxnSpPr/>
      </xdr:nvCxnSpPr>
      <xdr:spPr>
        <a:xfrm>
          <a:off x="762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99</xdr:row>
      <xdr:rowOff>105427</xdr:rowOff>
    </xdr:from>
    <xdr:ext cx="467179" cy="259045"/>
    <xdr:sp macro="" textlink="">
      <xdr:nvSpPr>
        <xdr:cNvPr id="259" name="テキスト ボックス 258">
          <a:extLst>
            <a:ext uri="{FF2B5EF4-FFF2-40B4-BE49-F238E27FC236}">
              <a16:creationId xmlns:a16="http://schemas.microsoft.com/office/drawing/2014/main" xmlns="" id="{A0997337-EFBC-433C-AFF0-052EA620C073}"/>
            </a:ext>
          </a:extLst>
        </xdr:cNvPr>
        <xdr:cNvSpPr txBox="1"/>
      </xdr:nvSpPr>
      <xdr:spPr>
        <a:xfrm>
          <a:off x="294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260" name="直線コネクタ 259">
          <a:extLst>
            <a:ext uri="{FF2B5EF4-FFF2-40B4-BE49-F238E27FC236}">
              <a16:creationId xmlns:a16="http://schemas.microsoft.com/office/drawing/2014/main" xmlns="" id="{5C17E616-2ADB-4FD1-92B5-024906C23ACA}"/>
            </a:ext>
          </a:extLst>
        </xdr:cNvPr>
        <xdr:cNvCxnSpPr/>
      </xdr:nvCxnSpPr>
      <xdr:spPr>
        <a:xfrm>
          <a:off x="762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96</xdr:row>
      <xdr:rowOff>162577</xdr:rowOff>
    </xdr:from>
    <xdr:ext cx="467179" cy="259045"/>
    <xdr:sp macro="" textlink="">
      <xdr:nvSpPr>
        <xdr:cNvPr id="261" name="テキスト ボックス 260">
          <a:extLst>
            <a:ext uri="{FF2B5EF4-FFF2-40B4-BE49-F238E27FC236}">
              <a16:creationId xmlns:a16="http://schemas.microsoft.com/office/drawing/2014/main" xmlns="" id="{8EACEA44-6905-487A-90FD-DCB4A07830EB}"/>
            </a:ext>
          </a:extLst>
        </xdr:cNvPr>
        <xdr:cNvSpPr txBox="1"/>
      </xdr:nvSpPr>
      <xdr:spPr>
        <a:xfrm>
          <a:off x="294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152400</xdr:colOff>
      <xdr:row>111</xdr:row>
      <xdr:rowOff>19050</xdr:rowOff>
    </xdr:to>
    <xdr:sp macro="" textlink="">
      <xdr:nvSpPr>
        <xdr:cNvPr id="262" name="【市民会館】&#10;有形固定資産減価償却率グラフ枠">
          <a:extLst>
            <a:ext uri="{FF2B5EF4-FFF2-40B4-BE49-F238E27FC236}">
              <a16:creationId xmlns:a16="http://schemas.microsoft.com/office/drawing/2014/main" xmlns="" id="{9DC690AA-2F09-4E17-8144-BC2E524941FA}"/>
            </a:ext>
          </a:extLst>
        </xdr:cNvPr>
        <xdr:cNvSpPr/>
      </xdr:nvSpPr>
      <xdr:spPr>
        <a:xfrm>
          <a:off x="762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142494</xdr:rowOff>
    </xdr:from>
    <xdr:to>
      <xdr:col>24</xdr:col>
      <xdr:colOff>62865</xdr:colOff>
      <xdr:row>109</xdr:row>
      <xdr:rowOff>14478</xdr:rowOff>
    </xdr:to>
    <xdr:cxnSp macro="">
      <xdr:nvCxnSpPr>
        <xdr:cNvPr id="263" name="直線コネクタ 262">
          <a:extLst>
            <a:ext uri="{FF2B5EF4-FFF2-40B4-BE49-F238E27FC236}">
              <a16:creationId xmlns:a16="http://schemas.microsoft.com/office/drawing/2014/main" xmlns="" id="{BCD0F6ED-7BE9-46C4-ACEF-C6ADC7876AD6}"/>
            </a:ext>
          </a:extLst>
        </xdr:cNvPr>
        <xdr:cNvCxnSpPr/>
      </xdr:nvCxnSpPr>
      <xdr:spPr>
        <a:xfrm flipV="1">
          <a:off x="4634865" y="17287494"/>
          <a:ext cx="0" cy="1415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18305</xdr:rowOff>
    </xdr:from>
    <xdr:ext cx="405111" cy="259045"/>
    <xdr:sp macro="" textlink="">
      <xdr:nvSpPr>
        <xdr:cNvPr id="264" name="【市民会館】&#10;有形固定資産減価償却率最小値テキスト">
          <a:extLst>
            <a:ext uri="{FF2B5EF4-FFF2-40B4-BE49-F238E27FC236}">
              <a16:creationId xmlns:a16="http://schemas.microsoft.com/office/drawing/2014/main" xmlns="" id="{C8A9D12D-9046-4E0D-87A3-6F76F0DDFD04}"/>
            </a:ext>
          </a:extLst>
        </xdr:cNvPr>
        <xdr:cNvSpPr txBox="1"/>
      </xdr:nvSpPr>
      <xdr:spPr>
        <a:xfrm>
          <a:off x="4673600" y="187063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109</xdr:row>
      <xdr:rowOff>14478</xdr:rowOff>
    </xdr:from>
    <xdr:to>
      <xdr:col>24</xdr:col>
      <xdr:colOff>152400</xdr:colOff>
      <xdr:row>109</xdr:row>
      <xdr:rowOff>14478</xdr:rowOff>
    </xdr:to>
    <xdr:cxnSp macro="">
      <xdr:nvCxnSpPr>
        <xdr:cNvPr id="265" name="直線コネクタ 264">
          <a:extLst>
            <a:ext uri="{FF2B5EF4-FFF2-40B4-BE49-F238E27FC236}">
              <a16:creationId xmlns:a16="http://schemas.microsoft.com/office/drawing/2014/main" xmlns="" id="{8BB16CB0-5CAF-4F04-A49D-4F647D7C6918}"/>
            </a:ext>
          </a:extLst>
        </xdr:cNvPr>
        <xdr:cNvCxnSpPr/>
      </xdr:nvCxnSpPr>
      <xdr:spPr>
        <a:xfrm>
          <a:off x="4546600" y="187025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89171</xdr:rowOff>
    </xdr:from>
    <xdr:ext cx="405111" cy="259045"/>
    <xdr:sp macro="" textlink="">
      <xdr:nvSpPr>
        <xdr:cNvPr id="266" name="【市民会館】&#10;有形固定資産減価償却率最大値テキスト">
          <a:extLst>
            <a:ext uri="{FF2B5EF4-FFF2-40B4-BE49-F238E27FC236}">
              <a16:creationId xmlns:a16="http://schemas.microsoft.com/office/drawing/2014/main" xmlns="" id="{1A15A546-2587-4966-9AE2-19F4B342FF23}"/>
            </a:ext>
          </a:extLst>
        </xdr:cNvPr>
        <xdr:cNvSpPr txBox="1"/>
      </xdr:nvSpPr>
      <xdr:spPr>
        <a:xfrm>
          <a:off x="4673600" y="17062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142494</xdr:rowOff>
    </xdr:from>
    <xdr:to>
      <xdr:col>24</xdr:col>
      <xdr:colOff>152400</xdr:colOff>
      <xdr:row>100</xdr:row>
      <xdr:rowOff>142494</xdr:rowOff>
    </xdr:to>
    <xdr:cxnSp macro="">
      <xdr:nvCxnSpPr>
        <xdr:cNvPr id="267" name="直線コネクタ 266">
          <a:extLst>
            <a:ext uri="{FF2B5EF4-FFF2-40B4-BE49-F238E27FC236}">
              <a16:creationId xmlns:a16="http://schemas.microsoft.com/office/drawing/2014/main" xmlns="" id="{AC1CE6C2-1682-45C9-BE28-6AE462BDC5A2}"/>
            </a:ext>
          </a:extLst>
        </xdr:cNvPr>
        <xdr:cNvCxnSpPr/>
      </xdr:nvCxnSpPr>
      <xdr:spPr>
        <a:xfrm>
          <a:off x="4546600" y="172874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106</xdr:row>
      <xdr:rowOff>28973</xdr:rowOff>
    </xdr:from>
    <xdr:ext cx="405111" cy="259045"/>
    <xdr:sp macro="" textlink="">
      <xdr:nvSpPr>
        <xdr:cNvPr id="268" name="【市民会館】&#10;有形固定資産減価償却率平均値テキスト">
          <a:extLst>
            <a:ext uri="{FF2B5EF4-FFF2-40B4-BE49-F238E27FC236}">
              <a16:creationId xmlns:a16="http://schemas.microsoft.com/office/drawing/2014/main" xmlns="" id="{1B40F1E2-16D0-4DA2-AE88-E4A452968F8E}"/>
            </a:ext>
          </a:extLst>
        </xdr:cNvPr>
        <xdr:cNvSpPr txBox="1"/>
      </xdr:nvSpPr>
      <xdr:spPr>
        <a:xfrm>
          <a:off x="4673600" y="1820267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106</xdr:row>
      <xdr:rowOff>50546</xdr:rowOff>
    </xdr:from>
    <xdr:to>
      <xdr:col>24</xdr:col>
      <xdr:colOff>114300</xdr:colOff>
      <xdr:row>106</xdr:row>
      <xdr:rowOff>152146</xdr:rowOff>
    </xdr:to>
    <xdr:sp macro="" textlink="">
      <xdr:nvSpPr>
        <xdr:cNvPr id="269" name="フローチャート: 判断 268">
          <a:extLst>
            <a:ext uri="{FF2B5EF4-FFF2-40B4-BE49-F238E27FC236}">
              <a16:creationId xmlns:a16="http://schemas.microsoft.com/office/drawing/2014/main" xmlns="" id="{CE58C1AD-ED87-4493-A596-81669CD0F1B7}"/>
            </a:ext>
          </a:extLst>
        </xdr:cNvPr>
        <xdr:cNvSpPr/>
      </xdr:nvSpPr>
      <xdr:spPr>
        <a:xfrm>
          <a:off x="4584700" y="1822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106</xdr:row>
      <xdr:rowOff>29972</xdr:rowOff>
    </xdr:from>
    <xdr:to>
      <xdr:col>20</xdr:col>
      <xdr:colOff>38100</xdr:colOff>
      <xdr:row>106</xdr:row>
      <xdr:rowOff>131572</xdr:rowOff>
    </xdr:to>
    <xdr:sp macro="" textlink="">
      <xdr:nvSpPr>
        <xdr:cNvPr id="270" name="フローチャート: 判断 269">
          <a:extLst>
            <a:ext uri="{FF2B5EF4-FFF2-40B4-BE49-F238E27FC236}">
              <a16:creationId xmlns:a16="http://schemas.microsoft.com/office/drawing/2014/main" xmlns="" id="{F1EF17A8-01BB-4AD4-B4A0-FE41BEE0E79B}"/>
            </a:ext>
          </a:extLst>
        </xdr:cNvPr>
        <xdr:cNvSpPr/>
      </xdr:nvSpPr>
      <xdr:spPr>
        <a:xfrm>
          <a:off x="3746500" y="18203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153044</xdr:colOff>
      <xdr:row>104</xdr:row>
      <xdr:rowOff>148099</xdr:rowOff>
    </xdr:from>
    <xdr:ext cx="405111" cy="259045"/>
    <xdr:sp macro="" textlink="">
      <xdr:nvSpPr>
        <xdr:cNvPr id="271" name="n_1aveValue【市民会館】&#10;有形固定資産減価償却率">
          <a:extLst>
            <a:ext uri="{FF2B5EF4-FFF2-40B4-BE49-F238E27FC236}">
              <a16:creationId xmlns:a16="http://schemas.microsoft.com/office/drawing/2014/main" xmlns="" id="{CD46BA79-8B42-45B0-B8C7-5C15156DF649}"/>
            </a:ext>
          </a:extLst>
        </xdr:cNvPr>
        <xdr:cNvSpPr txBox="1"/>
      </xdr:nvSpPr>
      <xdr:spPr>
        <a:xfrm>
          <a:off x="3582044" y="179788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106</xdr:row>
      <xdr:rowOff>128270</xdr:rowOff>
    </xdr:from>
    <xdr:to>
      <xdr:col>15</xdr:col>
      <xdr:colOff>101600</xdr:colOff>
      <xdr:row>107</xdr:row>
      <xdr:rowOff>58420</xdr:rowOff>
    </xdr:to>
    <xdr:sp macro="" textlink="">
      <xdr:nvSpPr>
        <xdr:cNvPr id="272" name="フローチャート: 判断 271">
          <a:extLst>
            <a:ext uri="{FF2B5EF4-FFF2-40B4-BE49-F238E27FC236}">
              <a16:creationId xmlns:a16="http://schemas.microsoft.com/office/drawing/2014/main" xmlns="" id="{A0CE7CE6-4DD6-42DE-96BC-9BFFC3754C14}"/>
            </a:ext>
          </a:extLst>
        </xdr:cNvPr>
        <xdr:cNvSpPr/>
      </xdr:nvSpPr>
      <xdr:spPr>
        <a:xfrm>
          <a:off x="2857500" y="1830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38744</xdr:colOff>
      <xdr:row>107</xdr:row>
      <xdr:rowOff>49547</xdr:rowOff>
    </xdr:from>
    <xdr:ext cx="405111" cy="259045"/>
    <xdr:sp macro="" textlink="">
      <xdr:nvSpPr>
        <xdr:cNvPr id="273" name="n_2aveValue【市民会館】&#10;有形固定資産減価償却率">
          <a:extLst>
            <a:ext uri="{FF2B5EF4-FFF2-40B4-BE49-F238E27FC236}">
              <a16:creationId xmlns:a16="http://schemas.microsoft.com/office/drawing/2014/main" xmlns="" id="{15039DF4-6686-46FB-B92E-482B6AE466DB}"/>
            </a:ext>
          </a:extLst>
        </xdr:cNvPr>
        <xdr:cNvSpPr txBox="1"/>
      </xdr:nvSpPr>
      <xdr:spPr>
        <a:xfrm>
          <a:off x="2705744" y="183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111</xdr:row>
      <xdr:rowOff>16527</xdr:rowOff>
    </xdr:from>
    <xdr:ext cx="762000" cy="259045"/>
    <xdr:sp macro="" textlink="">
      <xdr:nvSpPr>
        <xdr:cNvPr id="274" name="テキスト ボックス 273">
          <a:extLst>
            <a:ext uri="{FF2B5EF4-FFF2-40B4-BE49-F238E27FC236}">
              <a16:creationId xmlns:a16="http://schemas.microsoft.com/office/drawing/2014/main" xmlns="" id="{F0890A1E-FA9A-44A7-B7D3-CB25140DC394}"/>
            </a:ext>
          </a:extLst>
        </xdr:cNvPr>
        <xdr:cNvSpPr txBox="1"/>
      </xdr:nvSpPr>
      <xdr:spPr>
        <a:xfrm>
          <a:off x="4445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275" name="テキスト ボックス 274">
          <a:extLst>
            <a:ext uri="{FF2B5EF4-FFF2-40B4-BE49-F238E27FC236}">
              <a16:creationId xmlns:a16="http://schemas.microsoft.com/office/drawing/2014/main" xmlns="" id="{7D159D17-E169-400B-8163-98D6021085D8}"/>
            </a:ext>
          </a:extLst>
        </xdr:cNvPr>
        <xdr:cNvSpPr txBox="1"/>
      </xdr:nvSpPr>
      <xdr:spPr>
        <a:xfrm>
          <a:off x="3606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276" name="テキスト ボックス 275">
          <a:extLst>
            <a:ext uri="{FF2B5EF4-FFF2-40B4-BE49-F238E27FC236}">
              <a16:creationId xmlns:a16="http://schemas.microsoft.com/office/drawing/2014/main" xmlns="" id="{CE47ADC0-93E9-4266-999E-BD1FC6A6A597}"/>
            </a:ext>
          </a:extLst>
        </xdr:cNvPr>
        <xdr:cNvSpPr txBox="1"/>
      </xdr:nvSpPr>
      <xdr:spPr>
        <a:xfrm>
          <a:off x="2717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277" name="テキスト ボックス 276">
          <a:extLst>
            <a:ext uri="{FF2B5EF4-FFF2-40B4-BE49-F238E27FC236}">
              <a16:creationId xmlns:a16="http://schemas.microsoft.com/office/drawing/2014/main" xmlns="" id="{4D32227F-CCF1-46C5-8FF9-E5BF90D5DACD}"/>
            </a:ext>
          </a:extLst>
        </xdr:cNvPr>
        <xdr:cNvSpPr txBox="1"/>
      </xdr:nvSpPr>
      <xdr:spPr>
        <a:xfrm>
          <a:off x="182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278" name="テキスト ボックス 277">
          <a:extLst>
            <a:ext uri="{FF2B5EF4-FFF2-40B4-BE49-F238E27FC236}">
              <a16:creationId xmlns:a16="http://schemas.microsoft.com/office/drawing/2014/main" xmlns="" id="{5169113A-B3C5-4243-857E-A0AAA8913F7B}"/>
            </a:ext>
          </a:extLst>
        </xdr:cNvPr>
        <xdr:cNvSpPr txBox="1"/>
      </xdr:nvSpPr>
      <xdr:spPr>
        <a:xfrm>
          <a:off x="93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105</xdr:row>
      <xdr:rowOff>164846</xdr:rowOff>
    </xdr:from>
    <xdr:to>
      <xdr:col>24</xdr:col>
      <xdr:colOff>114300</xdr:colOff>
      <xdr:row>106</xdr:row>
      <xdr:rowOff>94996</xdr:rowOff>
    </xdr:to>
    <xdr:sp macro="" textlink="">
      <xdr:nvSpPr>
        <xdr:cNvPr id="279" name="楕円 278">
          <a:extLst>
            <a:ext uri="{FF2B5EF4-FFF2-40B4-BE49-F238E27FC236}">
              <a16:creationId xmlns:a16="http://schemas.microsoft.com/office/drawing/2014/main" xmlns="" id="{6F15CD65-FF3F-43F1-9333-96105772E800}"/>
            </a:ext>
          </a:extLst>
        </xdr:cNvPr>
        <xdr:cNvSpPr/>
      </xdr:nvSpPr>
      <xdr:spPr>
        <a:xfrm>
          <a:off x="4584700" y="18167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16273</xdr:rowOff>
    </xdr:from>
    <xdr:ext cx="405111" cy="259045"/>
    <xdr:sp macro="" textlink="">
      <xdr:nvSpPr>
        <xdr:cNvPr id="280" name="【市民会館】&#10;有形固定資産減価償却率該当値テキスト">
          <a:extLst>
            <a:ext uri="{FF2B5EF4-FFF2-40B4-BE49-F238E27FC236}">
              <a16:creationId xmlns:a16="http://schemas.microsoft.com/office/drawing/2014/main" xmlns="" id="{822F0098-D0BD-4CEA-8819-1E5FE436A1D6}"/>
            </a:ext>
          </a:extLst>
        </xdr:cNvPr>
        <xdr:cNvSpPr txBox="1"/>
      </xdr:nvSpPr>
      <xdr:spPr>
        <a:xfrm>
          <a:off x="4673600" y="180185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106</xdr:row>
      <xdr:rowOff>39115</xdr:rowOff>
    </xdr:from>
    <xdr:to>
      <xdr:col>20</xdr:col>
      <xdr:colOff>38100</xdr:colOff>
      <xdr:row>106</xdr:row>
      <xdr:rowOff>140715</xdr:rowOff>
    </xdr:to>
    <xdr:sp macro="" textlink="">
      <xdr:nvSpPr>
        <xdr:cNvPr id="281" name="楕円 280">
          <a:extLst>
            <a:ext uri="{FF2B5EF4-FFF2-40B4-BE49-F238E27FC236}">
              <a16:creationId xmlns:a16="http://schemas.microsoft.com/office/drawing/2014/main" xmlns="" id="{BEA5EF3E-080C-4591-B377-9A882446067B}"/>
            </a:ext>
          </a:extLst>
        </xdr:cNvPr>
        <xdr:cNvSpPr/>
      </xdr:nvSpPr>
      <xdr:spPr>
        <a:xfrm>
          <a:off x="3746500" y="18212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44196</xdr:rowOff>
    </xdr:from>
    <xdr:to>
      <xdr:col>24</xdr:col>
      <xdr:colOff>63500</xdr:colOff>
      <xdr:row>106</xdr:row>
      <xdr:rowOff>89915</xdr:rowOff>
    </xdr:to>
    <xdr:cxnSp macro="">
      <xdr:nvCxnSpPr>
        <xdr:cNvPr id="282" name="直線コネクタ 281">
          <a:extLst>
            <a:ext uri="{FF2B5EF4-FFF2-40B4-BE49-F238E27FC236}">
              <a16:creationId xmlns:a16="http://schemas.microsoft.com/office/drawing/2014/main" xmlns="" id="{4020BCF5-1A1E-41DF-8AB8-321DCEFA110C}"/>
            </a:ext>
          </a:extLst>
        </xdr:cNvPr>
        <xdr:cNvCxnSpPr/>
      </xdr:nvCxnSpPr>
      <xdr:spPr>
        <a:xfrm flipV="1">
          <a:off x="3797300" y="18217896"/>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106</xdr:row>
      <xdr:rowOff>87122</xdr:rowOff>
    </xdr:from>
    <xdr:to>
      <xdr:col>15</xdr:col>
      <xdr:colOff>101600</xdr:colOff>
      <xdr:row>107</xdr:row>
      <xdr:rowOff>17272</xdr:rowOff>
    </xdr:to>
    <xdr:sp macro="" textlink="">
      <xdr:nvSpPr>
        <xdr:cNvPr id="283" name="楕円 282">
          <a:extLst>
            <a:ext uri="{FF2B5EF4-FFF2-40B4-BE49-F238E27FC236}">
              <a16:creationId xmlns:a16="http://schemas.microsoft.com/office/drawing/2014/main" xmlns="" id="{40C6E51D-7F83-4CEF-BFAF-42AF95E9969A}"/>
            </a:ext>
          </a:extLst>
        </xdr:cNvPr>
        <xdr:cNvSpPr/>
      </xdr:nvSpPr>
      <xdr:spPr>
        <a:xfrm>
          <a:off x="2857500" y="1826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106</xdr:row>
      <xdr:rowOff>89915</xdr:rowOff>
    </xdr:from>
    <xdr:to>
      <xdr:col>19</xdr:col>
      <xdr:colOff>177800</xdr:colOff>
      <xdr:row>106</xdr:row>
      <xdr:rowOff>137922</xdr:rowOff>
    </xdr:to>
    <xdr:cxnSp macro="">
      <xdr:nvCxnSpPr>
        <xdr:cNvPr id="284" name="直線コネクタ 283">
          <a:extLst>
            <a:ext uri="{FF2B5EF4-FFF2-40B4-BE49-F238E27FC236}">
              <a16:creationId xmlns:a16="http://schemas.microsoft.com/office/drawing/2014/main" xmlns="" id="{758BA239-AE94-4AE6-84CC-09507CA4BB56}"/>
            </a:ext>
          </a:extLst>
        </xdr:cNvPr>
        <xdr:cNvCxnSpPr/>
      </xdr:nvCxnSpPr>
      <xdr:spPr>
        <a:xfrm flipV="1">
          <a:off x="2908300" y="18263615"/>
          <a:ext cx="889000" cy="480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106</xdr:row>
      <xdr:rowOff>131842</xdr:rowOff>
    </xdr:from>
    <xdr:ext cx="405111" cy="259045"/>
    <xdr:sp macro="" textlink="">
      <xdr:nvSpPr>
        <xdr:cNvPr id="285" name="n_1mainValue【市民会館】&#10;有形固定資産減価償却率">
          <a:extLst>
            <a:ext uri="{FF2B5EF4-FFF2-40B4-BE49-F238E27FC236}">
              <a16:creationId xmlns:a16="http://schemas.microsoft.com/office/drawing/2014/main" xmlns="" id="{14E7BFF0-0962-4486-8F3A-5F83DF2C1D37}"/>
            </a:ext>
          </a:extLst>
        </xdr:cNvPr>
        <xdr:cNvSpPr txBox="1"/>
      </xdr:nvSpPr>
      <xdr:spPr>
        <a:xfrm>
          <a:off x="3582044" y="1830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33799</xdr:rowOff>
    </xdr:from>
    <xdr:ext cx="405111" cy="259045"/>
    <xdr:sp macro="" textlink="">
      <xdr:nvSpPr>
        <xdr:cNvPr id="286" name="n_2mainValue【市民会館】&#10;有形固定資産減価償却率">
          <a:extLst>
            <a:ext uri="{FF2B5EF4-FFF2-40B4-BE49-F238E27FC236}">
              <a16:creationId xmlns:a16="http://schemas.microsoft.com/office/drawing/2014/main" xmlns="" id="{CFD76CFA-1670-47A7-8FE5-E619957C1601}"/>
            </a:ext>
          </a:extLst>
        </xdr:cNvPr>
        <xdr:cNvSpPr txBox="1"/>
      </xdr:nvSpPr>
      <xdr:spPr>
        <a:xfrm>
          <a:off x="2705744" y="180360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287" name="正方形/長方形 286">
          <a:extLst>
            <a:ext uri="{FF2B5EF4-FFF2-40B4-BE49-F238E27FC236}">
              <a16:creationId xmlns:a16="http://schemas.microsoft.com/office/drawing/2014/main" xmlns="" id="{7125A04A-698E-48C1-B799-4C47595AA4A8}"/>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8" name="正方形/長方形 287">
          <a:extLst>
            <a:ext uri="{FF2B5EF4-FFF2-40B4-BE49-F238E27FC236}">
              <a16:creationId xmlns:a16="http://schemas.microsoft.com/office/drawing/2014/main" xmlns="" id="{90E56721-9A3D-4A1D-BEE1-9E25EB6BD333}"/>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89" name="正方形/長方形 288">
          <a:extLst>
            <a:ext uri="{FF2B5EF4-FFF2-40B4-BE49-F238E27FC236}">
              <a16:creationId xmlns:a16="http://schemas.microsoft.com/office/drawing/2014/main" xmlns="" id="{A0C9D4F2-676A-46AF-94DF-38F2D873D1F1}"/>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0" name="正方形/長方形 289">
          <a:extLst>
            <a:ext uri="{FF2B5EF4-FFF2-40B4-BE49-F238E27FC236}">
              <a16:creationId xmlns:a16="http://schemas.microsoft.com/office/drawing/2014/main" xmlns="" id="{FFE5515F-331D-4385-BC77-016947FA633C}"/>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1" name="正方形/長方形 290">
          <a:extLst>
            <a:ext uri="{FF2B5EF4-FFF2-40B4-BE49-F238E27FC236}">
              <a16:creationId xmlns:a16="http://schemas.microsoft.com/office/drawing/2014/main" xmlns="" id="{2B3292D1-E0EE-4576-8AA8-D12A728A7D16}"/>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2" name="正方形/長方形 291">
          <a:extLst>
            <a:ext uri="{FF2B5EF4-FFF2-40B4-BE49-F238E27FC236}">
              <a16:creationId xmlns:a16="http://schemas.microsoft.com/office/drawing/2014/main" xmlns="" id="{E50A3C62-52CD-450B-B63A-43DE6597F94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3" name="正方形/長方形 292">
          <a:extLst>
            <a:ext uri="{FF2B5EF4-FFF2-40B4-BE49-F238E27FC236}">
              <a16:creationId xmlns:a16="http://schemas.microsoft.com/office/drawing/2014/main" xmlns="" id="{8032B38F-8287-47A5-9375-6F772C068623}"/>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4" name="正方形/長方形 293">
          <a:extLst>
            <a:ext uri="{FF2B5EF4-FFF2-40B4-BE49-F238E27FC236}">
              <a16:creationId xmlns:a16="http://schemas.microsoft.com/office/drawing/2014/main" xmlns="" id="{9CAD0E4D-4266-48BB-A008-F097F9BCA385}"/>
            </a:ext>
          </a:extLst>
        </xdr:cNvPr>
        <xdr:cNvSpPr/>
      </xdr:nvSpPr>
      <xdr:spPr>
        <a:xfrm>
          <a:off x="6604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295" name="テキスト ボックス 294">
          <a:extLst>
            <a:ext uri="{FF2B5EF4-FFF2-40B4-BE49-F238E27FC236}">
              <a16:creationId xmlns:a16="http://schemas.microsoft.com/office/drawing/2014/main" xmlns="" id="{C53B9F64-D839-46E3-9BB1-A6B0CA433857}"/>
            </a:ext>
          </a:extLst>
        </xdr:cNvPr>
        <xdr:cNvSpPr txBox="1"/>
      </xdr:nvSpPr>
      <xdr:spPr>
        <a:xfrm>
          <a:off x="6565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296" name="直線コネクタ 295">
          <a:extLst>
            <a:ext uri="{FF2B5EF4-FFF2-40B4-BE49-F238E27FC236}">
              <a16:creationId xmlns:a16="http://schemas.microsoft.com/office/drawing/2014/main" xmlns="" id="{4785BDE3-67EF-47B4-AA58-A985107FA864}"/>
            </a:ext>
          </a:extLst>
        </xdr:cNvPr>
        <xdr:cNvCxnSpPr/>
      </xdr:nvCxnSpPr>
      <xdr:spPr>
        <a:xfrm>
          <a:off x="6604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297" name="直線コネクタ 296">
          <a:extLst>
            <a:ext uri="{FF2B5EF4-FFF2-40B4-BE49-F238E27FC236}">
              <a16:creationId xmlns:a16="http://schemas.microsoft.com/office/drawing/2014/main" xmlns="" id="{B81502DE-87C0-48E5-82AA-B92DB26C2517}"/>
            </a:ext>
          </a:extLst>
        </xdr:cNvPr>
        <xdr:cNvCxnSpPr/>
      </xdr:nvCxnSpPr>
      <xdr:spPr>
        <a:xfrm>
          <a:off x="6604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298" name="テキスト ボックス 297">
          <a:extLst>
            <a:ext uri="{FF2B5EF4-FFF2-40B4-BE49-F238E27FC236}">
              <a16:creationId xmlns:a16="http://schemas.microsoft.com/office/drawing/2014/main" xmlns="" id="{5C11C9F6-C856-48BC-BB16-83B9A5BF54C1}"/>
            </a:ext>
          </a:extLst>
        </xdr:cNvPr>
        <xdr:cNvSpPr txBox="1"/>
      </xdr:nvSpPr>
      <xdr:spPr>
        <a:xfrm>
          <a:off x="6136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299" name="直線コネクタ 298">
          <a:extLst>
            <a:ext uri="{FF2B5EF4-FFF2-40B4-BE49-F238E27FC236}">
              <a16:creationId xmlns:a16="http://schemas.microsoft.com/office/drawing/2014/main" xmlns="" id="{6A4FCA4F-AF64-4D90-820C-49CB62975F96}"/>
            </a:ext>
          </a:extLst>
        </xdr:cNvPr>
        <xdr:cNvCxnSpPr/>
      </xdr:nvCxnSpPr>
      <xdr:spPr>
        <a:xfrm>
          <a:off x="6604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300" name="テキスト ボックス 299">
          <a:extLst>
            <a:ext uri="{FF2B5EF4-FFF2-40B4-BE49-F238E27FC236}">
              <a16:creationId xmlns:a16="http://schemas.microsoft.com/office/drawing/2014/main" xmlns="" id="{66AC9CDA-C39E-458C-AF1C-3B394771460B}"/>
            </a:ext>
          </a:extLst>
        </xdr:cNvPr>
        <xdr:cNvSpPr txBox="1"/>
      </xdr:nvSpPr>
      <xdr:spPr>
        <a:xfrm>
          <a:off x="6136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301" name="直線コネクタ 300">
          <a:extLst>
            <a:ext uri="{FF2B5EF4-FFF2-40B4-BE49-F238E27FC236}">
              <a16:creationId xmlns:a16="http://schemas.microsoft.com/office/drawing/2014/main" xmlns="" id="{B0FB35C2-85F1-4CB7-95A2-F95F7B5C1E42}"/>
            </a:ext>
          </a:extLst>
        </xdr:cNvPr>
        <xdr:cNvCxnSpPr/>
      </xdr:nvCxnSpPr>
      <xdr:spPr>
        <a:xfrm>
          <a:off x="6604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302" name="テキスト ボックス 301">
          <a:extLst>
            <a:ext uri="{FF2B5EF4-FFF2-40B4-BE49-F238E27FC236}">
              <a16:creationId xmlns:a16="http://schemas.microsoft.com/office/drawing/2014/main" xmlns="" id="{E3FD14BB-3EB5-479A-96D4-8F876F10B75A}"/>
            </a:ext>
          </a:extLst>
        </xdr:cNvPr>
        <xdr:cNvSpPr txBox="1"/>
      </xdr:nvSpPr>
      <xdr:spPr>
        <a:xfrm>
          <a:off x="6136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303" name="直線コネクタ 302">
          <a:extLst>
            <a:ext uri="{FF2B5EF4-FFF2-40B4-BE49-F238E27FC236}">
              <a16:creationId xmlns:a16="http://schemas.microsoft.com/office/drawing/2014/main" xmlns="" id="{9FE9FD2F-70AE-43C5-938A-5F8349892301}"/>
            </a:ext>
          </a:extLst>
        </xdr:cNvPr>
        <xdr:cNvCxnSpPr/>
      </xdr:nvCxnSpPr>
      <xdr:spPr>
        <a:xfrm>
          <a:off x="6604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304" name="テキスト ボックス 303">
          <a:extLst>
            <a:ext uri="{FF2B5EF4-FFF2-40B4-BE49-F238E27FC236}">
              <a16:creationId xmlns:a16="http://schemas.microsoft.com/office/drawing/2014/main" xmlns="" id="{6A6A4AE6-03AD-4E5F-B585-0081FB2C7BDE}"/>
            </a:ext>
          </a:extLst>
        </xdr:cNvPr>
        <xdr:cNvSpPr txBox="1"/>
      </xdr:nvSpPr>
      <xdr:spPr>
        <a:xfrm>
          <a:off x="6136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305" name="直線コネクタ 304">
          <a:extLst>
            <a:ext uri="{FF2B5EF4-FFF2-40B4-BE49-F238E27FC236}">
              <a16:creationId xmlns:a16="http://schemas.microsoft.com/office/drawing/2014/main" xmlns="" id="{F7A669AA-371A-4608-A0FE-9CE842969249}"/>
            </a:ext>
          </a:extLst>
        </xdr:cNvPr>
        <xdr:cNvCxnSpPr/>
      </xdr:nvCxnSpPr>
      <xdr:spPr>
        <a:xfrm>
          <a:off x="6604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306" name="テキスト ボックス 305">
          <a:extLst>
            <a:ext uri="{FF2B5EF4-FFF2-40B4-BE49-F238E27FC236}">
              <a16:creationId xmlns:a16="http://schemas.microsoft.com/office/drawing/2014/main" xmlns="" id="{51F6E1D2-09E5-4538-A10E-09E05E4E72F1}"/>
            </a:ext>
          </a:extLst>
        </xdr:cNvPr>
        <xdr:cNvSpPr txBox="1"/>
      </xdr:nvSpPr>
      <xdr:spPr>
        <a:xfrm>
          <a:off x="6136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307" name="直線コネクタ 306">
          <a:extLst>
            <a:ext uri="{FF2B5EF4-FFF2-40B4-BE49-F238E27FC236}">
              <a16:creationId xmlns:a16="http://schemas.microsoft.com/office/drawing/2014/main" xmlns="" id="{EC55952C-0FCD-402D-B19B-A45B115CDA53}"/>
            </a:ext>
          </a:extLst>
        </xdr:cNvPr>
        <xdr:cNvCxnSpPr/>
      </xdr:nvCxnSpPr>
      <xdr:spPr>
        <a:xfrm>
          <a:off x="6604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308" name="テキスト ボックス 307">
          <a:extLst>
            <a:ext uri="{FF2B5EF4-FFF2-40B4-BE49-F238E27FC236}">
              <a16:creationId xmlns:a16="http://schemas.microsoft.com/office/drawing/2014/main" xmlns="" id="{57D64046-6A59-403F-A9F7-190293861E2C}"/>
            </a:ext>
          </a:extLst>
        </xdr:cNvPr>
        <xdr:cNvSpPr txBox="1"/>
      </xdr:nvSpPr>
      <xdr:spPr>
        <a:xfrm>
          <a:off x="6136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309" name="【市民会館】&#10;一人当たり面積グラフ枠">
          <a:extLst>
            <a:ext uri="{FF2B5EF4-FFF2-40B4-BE49-F238E27FC236}">
              <a16:creationId xmlns:a16="http://schemas.microsoft.com/office/drawing/2014/main" xmlns="" id="{BEACC5E7-A7AE-4139-B97F-E89B720D936D}"/>
            </a:ext>
          </a:extLst>
        </xdr:cNvPr>
        <xdr:cNvSpPr/>
      </xdr:nvSpPr>
      <xdr:spPr>
        <a:xfrm>
          <a:off x="6604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62485</xdr:rowOff>
    </xdr:from>
    <xdr:to>
      <xdr:col>54</xdr:col>
      <xdr:colOff>189865</xdr:colOff>
      <xdr:row>108</xdr:row>
      <xdr:rowOff>119253</xdr:rowOff>
    </xdr:to>
    <xdr:cxnSp macro="">
      <xdr:nvCxnSpPr>
        <xdr:cNvPr id="310" name="直線コネクタ 309">
          <a:extLst>
            <a:ext uri="{FF2B5EF4-FFF2-40B4-BE49-F238E27FC236}">
              <a16:creationId xmlns:a16="http://schemas.microsoft.com/office/drawing/2014/main" xmlns="" id="{7E071C7B-ADCF-402F-9F8E-83BC15A61ABA}"/>
            </a:ext>
          </a:extLst>
        </xdr:cNvPr>
        <xdr:cNvCxnSpPr/>
      </xdr:nvCxnSpPr>
      <xdr:spPr>
        <a:xfrm flipV="1">
          <a:off x="10476865" y="17378935"/>
          <a:ext cx="0" cy="12569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123080</xdr:rowOff>
    </xdr:from>
    <xdr:ext cx="469744" cy="259045"/>
    <xdr:sp macro="" textlink="">
      <xdr:nvSpPr>
        <xdr:cNvPr id="311" name="【市民会館】&#10;一人当たり面積最小値テキスト">
          <a:extLst>
            <a:ext uri="{FF2B5EF4-FFF2-40B4-BE49-F238E27FC236}">
              <a16:creationId xmlns:a16="http://schemas.microsoft.com/office/drawing/2014/main" xmlns="" id="{7B61D1BD-C511-4CF0-9A73-9E1A734B0471}"/>
            </a:ext>
          </a:extLst>
        </xdr:cNvPr>
        <xdr:cNvSpPr txBox="1"/>
      </xdr:nvSpPr>
      <xdr:spPr>
        <a:xfrm>
          <a:off x="10515600" y="18639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119253</xdr:rowOff>
    </xdr:from>
    <xdr:to>
      <xdr:col>55</xdr:col>
      <xdr:colOff>88900</xdr:colOff>
      <xdr:row>108</xdr:row>
      <xdr:rowOff>119253</xdr:rowOff>
    </xdr:to>
    <xdr:cxnSp macro="">
      <xdr:nvCxnSpPr>
        <xdr:cNvPr id="312" name="直線コネクタ 311">
          <a:extLst>
            <a:ext uri="{FF2B5EF4-FFF2-40B4-BE49-F238E27FC236}">
              <a16:creationId xmlns:a16="http://schemas.microsoft.com/office/drawing/2014/main" xmlns="" id="{10A94A83-028E-4338-A969-E6B999674CE1}"/>
            </a:ext>
          </a:extLst>
        </xdr:cNvPr>
        <xdr:cNvCxnSpPr/>
      </xdr:nvCxnSpPr>
      <xdr:spPr>
        <a:xfrm>
          <a:off x="10388600" y="18635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100</xdr:row>
      <xdr:rowOff>9162</xdr:rowOff>
    </xdr:from>
    <xdr:ext cx="469744" cy="259045"/>
    <xdr:sp macro="" textlink="">
      <xdr:nvSpPr>
        <xdr:cNvPr id="313" name="【市民会館】&#10;一人当たり面積最大値テキスト">
          <a:extLst>
            <a:ext uri="{FF2B5EF4-FFF2-40B4-BE49-F238E27FC236}">
              <a16:creationId xmlns:a16="http://schemas.microsoft.com/office/drawing/2014/main" xmlns="" id="{C3586881-F224-4713-85C0-8966CF428745}"/>
            </a:ext>
          </a:extLst>
        </xdr:cNvPr>
        <xdr:cNvSpPr txBox="1"/>
      </xdr:nvSpPr>
      <xdr:spPr>
        <a:xfrm>
          <a:off x="10515600" y="171541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62485</xdr:rowOff>
    </xdr:from>
    <xdr:to>
      <xdr:col>55</xdr:col>
      <xdr:colOff>88900</xdr:colOff>
      <xdr:row>101</xdr:row>
      <xdr:rowOff>62485</xdr:rowOff>
    </xdr:to>
    <xdr:cxnSp macro="">
      <xdr:nvCxnSpPr>
        <xdr:cNvPr id="314" name="直線コネクタ 313">
          <a:extLst>
            <a:ext uri="{FF2B5EF4-FFF2-40B4-BE49-F238E27FC236}">
              <a16:creationId xmlns:a16="http://schemas.microsoft.com/office/drawing/2014/main" xmlns="" id="{6E2DC18F-D0CF-4E62-9B0C-0B2AF6D9C2D0}"/>
            </a:ext>
          </a:extLst>
        </xdr:cNvPr>
        <xdr:cNvCxnSpPr/>
      </xdr:nvCxnSpPr>
      <xdr:spPr>
        <a:xfrm>
          <a:off x="10388600" y="173789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135907</xdr:rowOff>
    </xdr:from>
    <xdr:ext cx="469744" cy="259045"/>
    <xdr:sp macro="" textlink="">
      <xdr:nvSpPr>
        <xdr:cNvPr id="315" name="【市民会館】&#10;一人当たり面積平均値テキスト">
          <a:extLst>
            <a:ext uri="{FF2B5EF4-FFF2-40B4-BE49-F238E27FC236}">
              <a16:creationId xmlns:a16="http://schemas.microsoft.com/office/drawing/2014/main" xmlns="" id="{9E3F9ED7-E01E-4C50-8408-2AB8CC119FA6}"/>
            </a:ext>
          </a:extLst>
        </xdr:cNvPr>
        <xdr:cNvSpPr txBox="1"/>
      </xdr:nvSpPr>
      <xdr:spPr>
        <a:xfrm>
          <a:off x="10515600" y="1813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106</xdr:row>
      <xdr:rowOff>113030</xdr:rowOff>
    </xdr:from>
    <xdr:to>
      <xdr:col>55</xdr:col>
      <xdr:colOff>50800</xdr:colOff>
      <xdr:row>107</xdr:row>
      <xdr:rowOff>43180</xdr:rowOff>
    </xdr:to>
    <xdr:sp macro="" textlink="">
      <xdr:nvSpPr>
        <xdr:cNvPr id="316" name="フローチャート: 判断 315">
          <a:extLst>
            <a:ext uri="{FF2B5EF4-FFF2-40B4-BE49-F238E27FC236}">
              <a16:creationId xmlns:a16="http://schemas.microsoft.com/office/drawing/2014/main" xmlns="" id="{C39CAE22-55B4-4E85-8D4E-847B4CCF5C09}"/>
            </a:ext>
          </a:extLst>
        </xdr:cNvPr>
        <xdr:cNvSpPr/>
      </xdr:nvSpPr>
      <xdr:spPr>
        <a:xfrm>
          <a:off x="10426700" y="18286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106</xdr:row>
      <xdr:rowOff>138557</xdr:rowOff>
    </xdr:from>
    <xdr:to>
      <xdr:col>50</xdr:col>
      <xdr:colOff>165100</xdr:colOff>
      <xdr:row>107</xdr:row>
      <xdr:rowOff>68707</xdr:rowOff>
    </xdr:to>
    <xdr:sp macro="" textlink="">
      <xdr:nvSpPr>
        <xdr:cNvPr id="317" name="フローチャート: 判断 316">
          <a:extLst>
            <a:ext uri="{FF2B5EF4-FFF2-40B4-BE49-F238E27FC236}">
              <a16:creationId xmlns:a16="http://schemas.microsoft.com/office/drawing/2014/main" xmlns="" id="{D1EAE2B5-7C17-4209-A96E-8390664F8234}"/>
            </a:ext>
          </a:extLst>
        </xdr:cNvPr>
        <xdr:cNvSpPr/>
      </xdr:nvSpPr>
      <xdr:spPr>
        <a:xfrm>
          <a:off x="9588500" y="183122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57227</xdr:colOff>
      <xdr:row>105</xdr:row>
      <xdr:rowOff>85234</xdr:rowOff>
    </xdr:from>
    <xdr:ext cx="469744" cy="259045"/>
    <xdr:sp macro="" textlink="">
      <xdr:nvSpPr>
        <xdr:cNvPr id="318" name="n_1aveValue【市民会館】&#10;一人当たり面積">
          <a:extLst>
            <a:ext uri="{FF2B5EF4-FFF2-40B4-BE49-F238E27FC236}">
              <a16:creationId xmlns:a16="http://schemas.microsoft.com/office/drawing/2014/main" xmlns="" id="{65526236-316C-422B-A2AA-CDE163325EA6}"/>
            </a:ext>
          </a:extLst>
        </xdr:cNvPr>
        <xdr:cNvSpPr txBox="1"/>
      </xdr:nvSpPr>
      <xdr:spPr>
        <a:xfrm>
          <a:off x="9391727" y="18087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107</xdr:row>
      <xdr:rowOff>3302</xdr:rowOff>
    </xdr:from>
    <xdr:to>
      <xdr:col>46</xdr:col>
      <xdr:colOff>38100</xdr:colOff>
      <xdr:row>107</xdr:row>
      <xdr:rowOff>104902</xdr:rowOff>
    </xdr:to>
    <xdr:sp macro="" textlink="">
      <xdr:nvSpPr>
        <xdr:cNvPr id="319" name="フローチャート: 判断 318">
          <a:extLst>
            <a:ext uri="{FF2B5EF4-FFF2-40B4-BE49-F238E27FC236}">
              <a16:creationId xmlns:a16="http://schemas.microsoft.com/office/drawing/2014/main" xmlns="" id="{4C382D3C-69C4-4405-B6D8-B09085D8C092}"/>
            </a:ext>
          </a:extLst>
        </xdr:cNvPr>
        <xdr:cNvSpPr/>
      </xdr:nvSpPr>
      <xdr:spPr>
        <a:xfrm>
          <a:off x="8699500" y="18348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133427</xdr:colOff>
      <xdr:row>105</xdr:row>
      <xdr:rowOff>121429</xdr:rowOff>
    </xdr:from>
    <xdr:ext cx="469744" cy="259045"/>
    <xdr:sp macro="" textlink="">
      <xdr:nvSpPr>
        <xdr:cNvPr id="320" name="n_2aveValue【市民会館】&#10;一人当たり面積">
          <a:extLst>
            <a:ext uri="{FF2B5EF4-FFF2-40B4-BE49-F238E27FC236}">
              <a16:creationId xmlns:a16="http://schemas.microsoft.com/office/drawing/2014/main" xmlns="" id="{E9743214-41B4-456A-AFA0-E706492A7974}"/>
            </a:ext>
          </a:extLst>
        </xdr:cNvPr>
        <xdr:cNvSpPr txBox="1"/>
      </xdr:nvSpPr>
      <xdr:spPr>
        <a:xfrm>
          <a:off x="8515427" y="18123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111</xdr:row>
      <xdr:rowOff>16527</xdr:rowOff>
    </xdr:from>
    <xdr:ext cx="762000" cy="259045"/>
    <xdr:sp macro="" textlink="">
      <xdr:nvSpPr>
        <xdr:cNvPr id="321" name="テキスト ボックス 320">
          <a:extLst>
            <a:ext uri="{FF2B5EF4-FFF2-40B4-BE49-F238E27FC236}">
              <a16:creationId xmlns:a16="http://schemas.microsoft.com/office/drawing/2014/main" xmlns="" id="{AC06FA2B-0612-4D96-A8ED-460B4915C93D}"/>
            </a:ext>
          </a:extLst>
        </xdr:cNvPr>
        <xdr:cNvSpPr txBox="1"/>
      </xdr:nvSpPr>
      <xdr:spPr>
        <a:xfrm>
          <a:off x="10287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322" name="テキスト ボックス 321">
          <a:extLst>
            <a:ext uri="{FF2B5EF4-FFF2-40B4-BE49-F238E27FC236}">
              <a16:creationId xmlns:a16="http://schemas.microsoft.com/office/drawing/2014/main" xmlns="" id="{73D9BE53-6A28-4D31-893B-A36F8218C11A}"/>
            </a:ext>
          </a:extLst>
        </xdr:cNvPr>
        <xdr:cNvSpPr txBox="1"/>
      </xdr:nvSpPr>
      <xdr:spPr>
        <a:xfrm>
          <a:off x="9448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323" name="テキスト ボックス 322">
          <a:extLst>
            <a:ext uri="{FF2B5EF4-FFF2-40B4-BE49-F238E27FC236}">
              <a16:creationId xmlns:a16="http://schemas.microsoft.com/office/drawing/2014/main" xmlns="" id="{E7A6123A-1117-4F9D-9303-1ABB588A0FAE}"/>
            </a:ext>
          </a:extLst>
        </xdr:cNvPr>
        <xdr:cNvSpPr txBox="1"/>
      </xdr:nvSpPr>
      <xdr:spPr>
        <a:xfrm>
          <a:off x="8559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324" name="テキスト ボックス 323">
          <a:extLst>
            <a:ext uri="{FF2B5EF4-FFF2-40B4-BE49-F238E27FC236}">
              <a16:creationId xmlns:a16="http://schemas.microsoft.com/office/drawing/2014/main" xmlns="" id="{B84C5B13-097A-4BC7-B2D1-3A6A4D6994FB}"/>
            </a:ext>
          </a:extLst>
        </xdr:cNvPr>
        <xdr:cNvSpPr txBox="1"/>
      </xdr:nvSpPr>
      <xdr:spPr>
        <a:xfrm>
          <a:off x="767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325" name="テキスト ボックス 324">
          <a:extLst>
            <a:ext uri="{FF2B5EF4-FFF2-40B4-BE49-F238E27FC236}">
              <a16:creationId xmlns:a16="http://schemas.microsoft.com/office/drawing/2014/main" xmlns="" id="{B307EC57-8DB9-40A7-B7F7-1D42DD30E1CA}"/>
            </a:ext>
          </a:extLst>
        </xdr:cNvPr>
        <xdr:cNvSpPr txBox="1"/>
      </xdr:nvSpPr>
      <xdr:spPr>
        <a:xfrm>
          <a:off x="678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107</xdr:row>
      <xdr:rowOff>39115</xdr:rowOff>
    </xdr:from>
    <xdr:to>
      <xdr:col>55</xdr:col>
      <xdr:colOff>50800</xdr:colOff>
      <xdr:row>107</xdr:row>
      <xdr:rowOff>140715</xdr:rowOff>
    </xdr:to>
    <xdr:sp macro="" textlink="">
      <xdr:nvSpPr>
        <xdr:cNvPr id="326" name="楕円 325">
          <a:extLst>
            <a:ext uri="{FF2B5EF4-FFF2-40B4-BE49-F238E27FC236}">
              <a16:creationId xmlns:a16="http://schemas.microsoft.com/office/drawing/2014/main" xmlns="" id="{7CB50720-4851-4A7A-86DC-E09207E783D4}"/>
            </a:ext>
          </a:extLst>
        </xdr:cNvPr>
        <xdr:cNvSpPr/>
      </xdr:nvSpPr>
      <xdr:spPr>
        <a:xfrm>
          <a:off x="10426700" y="18384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107</xdr:row>
      <xdr:rowOff>17542</xdr:rowOff>
    </xdr:from>
    <xdr:ext cx="469744" cy="259045"/>
    <xdr:sp macro="" textlink="">
      <xdr:nvSpPr>
        <xdr:cNvPr id="327" name="【市民会館】&#10;一人当たり面積該当値テキスト">
          <a:extLst>
            <a:ext uri="{FF2B5EF4-FFF2-40B4-BE49-F238E27FC236}">
              <a16:creationId xmlns:a16="http://schemas.microsoft.com/office/drawing/2014/main" xmlns="" id="{C3E28085-776B-4A44-AD69-6C90C6646CF8}"/>
            </a:ext>
          </a:extLst>
        </xdr:cNvPr>
        <xdr:cNvSpPr txBox="1"/>
      </xdr:nvSpPr>
      <xdr:spPr>
        <a:xfrm>
          <a:off x="10515600" y="183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107</xdr:row>
      <xdr:rowOff>42545</xdr:rowOff>
    </xdr:from>
    <xdr:to>
      <xdr:col>50</xdr:col>
      <xdr:colOff>165100</xdr:colOff>
      <xdr:row>107</xdr:row>
      <xdr:rowOff>144145</xdr:rowOff>
    </xdr:to>
    <xdr:sp macro="" textlink="">
      <xdr:nvSpPr>
        <xdr:cNvPr id="328" name="楕円 327">
          <a:extLst>
            <a:ext uri="{FF2B5EF4-FFF2-40B4-BE49-F238E27FC236}">
              <a16:creationId xmlns:a16="http://schemas.microsoft.com/office/drawing/2014/main" xmlns="" id="{EA78C54C-064F-4A7D-A985-5DA96088A8BB}"/>
            </a:ext>
          </a:extLst>
        </xdr:cNvPr>
        <xdr:cNvSpPr/>
      </xdr:nvSpPr>
      <xdr:spPr>
        <a:xfrm>
          <a:off x="9588500" y="18387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107</xdr:row>
      <xdr:rowOff>89915</xdr:rowOff>
    </xdr:from>
    <xdr:to>
      <xdr:col>55</xdr:col>
      <xdr:colOff>0</xdr:colOff>
      <xdr:row>107</xdr:row>
      <xdr:rowOff>93345</xdr:rowOff>
    </xdr:to>
    <xdr:cxnSp macro="">
      <xdr:nvCxnSpPr>
        <xdr:cNvPr id="329" name="直線コネクタ 328">
          <a:extLst>
            <a:ext uri="{FF2B5EF4-FFF2-40B4-BE49-F238E27FC236}">
              <a16:creationId xmlns:a16="http://schemas.microsoft.com/office/drawing/2014/main" xmlns="" id="{7CE74AB0-396B-40F3-8601-532601B7EA61}"/>
            </a:ext>
          </a:extLst>
        </xdr:cNvPr>
        <xdr:cNvCxnSpPr/>
      </xdr:nvCxnSpPr>
      <xdr:spPr>
        <a:xfrm flipV="1">
          <a:off x="9639300" y="18435065"/>
          <a:ext cx="838200" cy="3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107</xdr:row>
      <xdr:rowOff>45213</xdr:rowOff>
    </xdr:from>
    <xdr:to>
      <xdr:col>46</xdr:col>
      <xdr:colOff>38100</xdr:colOff>
      <xdr:row>107</xdr:row>
      <xdr:rowOff>146813</xdr:rowOff>
    </xdr:to>
    <xdr:sp macro="" textlink="">
      <xdr:nvSpPr>
        <xdr:cNvPr id="330" name="楕円 329">
          <a:extLst>
            <a:ext uri="{FF2B5EF4-FFF2-40B4-BE49-F238E27FC236}">
              <a16:creationId xmlns:a16="http://schemas.microsoft.com/office/drawing/2014/main" xmlns="" id="{5F073E42-6DB4-4F17-A59B-4B85B3575C38}"/>
            </a:ext>
          </a:extLst>
        </xdr:cNvPr>
        <xdr:cNvSpPr/>
      </xdr:nvSpPr>
      <xdr:spPr>
        <a:xfrm>
          <a:off x="8699500" y="18390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107</xdr:row>
      <xdr:rowOff>93345</xdr:rowOff>
    </xdr:from>
    <xdr:to>
      <xdr:col>50</xdr:col>
      <xdr:colOff>114300</xdr:colOff>
      <xdr:row>107</xdr:row>
      <xdr:rowOff>96013</xdr:rowOff>
    </xdr:to>
    <xdr:cxnSp macro="">
      <xdr:nvCxnSpPr>
        <xdr:cNvPr id="331" name="直線コネクタ 330">
          <a:extLst>
            <a:ext uri="{FF2B5EF4-FFF2-40B4-BE49-F238E27FC236}">
              <a16:creationId xmlns:a16="http://schemas.microsoft.com/office/drawing/2014/main" xmlns="" id="{6B40C53F-C340-444C-A0E6-2E25274B912F}"/>
            </a:ext>
          </a:extLst>
        </xdr:cNvPr>
        <xdr:cNvCxnSpPr/>
      </xdr:nvCxnSpPr>
      <xdr:spPr>
        <a:xfrm flipV="1">
          <a:off x="8750300" y="1843849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107</xdr:row>
      <xdr:rowOff>135272</xdr:rowOff>
    </xdr:from>
    <xdr:ext cx="469744" cy="259045"/>
    <xdr:sp macro="" textlink="">
      <xdr:nvSpPr>
        <xdr:cNvPr id="332" name="n_1mainValue【市民会館】&#10;一人当たり面積">
          <a:extLst>
            <a:ext uri="{FF2B5EF4-FFF2-40B4-BE49-F238E27FC236}">
              <a16:creationId xmlns:a16="http://schemas.microsoft.com/office/drawing/2014/main" xmlns="" id="{2FCA7B2D-DC7F-4ED1-9C9C-03A572F6CD87}"/>
            </a:ext>
          </a:extLst>
        </xdr:cNvPr>
        <xdr:cNvSpPr txBox="1"/>
      </xdr:nvSpPr>
      <xdr:spPr>
        <a:xfrm>
          <a:off x="9391727" y="184804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107</xdr:row>
      <xdr:rowOff>137940</xdr:rowOff>
    </xdr:from>
    <xdr:ext cx="469744" cy="259045"/>
    <xdr:sp macro="" textlink="">
      <xdr:nvSpPr>
        <xdr:cNvPr id="333" name="n_2mainValue【市民会館】&#10;一人当たり面積">
          <a:extLst>
            <a:ext uri="{FF2B5EF4-FFF2-40B4-BE49-F238E27FC236}">
              <a16:creationId xmlns:a16="http://schemas.microsoft.com/office/drawing/2014/main" xmlns="" id="{54C5AC28-482A-4EB8-8DCD-531EF85B91AA}"/>
            </a:ext>
          </a:extLst>
        </xdr:cNvPr>
        <xdr:cNvSpPr txBox="1"/>
      </xdr:nvSpPr>
      <xdr:spPr>
        <a:xfrm>
          <a:off x="8515427" y="184830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334" name="正方形/長方形 333">
          <a:extLst>
            <a:ext uri="{FF2B5EF4-FFF2-40B4-BE49-F238E27FC236}">
              <a16:creationId xmlns:a16="http://schemas.microsoft.com/office/drawing/2014/main" xmlns="" id="{7E15680C-D077-44D4-A0D1-650F79736DFA}"/>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35" name="正方形/長方形 334">
          <a:extLst>
            <a:ext uri="{FF2B5EF4-FFF2-40B4-BE49-F238E27FC236}">
              <a16:creationId xmlns:a16="http://schemas.microsoft.com/office/drawing/2014/main" xmlns="" id="{4C613424-F945-4E5D-800F-3AEF9D4016D2}"/>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36" name="正方形/長方形 335">
          <a:extLst>
            <a:ext uri="{FF2B5EF4-FFF2-40B4-BE49-F238E27FC236}">
              <a16:creationId xmlns:a16="http://schemas.microsoft.com/office/drawing/2014/main" xmlns="" id="{73CF4D9B-A4B8-4129-8E2A-1D3AB0D8A5E7}"/>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37" name="正方形/長方形 336">
          <a:extLst>
            <a:ext uri="{FF2B5EF4-FFF2-40B4-BE49-F238E27FC236}">
              <a16:creationId xmlns:a16="http://schemas.microsoft.com/office/drawing/2014/main" xmlns="" id="{DAD7C8C0-5411-40AC-B495-A681AB65DB22}"/>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38" name="正方形/長方形 337">
          <a:extLst>
            <a:ext uri="{FF2B5EF4-FFF2-40B4-BE49-F238E27FC236}">
              <a16:creationId xmlns:a16="http://schemas.microsoft.com/office/drawing/2014/main" xmlns="" id="{4FAA4376-F109-4E13-9B1F-558A0106A0DE}"/>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39" name="正方形/長方形 338">
          <a:extLst>
            <a:ext uri="{FF2B5EF4-FFF2-40B4-BE49-F238E27FC236}">
              <a16:creationId xmlns:a16="http://schemas.microsoft.com/office/drawing/2014/main" xmlns="" id="{F7684E42-6D00-48AE-9569-A14340453887}"/>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40" name="正方形/長方形 339">
          <a:extLst>
            <a:ext uri="{FF2B5EF4-FFF2-40B4-BE49-F238E27FC236}">
              <a16:creationId xmlns:a16="http://schemas.microsoft.com/office/drawing/2014/main" xmlns="" id="{C66F035B-4911-4CB5-9A52-8F49F1765818}"/>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41" name="正方形/長方形 340">
          <a:extLst>
            <a:ext uri="{FF2B5EF4-FFF2-40B4-BE49-F238E27FC236}">
              <a16:creationId xmlns:a16="http://schemas.microsoft.com/office/drawing/2014/main" xmlns="" id="{A34A6591-7474-4C96-AD70-160399BCB4E0}"/>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42" name="テキスト ボックス 341">
          <a:extLst>
            <a:ext uri="{FF2B5EF4-FFF2-40B4-BE49-F238E27FC236}">
              <a16:creationId xmlns:a16="http://schemas.microsoft.com/office/drawing/2014/main" xmlns="" id="{7C7A4250-4685-43E2-958F-D8211A18B3CD}"/>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43" name="直線コネクタ 342">
          <a:extLst>
            <a:ext uri="{FF2B5EF4-FFF2-40B4-BE49-F238E27FC236}">
              <a16:creationId xmlns:a16="http://schemas.microsoft.com/office/drawing/2014/main" xmlns="" id="{A0495D47-5CEF-434E-B2CC-43B85BA512D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43</xdr:row>
      <xdr:rowOff>105427</xdr:rowOff>
    </xdr:from>
    <xdr:ext cx="338939" cy="259045"/>
    <xdr:sp macro="" textlink="">
      <xdr:nvSpPr>
        <xdr:cNvPr id="344" name="テキスト ボックス 343">
          <a:extLst>
            <a:ext uri="{FF2B5EF4-FFF2-40B4-BE49-F238E27FC236}">
              <a16:creationId xmlns:a16="http://schemas.microsoft.com/office/drawing/2014/main" xmlns="" id="{B93DC744-03B2-4085-92B8-2424347A3B20}"/>
            </a:ext>
          </a:extLst>
        </xdr:cNvPr>
        <xdr:cNvSpPr txBox="1"/>
      </xdr:nvSpPr>
      <xdr:spPr>
        <a:xfrm>
          <a:off x="12107061" y="7477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45" name="直線コネクタ 344">
          <a:extLst>
            <a:ext uri="{FF2B5EF4-FFF2-40B4-BE49-F238E27FC236}">
              <a16:creationId xmlns:a16="http://schemas.microsoft.com/office/drawing/2014/main" xmlns="" id="{0CC0C55B-40D9-4569-8507-D7B1A6492FCC}"/>
            </a:ext>
          </a:extLst>
        </xdr:cNvPr>
        <xdr:cNvCxnSpPr/>
      </xdr:nvCxnSpPr>
      <xdr:spPr>
        <a:xfrm>
          <a:off x="12446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346" name="テキスト ボックス 345">
          <a:extLst>
            <a:ext uri="{FF2B5EF4-FFF2-40B4-BE49-F238E27FC236}">
              <a16:creationId xmlns:a16="http://schemas.microsoft.com/office/drawing/2014/main" xmlns="" id="{D40E016D-A04E-47B6-BFFB-D89F54C5BE40}"/>
            </a:ext>
          </a:extLst>
        </xdr:cNvPr>
        <xdr:cNvSpPr txBox="1"/>
      </xdr:nvSpPr>
      <xdr:spPr>
        <a:xfrm>
          <a:off x="12042941" y="7096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47" name="直線コネクタ 346">
          <a:extLst>
            <a:ext uri="{FF2B5EF4-FFF2-40B4-BE49-F238E27FC236}">
              <a16:creationId xmlns:a16="http://schemas.microsoft.com/office/drawing/2014/main" xmlns="" id="{4DD1D156-1DFF-401D-8C8B-3D89A124D449}"/>
            </a:ext>
          </a:extLst>
        </xdr:cNvPr>
        <xdr:cNvCxnSpPr/>
      </xdr:nvCxnSpPr>
      <xdr:spPr>
        <a:xfrm>
          <a:off x="12446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48" name="テキスト ボックス 347">
          <a:extLst>
            <a:ext uri="{FF2B5EF4-FFF2-40B4-BE49-F238E27FC236}">
              <a16:creationId xmlns:a16="http://schemas.microsoft.com/office/drawing/2014/main" xmlns="" id="{18BD081B-A79A-4498-AD8B-98C94628985B}"/>
            </a:ext>
          </a:extLst>
        </xdr:cNvPr>
        <xdr:cNvSpPr txBox="1"/>
      </xdr:nvSpPr>
      <xdr:spPr>
        <a:xfrm>
          <a:off x="12042941" y="671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49" name="直線コネクタ 348">
          <a:extLst>
            <a:ext uri="{FF2B5EF4-FFF2-40B4-BE49-F238E27FC236}">
              <a16:creationId xmlns:a16="http://schemas.microsoft.com/office/drawing/2014/main" xmlns="" id="{538D2FC2-1C09-484C-BD55-8F66CB7B3A36}"/>
            </a:ext>
          </a:extLst>
        </xdr:cNvPr>
        <xdr:cNvCxnSpPr/>
      </xdr:nvCxnSpPr>
      <xdr:spPr>
        <a:xfrm>
          <a:off x="12446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50" name="テキスト ボックス 349">
          <a:extLst>
            <a:ext uri="{FF2B5EF4-FFF2-40B4-BE49-F238E27FC236}">
              <a16:creationId xmlns:a16="http://schemas.microsoft.com/office/drawing/2014/main" xmlns="" id="{C785D811-DA56-42B5-A403-92E105489431}"/>
            </a:ext>
          </a:extLst>
        </xdr:cNvPr>
        <xdr:cNvSpPr txBox="1"/>
      </xdr:nvSpPr>
      <xdr:spPr>
        <a:xfrm>
          <a:off x="12042941" y="633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51" name="直線コネクタ 350">
          <a:extLst>
            <a:ext uri="{FF2B5EF4-FFF2-40B4-BE49-F238E27FC236}">
              <a16:creationId xmlns:a16="http://schemas.microsoft.com/office/drawing/2014/main" xmlns="" id="{0FDA948A-24D2-4FB1-8CDC-99321B344753}"/>
            </a:ext>
          </a:extLst>
        </xdr:cNvPr>
        <xdr:cNvCxnSpPr/>
      </xdr:nvCxnSpPr>
      <xdr:spPr>
        <a:xfrm>
          <a:off x="12446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52" name="テキスト ボックス 351">
          <a:extLst>
            <a:ext uri="{FF2B5EF4-FFF2-40B4-BE49-F238E27FC236}">
              <a16:creationId xmlns:a16="http://schemas.microsoft.com/office/drawing/2014/main" xmlns="" id="{B33436E9-DC91-4CA4-8D01-C3C4A70F4C9F}"/>
            </a:ext>
          </a:extLst>
        </xdr:cNvPr>
        <xdr:cNvSpPr txBox="1"/>
      </xdr:nvSpPr>
      <xdr:spPr>
        <a:xfrm>
          <a:off x="12042941" y="595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53" name="直線コネクタ 352">
          <a:extLst>
            <a:ext uri="{FF2B5EF4-FFF2-40B4-BE49-F238E27FC236}">
              <a16:creationId xmlns:a16="http://schemas.microsoft.com/office/drawing/2014/main" xmlns="" id="{15674125-C240-4675-85DE-B223A3E8B27B}"/>
            </a:ext>
          </a:extLst>
        </xdr:cNvPr>
        <xdr:cNvCxnSpPr/>
      </xdr:nvCxnSpPr>
      <xdr:spPr>
        <a:xfrm>
          <a:off x="12446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32</xdr:row>
      <xdr:rowOff>86377</xdr:rowOff>
    </xdr:from>
    <xdr:ext cx="467179" cy="259045"/>
    <xdr:sp macro="" textlink="">
      <xdr:nvSpPr>
        <xdr:cNvPr id="354" name="テキスト ボックス 353">
          <a:extLst>
            <a:ext uri="{FF2B5EF4-FFF2-40B4-BE49-F238E27FC236}">
              <a16:creationId xmlns:a16="http://schemas.microsoft.com/office/drawing/2014/main" xmlns="" id="{6E1B2671-6B36-42C0-AC31-06B041133D70}"/>
            </a:ext>
          </a:extLst>
        </xdr:cNvPr>
        <xdr:cNvSpPr txBox="1"/>
      </xdr:nvSpPr>
      <xdr:spPr>
        <a:xfrm>
          <a:off x="11978821" y="557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55" name="直線コネクタ 354">
          <a:extLst>
            <a:ext uri="{FF2B5EF4-FFF2-40B4-BE49-F238E27FC236}">
              <a16:creationId xmlns:a16="http://schemas.microsoft.com/office/drawing/2014/main" xmlns="" id="{0843613A-5487-411D-87AA-2CC499C20A85}"/>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30</xdr:row>
      <xdr:rowOff>48277</xdr:rowOff>
    </xdr:from>
    <xdr:ext cx="467179" cy="259045"/>
    <xdr:sp macro="" textlink="">
      <xdr:nvSpPr>
        <xdr:cNvPr id="356" name="テキスト ボックス 355">
          <a:extLst>
            <a:ext uri="{FF2B5EF4-FFF2-40B4-BE49-F238E27FC236}">
              <a16:creationId xmlns:a16="http://schemas.microsoft.com/office/drawing/2014/main" xmlns="" id="{1C52B877-E445-4FC9-B9FA-134E2DD70893}"/>
            </a:ext>
          </a:extLst>
        </xdr:cNvPr>
        <xdr:cNvSpPr txBox="1"/>
      </xdr:nvSpPr>
      <xdr:spPr>
        <a:xfrm>
          <a:off x="11978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57" name="【一般廃棄物処理施設】&#10;有形固定資産減価償却率グラフ枠">
          <a:extLst>
            <a:ext uri="{FF2B5EF4-FFF2-40B4-BE49-F238E27FC236}">
              <a16:creationId xmlns:a16="http://schemas.microsoft.com/office/drawing/2014/main" xmlns="" id="{C5550256-666E-44A2-A6AC-CBE8B68EEEAB}"/>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57150</xdr:rowOff>
    </xdr:from>
    <xdr:to>
      <xdr:col>85</xdr:col>
      <xdr:colOff>126364</xdr:colOff>
      <xdr:row>42</xdr:row>
      <xdr:rowOff>121920</xdr:rowOff>
    </xdr:to>
    <xdr:cxnSp macro="">
      <xdr:nvCxnSpPr>
        <xdr:cNvPr id="358" name="直線コネクタ 357">
          <a:extLst>
            <a:ext uri="{FF2B5EF4-FFF2-40B4-BE49-F238E27FC236}">
              <a16:creationId xmlns:a16="http://schemas.microsoft.com/office/drawing/2014/main" xmlns="" id="{4CE67FA5-5579-4857-A37E-BC87D1A6E982}"/>
            </a:ext>
          </a:extLst>
        </xdr:cNvPr>
        <xdr:cNvCxnSpPr/>
      </xdr:nvCxnSpPr>
      <xdr:spPr>
        <a:xfrm flipV="1">
          <a:off x="16318864" y="5715000"/>
          <a:ext cx="0" cy="1607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125747</xdr:rowOff>
    </xdr:from>
    <xdr:ext cx="405111" cy="259045"/>
    <xdr:sp macro="" textlink="">
      <xdr:nvSpPr>
        <xdr:cNvPr id="359" name="【一般廃棄物処理施設】&#10;有形固定資産減価償却率最小値テキスト">
          <a:extLst>
            <a:ext uri="{FF2B5EF4-FFF2-40B4-BE49-F238E27FC236}">
              <a16:creationId xmlns:a16="http://schemas.microsoft.com/office/drawing/2014/main" xmlns="" id="{C9DB9398-FAE4-4A90-A932-11A3535FEB36}"/>
            </a:ext>
          </a:extLst>
        </xdr:cNvPr>
        <xdr:cNvSpPr txBox="1"/>
      </xdr:nvSpPr>
      <xdr:spPr>
        <a:xfrm>
          <a:off x="16357600" y="7326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121920</xdr:rowOff>
    </xdr:from>
    <xdr:to>
      <xdr:col>86</xdr:col>
      <xdr:colOff>25400</xdr:colOff>
      <xdr:row>42</xdr:row>
      <xdr:rowOff>121920</xdr:rowOff>
    </xdr:to>
    <xdr:cxnSp macro="">
      <xdr:nvCxnSpPr>
        <xdr:cNvPr id="360" name="直線コネクタ 359">
          <a:extLst>
            <a:ext uri="{FF2B5EF4-FFF2-40B4-BE49-F238E27FC236}">
              <a16:creationId xmlns:a16="http://schemas.microsoft.com/office/drawing/2014/main" xmlns="" id="{7CD5A997-758A-4D8A-AD19-4B2A963FE510}"/>
            </a:ext>
          </a:extLst>
        </xdr:cNvPr>
        <xdr:cNvCxnSpPr/>
      </xdr:nvCxnSpPr>
      <xdr:spPr>
        <a:xfrm>
          <a:off x="16230600" y="73228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3827</xdr:rowOff>
    </xdr:from>
    <xdr:ext cx="469744" cy="259045"/>
    <xdr:sp macro="" textlink="">
      <xdr:nvSpPr>
        <xdr:cNvPr id="361" name="【一般廃棄物処理施設】&#10;有形固定資産減価償却率最大値テキスト">
          <a:extLst>
            <a:ext uri="{FF2B5EF4-FFF2-40B4-BE49-F238E27FC236}">
              <a16:creationId xmlns:a16="http://schemas.microsoft.com/office/drawing/2014/main" xmlns="" id="{863E0512-8187-453D-A4A7-B76F4C527887}"/>
            </a:ext>
          </a:extLst>
        </xdr:cNvPr>
        <xdr:cNvSpPr txBox="1"/>
      </xdr:nvSpPr>
      <xdr:spPr>
        <a:xfrm>
          <a:off x="16357600" y="54902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57150</xdr:rowOff>
    </xdr:from>
    <xdr:to>
      <xdr:col>86</xdr:col>
      <xdr:colOff>25400</xdr:colOff>
      <xdr:row>33</xdr:row>
      <xdr:rowOff>57150</xdr:rowOff>
    </xdr:to>
    <xdr:cxnSp macro="">
      <xdr:nvCxnSpPr>
        <xdr:cNvPr id="362" name="直線コネクタ 361">
          <a:extLst>
            <a:ext uri="{FF2B5EF4-FFF2-40B4-BE49-F238E27FC236}">
              <a16:creationId xmlns:a16="http://schemas.microsoft.com/office/drawing/2014/main" xmlns="" id="{43FA3DE1-042E-498D-80C4-D3A603AC34D1}"/>
            </a:ext>
          </a:extLst>
        </xdr:cNvPr>
        <xdr:cNvCxnSpPr/>
      </xdr:nvCxnSpPr>
      <xdr:spPr>
        <a:xfrm>
          <a:off x="16230600" y="57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66692</xdr:rowOff>
    </xdr:from>
    <xdr:ext cx="405111" cy="259045"/>
    <xdr:sp macro="" textlink="">
      <xdr:nvSpPr>
        <xdr:cNvPr id="363" name="【一般廃棄物処理施設】&#10;有形固定資産減価償却率平均値テキスト">
          <a:extLst>
            <a:ext uri="{FF2B5EF4-FFF2-40B4-BE49-F238E27FC236}">
              <a16:creationId xmlns:a16="http://schemas.microsoft.com/office/drawing/2014/main" xmlns="" id="{88032EA8-6274-432A-8F35-16FD5055527F}"/>
            </a:ext>
          </a:extLst>
        </xdr:cNvPr>
        <xdr:cNvSpPr txBox="1"/>
      </xdr:nvSpPr>
      <xdr:spPr>
        <a:xfrm>
          <a:off x="16357600" y="65817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88265</xdr:rowOff>
    </xdr:from>
    <xdr:to>
      <xdr:col>85</xdr:col>
      <xdr:colOff>177800</xdr:colOff>
      <xdr:row>39</xdr:row>
      <xdr:rowOff>18415</xdr:rowOff>
    </xdr:to>
    <xdr:sp macro="" textlink="">
      <xdr:nvSpPr>
        <xdr:cNvPr id="364" name="フローチャート: 判断 363">
          <a:extLst>
            <a:ext uri="{FF2B5EF4-FFF2-40B4-BE49-F238E27FC236}">
              <a16:creationId xmlns:a16="http://schemas.microsoft.com/office/drawing/2014/main" xmlns="" id="{16EE2EEE-B153-4004-98AC-0962EB237065}"/>
            </a:ext>
          </a:extLst>
        </xdr:cNvPr>
        <xdr:cNvSpPr/>
      </xdr:nvSpPr>
      <xdr:spPr>
        <a:xfrm>
          <a:off x="16268700" y="660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116840</xdr:rowOff>
    </xdr:from>
    <xdr:to>
      <xdr:col>81</xdr:col>
      <xdr:colOff>101600</xdr:colOff>
      <xdr:row>38</xdr:row>
      <xdr:rowOff>46990</xdr:rowOff>
    </xdr:to>
    <xdr:sp macro="" textlink="">
      <xdr:nvSpPr>
        <xdr:cNvPr id="365" name="フローチャート: 判断 364">
          <a:extLst>
            <a:ext uri="{FF2B5EF4-FFF2-40B4-BE49-F238E27FC236}">
              <a16:creationId xmlns:a16="http://schemas.microsoft.com/office/drawing/2014/main" xmlns="" id="{0EEF8523-76E8-4D92-BFD6-5020C6204B08}"/>
            </a:ext>
          </a:extLst>
        </xdr:cNvPr>
        <xdr:cNvSpPr/>
      </xdr:nvSpPr>
      <xdr:spPr>
        <a:xfrm>
          <a:off x="15430500" y="6460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38</xdr:row>
      <xdr:rowOff>38117</xdr:rowOff>
    </xdr:from>
    <xdr:ext cx="405111" cy="259045"/>
    <xdr:sp macro="" textlink="">
      <xdr:nvSpPr>
        <xdr:cNvPr id="366" name="n_1aveValue【一般廃棄物処理施設】&#10;有形固定資産減価償却率">
          <a:extLst>
            <a:ext uri="{FF2B5EF4-FFF2-40B4-BE49-F238E27FC236}">
              <a16:creationId xmlns:a16="http://schemas.microsoft.com/office/drawing/2014/main" xmlns="" id="{45FA63C4-B8C3-4FCE-9B05-35342554080B}"/>
            </a:ext>
          </a:extLst>
        </xdr:cNvPr>
        <xdr:cNvSpPr txBox="1"/>
      </xdr:nvSpPr>
      <xdr:spPr>
        <a:xfrm>
          <a:off x="15266044" y="6553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126365</xdr:rowOff>
    </xdr:from>
    <xdr:to>
      <xdr:col>76</xdr:col>
      <xdr:colOff>165100</xdr:colOff>
      <xdr:row>39</xdr:row>
      <xdr:rowOff>56515</xdr:rowOff>
    </xdr:to>
    <xdr:sp macro="" textlink="">
      <xdr:nvSpPr>
        <xdr:cNvPr id="367" name="フローチャート: 判断 366">
          <a:extLst>
            <a:ext uri="{FF2B5EF4-FFF2-40B4-BE49-F238E27FC236}">
              <a16:creationId xmlns:a16="http://schemas.microsoft.com/office/drawing/2014/main" xmlns="" id="{BBC5A392-4A8E-410F-81CE-F30212932896}"/>
            </a:ext>
          </a:extLst>
        </xdr:cNvPr>
        <xdr:cNvSpPr/>
      </xdr:nvSpPr>
      <xdr:spPr>
        <a:xfrm>
          <a:off x="14541500" y="6641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39</xdr:row>
      <xdr:rowOff>47642</xdr:rowOff>
    </xdr:from>
    <xdr:ext cx="405111" cy="259045"/>
    <xdr:sp macro="" textlink="">
      <xdr:nvSpPr>
        <xdr:cNvPr id="368" name="n_2aveValue【一般廃棄物処理施設】&#10;有形固定資産減価償却率">
          <a:extLst>
            <a:ext uri="{FF2B5EF4-FFF2-40B4-BE49-F238E27FC236}">
              <a16:creationId xmlns:a16="http://schemas.microsoft.com/office/drawing/2014/main" xmlns="" id="{F84F5D76-0A67-455E-8E31-83063F2C455C}"/>
            </a:ext>
          </a:extLst>
        </xdr:cNvPr>
        <xdr:cNvSpPr txBox="1"/>
      </xdr:nvSpPr>
      <xdr:spPr>
        <a:xfrm>
          <a:off x="14389744" y="6734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44</xdr:row>
      <xdr:rowOff>73677</xdr:rowOff>
    </xdr:from>
    <xdr:ext cx="762000" cy="259045"/>
    <xdr:sp macro="" textlink="">
      <xdr:nvSpPr>
        <xdr:cNvPr id="369" name="テキスト ボックス 368">
          <a:extLst>
            <a:ext uri="{FF2B5EF4-FFF2-40B4-BE49-F238E27FC236}">
              <a16:creationId xmlns:a16="http://schemas.microsoft.com/office/drawing/2014/main" xmlns="" id="{91DA0ED6-E057-44E9-AC06-6EC8F241F6C3}"/>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70" name="テキスト ボックス 369">
          <a:extLst>
            <a:ext uri="{FF2B5EF4-FFF2-40B4-BE49-F238E27FC236}">
              <a16:creationId xmlns:a16="http://schemas.microsoft.com/office/drawing/2014/main" xmlns="" id="{BB5F2B2C-AF51-40F0-90F3-709B984CB3F3}"/>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71" name="テキスト ボックス 370">
          <a:extLst>
            <a:ext uri="{FF2B5EF4-FFF2-40B4-BE49-F238E27FC236}">
              <a16:creationId xmlns:a16="http://schemas.microsoft.com/office/drawing/2014/main" xmlns="" id="{E337C538-57A9-4ED1-9BDA-5D4BE8ABFD8E}"/>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72" name="テキスト ボックス 371">
          <a:extLst>
            <a:ext uri="{FF2B5EF4-FFF2-40B4-BE49-F238E27FC236}">
              <a16:creationId xmlns:a16="http://schemas.microsoft.com/office/drawing/2014/main" xmlns="" id="{D5D30E96-8FFC-4099-B607-C13A845F90B8}"/>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73" name="テキスト ボックス 372">
          <a:extLst>
            <a:ext uri="{FF2B5EF4-FFF2-40B4-BE49-F238E27FC236}">
              <a16:creationId xmlns:a16="http://schemas.microsoft.com/office/drawing/2014/main" xmlns="" id="{022678CE-A68D-42EE-B8EE-A1C7D3E150C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116840</xdr:rowOff>
    </xdr:from>
    <xdr:to>
      <xdr:col>85</xdr:col>
      <xdr:colOff>177800</xdr:colOff>
      <xdr:row>34</xdr:row>
      <xdr:rowOff>46990</xdr:rowOff>
    </xdr:to>
    <xdr:sp macro="" textlink="">
      <xdr:nvSpPr>
        <xdr:cNvPr id="374" name="楕円 373">
          <a:extLst>
            <a:ext uri="{FF2B5EF4-FFF2-40B4-BE49-F238E27FC236}">
              <a16:creationId xmlns:a16="http://schemas.microsoft.com/office/drawing/2014/main" xmlns="" id="{F049DA7E-AA13-433A-9256-5B9A6D1679AC}"/>
            </a:ext>
          </a:extLst>
        </xdr:cNvPr>
        <xdr:cNvSpPr/>
      </xdr:nvSpPr>
      <xdr:spPr>
        <a:xfrm>
          <a:off x="16268700" y="5774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31767</xdr:rowOff>
    </xdr:from>
    <xdr:ext cx="405111" cy="259045"/>
    <xdr:sp macro="" textlink="">
      <xdr:nvSpPr>
        <xdr:cNvPr id="375" name="【一般廃棄物処理施設】&#10;有形固定資産減価償却率該当値テキスト">
          <a:extLst>
            <a:ext uri="{FF2B5EF4-FFF2-40B4-BE49-F238E27FC236}">
              <a16:creationId xmlns:a16="http://schemas.microsoft.com/office/drawing/2014/main" xmlns="" id="{EE7A90DA-149D-416E-B7EC-7CFD7CEDD317}"/>
            </a:ext>
          </a:extLst>
        </xdr:cNvPr>
        <xdr:cNvSpPr txBox="1"/>
      </xdr:nvSpPr>
      <xdr:spPr>
        <a:xfrm>
          <a:off x="16357600" y="56896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168275</xdr:rowOff>
    </xdr:from>
    <xdr:to>
      <xdr:col>81</xdr:col>
      <xdr:colOff>101600</xdr:colOff>
      <xdr:row>34</xdr:row>
      <xdr:rowOff>98425</xdr:rowOff>
    </xdr:to>
    <xdr:sp macro="" textlink="">
      <xdr:nvSpPr>
        <xdr:cNvPr id="376" name="楕円 375">
          <a:extLst>
            <a:ext uri="{FF2B5EF4-FFF2-40B4-BE49-F238E27FC236}">
              <a16:creationId xmlns:a16="http://schemas.microsoft.com/office/drawing/2014/main" xmlns="" id="{686872C2-BAD0-4F72-B766-71E54B5663AA}"/>
            </a:ext>
          </a:extLst>
        </xdr:cNvPr>
        <xdr:cNvSpPr/>
      </xdr:nvSpPr>
      <xdr:spPr>
        <a:xfrm>
          <a:off x="15430500" y="5826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167640</xdr:rowOff>
    </xdr:from>
    <xdr:to>
      <xdr:col>85</xdr:col>
      <xdr:colOff>127000</xdr:colOff>
      <xdr:row>34</xdr:row>
      <xdr:rowOff>47625</xdr:rowOff>
    </xdr:to>
    <xdr:cxnSp macro="">
      <xdr:nvCxnSpPr>
        <xdr:cNvPr id="377" name="直線コネクタ 376">
          <a:extLst>
            <a:ext uri="{FF2B5EF4-FFF2-40B4-BE49-F238E27FC236}">
              <a16:creationId xmlns:a16="http://schemas.microsoft.com/office/drawing/2014/main" xmlns="" id="{66ADA137-E56A-491C-BB49-50210EC5824D}"/>
            </a:ext>
          </a:extLst>
        </xdr:cNvPr>
        <xdr:cNvCxnSpPr/>
      </xdr:nvCxnSpPr>
      <xdr:spPr>
        <a:xfrm flipV="1">
          <a:off x="15481300" y="5825490"/>
          <a:ext cx="8382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34</xdr:row>
      <xdr:rowOff>48260</xdr:rowOff>
    </xdr:from>
    <xdr:to>
      <xdr:col>76</xdr:col>
      <xdr:colOff>165100</xdr:colOff>
      <xdr:row>34</xdr:row>
      <xdr:rowOff>149860</xdr:rowOff>
    </xdr:to>
    <xdr:sp macro="" textlink="">
      <xdr:nvSpPr>
        <xdr:cNvPr id="378" name="楕円 377">
          <a:extLst>
            <a:ext uri="{FF2B5EF4-FFF2-40B4-BE49-F238E27FC236}">
              <a16:creationId xmlns:a16="http://schemas.microsoft.com/office/drawing/2014/main" xmlns="" id="{C1E2290A-A0CE-4890-B8F7-3F49812B7C46}"/>
            </a:ext>
          </a:extLst>
        </xdr:cNvPr>
        <xdr:cNvSpPr/>
      </xdr:nvSpPr>
      <xdr:spPr>
        <a:xfrm>
          <a:off x="14541500" y="5877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47625</xdr:rowOff>
    </xdr:from>
    <xdr:to>
      <xdr:col>81</xdr:col>
      <xdr:colOff>50800</xdr:colOff>
      <xdr:row>34</xdr:row>
      <xdr:rowOff>99060</xdr:rowOff>
    </xdr:to>
    <xdr:cxnSp macro="">
      <xdr:nvCxnSpPr>
        <xdr:cNvPr id="379" name="直線コネクタ 378">
          <a:extLst>
            <a:ext uri="{FF2B5EF4-FFF2-40B4-BE49-F238E27FC236}">
              <a16:creationId xmlns:a16="http://schemas.microsoft.com/office/drawing/2014/main" xmlns="" id="{677E132E-FD00-4A46-B010-E0159E4ED514}"/>
            </a:ext>
          </a:extLst>
        </xdr:cNvPr>
        <xdr:cNvCxnSpPr/>
      </xdr:nvCxnSpPr>
      <xdr:spPr>
        <a:xfrm flipV="1">
          <a:off x="14592300" y="5876925"/>
          <a:ext cx="889000" cy="51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32</xdr:row>
      <xdr:rowOff>114952</xdr:rowOff>
    </xdr:from>
    <xdr:ext cx="405111" cy="259045"/>
    <xdr:sp macro="" textlink="">
      <xdr:nvSpPr>
        <xdr:cNvPr id="380" name="n_1mainValue【一般廃棄物処理施設】&#10;有形固定資産減価償却率">
          <a:extLst>
            <a:ext uri="{FF2B5EF4-FFF2-40B4-BE49-F238E27FC236}">
              <a16:creationId xmlns:a16="http://schemas.microsoft.com/office/drawing/2014/main" xmlns="" id="{1DC9DA48-9715-4F42-A205-DDE03520B014}"/>
            </a:ext>
          </a:extLst>
        </xdr:cNvPr>
        <xdr:cNvSpPr txBox="1"/>
      </xdr:nvSpPr>
      <xdr:spPr>
        <a:xfrm>
          <a:off x="15266044" y="5601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32</xdr:row>
      <xdr:rowOff>166387</xdr:rowOff>
    </xdr:from>
    <xdr:ext cx="405111" cy="259045"/>
    <xdr:sp macro="" textlink="">
      <xdr:nvSpPr>
        <xdr:cNvPr id="381" name="n_2mainValue【一般廃棄物処理施設】&#10;有形固定資産減価償却率">
          <a:extLst>
            <a:ext uri="{FF2B5EF4-FFF2-40B4-BE49-F238E27FC236}">
              <a16:creationId xmlns:a16="http://schemas.microsoft.com/office/drawing/2014/main" xmlns="" id="{054137C9-4997-4CFD-B43E-D0546D09EFF8}"/>
            </a:ext>
          </a:extLst>
        </xdr:cNvPr>
        <xdr:cNvSpPr txBox="1"/>
      </xdr:nvSpPr>
      <xdr:spPr>
        <a:xfrm>
          <a:off x="14389744" y="56527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82" name="正方形/長方形 381">
          <a:extLst>
            <a:ext uri="{FF2B5EF4-FFF2-40B4-BE49-F238E27FC236}">
              <a16:creationId xmlns:a16="http://schemas.microsoft.com/office/drawing/2014/main" xmlns="" id="{444C1E06-E735-4792-A105-FFF1E13146C2}"/>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83" name="正方形/長方形 382">
          <a:extLst>
            <a:ext uri="{FF2B5EF4-FFF2-40B4-BE49-F238E27FC236}">
              <a16:creationId xmlns:a16="http://schemas.microsoft.com/office/drawing/2014/main" xmlns="" id="{EBF72AD0-E188-40D4-941A-6BCC2A51D118}"/>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84" name="正方形/長方形 383">
          <a:extLst>
            <a:ext uri="{FF2B5EF4-FFF2-40B4-BE49-F238E27FC236}">
              <a16:creationId xmlns:a16="http://schemas.microsoft.com/office/drawing/2014/main" xmlns="" id="{04BBF888-B05C-468A-8921-B1395CA2B30B}"/>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85" name="正方形/長方形 384">
          <a:extLst>
            <a:ext uri="{FF2B5EF4-FFF2-40B4-BE49-F238E27FC236}">
              <a16:creationId xmlns:a16="http://schemas.microsoft.com/office/drawing/2014/main" xmlns="" id="{965E41F8-9FB7-4D82-8E43-7D9A2150B75C}"/>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86" name="正方形/長方形 385">
          <a:extLst>
            <a:ext uri="{FF2B5EF4-FFF2-40B4-BE49-F238E27FC236}">
              <a16:creationId xmlns:a16="http://schemas.microsoft.com/office/drawing/2014/main" xmlns="" id="{E1F8880A-60D7-4A14-AC4A-5CBA93D2985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74,730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87" name="正方形/長方形 386">
          <a:extLst>
            <a:ext uri="{FF2B5EF4-FFF2-40B4-BE49-F238E27FC236}">
              <a16:creationId xmlns:a16="http://schemas.microsoft.com/office/drawing/2014/main" xmlns="" id="{6F0DDD1F-0A47-46A6-B55A-65B13BF6B40A}"/>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88" name="正方形/長方形 387">
          <a:extLst>
            <a:ext uri="{FF2B5EF4-FFF2-40B4-BE49-F238E27FC236}">
              <a16:creationId xmlns:a16="http://schemas.microsoft.com/office/drawing/2014/main" xmlns="" id="{A6A04EFA-691B-4D70-8E16-891BAABC85C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115,501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89" name="正方形/長方形 388">
          <a:extLst>
            <a:ext uri="{FF2B5EF4-FFF2-40B4-BE49-F238E27FC236}">
              <a16:creationId xmlns:a16="http://schemas.microsoft.com/office/drawing/2014/main" xmlns="" id="{2A291B88-585D-44AD-8132-1F2F4C31FAAE}"/>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90" name="テキスト ボックス 389">
          <a:extLst>
            <a:ext uri="{FF2B5EF4-FFF2-40B4-BE49-F238E27FC236}">
              <a16:creationId xmlns:a16="http://schemas.microsoft.com/office/drawing/2014/main" xmlns="" id="{5E70F298-5BD2-43C8-85E1-27D20FAF876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91" name="直線コネクタ 390">
          <a:extLst>
            <a:ext uri="{FF2B5EF4-FFF2-40B4-BE49-F238E27FC236}">
              <a16:creationId xmlns:a16="http://schemas.microsoft.com/office/drawing/2014/main" xmlns="" id="{758E40AD-4F2F-47EC-975A-D52923F339D3}"/>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392" name="直線コネクタ 391">
          <a:extLst>
            <a:ext uri="{FF2B5EF4-FFF2-40B4-BE49-F238E27FC236}">
              <a16:creationId xmlns:a16="http://schemas.microsoft.com/office/drawing/2014/main" xmlns="" id="{4D76B76A-12BA-49F5-9D91-996A237B268C}"/>
            </a:ext>
          </a:extLst>
        </xdr:cNvPr>
        <xdr:cNvCxnSpPr/>
      </xdr:nvCxnSpPr>
      <xdr:spPr>
        <a:xfrm>
          <a:off x="18288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393" name="テキスト ボックス 392">
          <a:extLst>
            <a:ext uri="{FF2B5EF4-FFF2-40B4-BE49-F238E27FC236}">
              <a16:creationId xmlns:a16="http://schemas.microsoft.com/office/drawing/2014/main" xmlns="" id="{10A1C46B-2AA0-4C15-BF10-D0688AA19EC2}"/>
            </a:ext>
          </a:extLst>
        </xdr:cNvPr>
        <xdr:cNvSpPr txBox="1"/>
      </xdr:nvSpPr>
      <xdr:spPr>
        <a:xfrm>
          <a:off x="18039214" y="709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394" name="直線コネクタ 393">
          <a:extLst>
            <a:ext uri="{FF2B5EF4-FFF2-40B4-BE49-F238E27FC236}">
              <a16:creationId xmlns:a16="http://schemas.microsoft.com/office/drawing/2014/main" xmlns="" id="{BBE62502-2D00-49B3-B8F5-9EDD8B588832}"/>
            </a:ext>
          </a:extLst>
        </xdr:cNvPr>
        <xdr:cNvCxnSpPr/>
      </xdr:nvCxnSpPr>
      <xdr:spPr>
        <a:xfrm>
          <a:off x="18288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395" name="テキスト ボックス 394">
          <a:extLst>
            <a:ext uri="{FF2B5EF4-FFF2-40B4-BE49-F238E27FC236}">
              <a16:creationId xmlns:a16="http://schemas.microsoft.com/office/drawing/2014/main" xmlns="" id="{0CA305F1-4406-4304-AA0A-D1F06E27A137}"/>
            </a:ext>
          </a:extLst>
        </xdr:cNvPr>
        <xdr:cNvSpPr txBox="1"/>
      </xdr:nvSpPr>
      <xdr:spPr>
        <a:xfrm>
          <a:off x="17692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396" name="直線コネクタ 395">
          <a:extLst>
            <a:ext uri="{FF2B5EF4-FFF2-40B4-BE49-F238E27FC236}">
              <a16:creationId xmlns:a16="http://schemas.microsoft.com/office/drawing/2014/main" xmlns="" id="{C5B188A2-19A3-48FF-ADF7-96AD2C102E1C}"/>
            </a:ext>
          </a:extLst>
        </xdr:cNvPr>
        <xdr:cNvCxnSpPr/>
      </xdr:nvCxnSpPr>
      <xdr:spPr>
        <a:xfrm>
          <a:off x="18288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397" name="テキスト ボックス 396">
          <a:extLst>
            <a:ext uri="{FF2B5EF4-FFF2-40B4-BE49-F238E27FC236}">
              <a16:creationId xmlns:a16="http://schemas.microsoft.com/office/drawing/2014/main" xmlns="" id="{328AA5E3-DD67-4B6F-AC5B-332FF65D0ED5}"/>
            </a:ext>
          </a:extLst>
        </xdr:cNvPr>
        <xdr:cNvSpPr txBox="1"/>
      </xdr:nvSpPr>
      <xdr:spPr>
        <a:xfrm>
          <a:off x="17692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398" name="直線コネクタ 397">
          <a:extLst>
            <a:ext uri="{FF2B5EF4-FFF2-40B4-BE49-F238E27FC236}">
              <a16:creationId xmlns:a16="http://schemas.microsoft.com/office/drawing/2014/main" xmlns="" id="{BB5AC5B3-FE8D-4158-986A-37F29D80A5D8}"/>
            </a:ext>
          </a:extLst>
        </xdr:cNvPr>
        <xdr:cNvCxnSpPr/>
      </xdr:nvCxnSpPr>
      <xdr:spPr>
        <a:xfrm>
          <a:off x="18288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399" name="テキスト ボックス 398">
          <a:extLst>
            <a:ext uri="{FF2B5EF4-FFF2-40B4-BE49-F238E27FC236}">
              <a16:creationId xmlns:a16="http://schemas.microsoft.com/office/drawing/2014/main" xmlns="" id="{B0FB6EA0-365F-4166-A7A9-4BA509C61888}"/>
            </a:ext>
          </a:extLst>
        </xdr:cNvPr>
        <xdr:cNvSpPr txBox="1"/>
      </xdr:nvSpPr>
      <xdr:spPr>
        <a:xfrm>
          <a:off x="17692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00" name="直線コネクタ 399">
          <a:extLst>
            <a:ext uri="{FF2B5EF4-FFF2-40B4-BE49-F238E27FC236}">
              <a16:creationId xmlns:a16="http://schemas.microsoft.com/office/drawing/2014/main" xmlns="" id="{5E1E38F7-6199-4CE5-BE04-3241944A0E1E}"/>
            </a:ext>
          </a:extLst>
        </xdr:cNvPr>
        <xdr:cNvCxnSpPr/>
      </xdr:nvCxnSpPr>
      <xdr:spPr>
        <a:xfrm>
          <a:off x="18288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01" name="テキスト ボックス 400">
          <a:extLst>
            <a:ext uri="{FF2B5EF4-FFF2-40B4-BE49-F238E27FC236}">
              <a16:creationId xmlns:a16="http://schemas.microsoft.com/office/drawing/2014/main" xmlns="" id="{4762709B-5AD2-4A75-871B-3C60EC643A0C}"/>
            </a:ext>
          </a:extLst>
        </xdr:cNvPr>
        <xdr:cNvSpPr txBox="1"/>
      </xdr:nvSpPr>
      <xdr:spPr>
        <a:xfrm>
          <a:off x="17692581" y="557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02" name="直線コネクタ 401">
          <a:extLst>
            <a:ext uri="{FF2B5EF4-FFF2-40B4-BE49-F238E27FC236}">
              <a16:creationId xmlns:a16="http://schemas.microsoft.com/office/drawing/2014/main" xmlns="" id="{05C45DFB-72EF-42F9-931A-D96354D1415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03" name="テキスト ボックス 402">
          <a:extLst>
            <a:ext uri="{FF2B5EF4-FFF2-40B4-BE49-F238E27FC236}">
              <a16:creationId xmlns:a16="http://schemas.microsoft.com/office/drawing/2014/main" xmlns="" id="{CE921A54-0C6F-4A3B-BD87-AFFF5057FC48}"/>
            </a:ext>
          </a:extLst>
        </xdr:cNvPr>
        <xdr:cNvSpPr txBox="1"/>
      </xdr:nvSpPr>
      <xdr:spPr>
        <a:xfrm>
          <a:off x="17602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04" name="【一般廃棄物処理施設】&#10;一人当たり有形固定資産（償却資産）額グラフ枠">
          <a:extLst>
            <a:ext uri="{FF2B5EF4-FFF2-40B4-BE49-F238E27FC236}">
              <a16:creationId xmlns:a16="http://schemas.microsoft.com/office/drawing/2014/main" xmlns="" id="{380AFC5F-9455-4C69-AAD8-7B44047F02AD}"/>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51694</xdr:rowOff>
    </xdr:from>
    <xdr:to>
      <xdr:col>116</xdr:col>
      <xdr:colOff>62864</xdr:colOff>
      <xdr:row>42</xdr:row>
      <xdr:rowOff>36923</xdr:rowOff>
    </xdr:to>
    <xdr:cxnSp macro="">
      <xdr:nvCxnSpPr>
        <xdr:cNvPr id="405" name="直線コネクタ 404">
          <a:extLst>
            <a:ext uri="{FF2B5EF4-FFF2-40B4-BE49-F238E27FC236}">
              <a16:creationId xmlns:a16="http://schemas.microsoft.com/office/drawing/2014/main" xmlns="" id="{8EADC6EB-8C8B-4FF7-BB0D-0B21DB8C8F93}"/>
            </a:ext>
          </a:extLst>
        </xdr:cNvPr>
        <xdr:cNvCxnSpPr/>
      </xdr:nvCxnSpPr>
      <xdr:spPr>
        <a:xfrm flipV="1">
          <a:off x="22160864" y="5880994"/>
          <a:ext cx="0" cy="13568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40750</xdr:rowOff>
    </xdr:from>
    <xdr:ext cx="378565" cy="259045"/>
    <xdr:sp macro="" textlink="">
      <xdr:nvSpPr>
        <xdr:cNvPr id="406" name="【一般廃棄物処理施設】&#10;一人当たり有形固定資産（償却資産）額最小値テキスト">
          <a:extLst>
            <a:ext uri="{FF2B5EF4-FFF2-40B4-BE49-F238E27FC236}">
              <a16:creationId xmlns:a16="http://schemas.microsoft.com/office/drawing/2014/main" xmlns="" id="{20F3CD23-E87A-476D-90D7-74B1FD238C02}"/>
            </a:ext>
          </a:extLst>
        </xdr:cNvPr>
        <xdr:cNvSpPr txBox="1"/>
      </xdr:nvSpPr>
      <xdr:spPr>
        <a:xfrm>
          <a:off x="22199600" y="724165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36923</xdr:rowOff>
    </xdr:from>
    <xdr:to>
      <xdr:col>116</xdr:col>
      <xdr:colOff>152400</xdr:colOff>
      <xdr:row>42</xdr:row>
      <xdr:rowOff>36923</xdr:rowOff>
    </xdr:to>
    <xdr:cxnSp macro="">
      <xdr:nvCxnSpPr>
        <xdr:cNvPr id="407" name="直線コネクタ 406">
          <a:extLst>
            <a:ext uri="{FF2B5EF4-FFF2-40B4-BE49-F238E27FC236}">
              <a16:creationId xmlns:a16="http://schemas.microsoft.com/office/drawing/2014/main" xmlns="" id="{275A02E0-E250-4086-AC39-470BA2E88E4A}"/>
            </a:ext>
          </a:extLst>
        </xdr:cNvPr>
        <xdr:cNvCxnSpPr/>
      </xdr:nvCxnSpPr>
      <xdr:spPr>
        <a:xfrm>
          <a:off x="22072600" y="72378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169821</xdr:rowOff>
    </xdr:from>
    <xdr:ext cx="599010" cy="259045"/>
    <xdr:sp macro="" textlink="">
      <xdr:nvSpPr>
        <xdr:cNvPr id="408" name="【一般廃棄物処理施設】&#10;一人当たり有形固定資産（償却資産）額最大値テキスト">
          <a:extLst>
            <a:ext uri="{FF2B5EF4-FFF2-40B4-BE49-F238E27FC236}">
              <a16:creationId xmlns:a16="http://schemas.microsoft.com/office/drawing/2014/main" xmlns="" id="{33076968-484A-44CA-934B-D786126C8786}"/>
            </a:ext>
          </a:extLst>
        </xdr:cNvPr>
        <xdr:cNvSpPr txBox="1"/>
      </xdr:nvSpPr>
      <xdr:spPr>
        <a:xfrm>
          <a:off x="22199600" y="5656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712,864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51694</xdr:rowOff>
    </xdr:from>
    <xdr:to>
      <xdr:col>116</xdr:col>
      <xdr:colOff>152400</xdr:colOff>
      <xdr:row>34</xdr:row>
      <xdr:rowOff>51694</xdr:rowOff>
    </xdr:to>
    <xdr:cxnSp macro="">
      <xdr:nvCxnSpPr>
        <xdr:cNvPr id="409" name="直線コネクタ 408">
          <a:extLst>
            <a:ext uri="{FF2B5EF4-FFF2-40B4-BE49-F238E27FC236}">
              <a16:creationId xmlns:a16="http://schemas.microsoft.com/office/drawing/2014/main" xmlns="" id="{9680D5FE-9539-4CF2-9ECF-7103BFDB1461}"/>
            </a:ext>
          </a:extLst>
        </xdr:cNvPr>
        <xdr:cNvCxnSpPr/>
      </xdr:nvCxnSpPr>
      <xdr:spPr>
        <a:xfrm>
          <a:off x="22072600" y="58809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99556</xdr:rowOff>
    </xdr:from>
    <xdr:ext cx="599010" cy="259045"/>
    <xdr:sp macro="" textlink="">
      <xdr:nvSpPr>
        <xdr:cNvPr id="410" name="【一般廃棄物処理施設】&#10;一人当たり有形固定資産（償却資産）額平均値テキスト">
          <a:extLst>
            <a:ext uri="{FF2B5EF4-FFF2-40B4-BE49-F238E27FC236}">
              <a16:creationId xmlns:a16="http://schemas.microsoft.com/office/drawing/2014/main" xmlns="" id="{7199D09E-9C48-4CA1-893C-5E387B2437B8}"/>
            </a:ext>
          </a:extLst>
        </xdr:cNvPr>
        <xdr:cNvSpPr txBox="1"/>
      </xdr:nvSpPr>
      <xdr:spPr>
        <a:xfrm>
          <a:off x="22199600" y="678610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133,082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76679</xdr:rowOff>
    </xdr:from>
    <xdr:to>
      <xdr:col>116</xdr:col>
      <xdr:colOff>114300</xdr:colOff>
      <xdr:row>41</xdr:row>
      <xdr:rowOff>6829</xdr:rowOff>
    </xdr:to>
    <xdr:sp macro="" textlink="">
      <xdr:nvSpPr>
        <xdr:cNvPr id="411" name="フローチャート: 判断 410">
          <a:extLst>
            <a:ext uri="{FF2B5EF4-FFF2-40B4-BE49-F238E27FC236}">
              <a16:creationId xmlns:a16="http://schemas.microsoft.com/office/drawing/2014/main" xmlns="" id="{4674D4D8-7AEA-4123-AE67-CF1EA75DAABA}"/>
            </a:ext>
          </a:extLst>
        </xdr:cNvPr>
        <xdr:cNvSpPr/>
      </xdr:nvSpPr>
      <xdr:spPr>
        <a:xfrm>
          <a:off x="22110700" y="6934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147764</xdr:rowOff>
    </xdr:from>
    <xdr:to>
      <xdr:col>112</xdr:col>
      <xdr:colOff>38100</xdr:colOff>
      <xdr:row>40</xdr:row>
      <xdr:rowOff>77914</xdr:rowOff>
    </xdr:to>
    <xdr:sp macro="" textlink="">
      <xdr:nvSpPr>
        <xdr:cNvPr id="412" name="フローチャート: 判断 411">
          <a:extLst>
            <a:ext uri="{FF2B5EF4-FFF2-40B4-BE49-F238E27FC236}">
              <a16:creationId xmlns:a16="http://schemas.microsoft.com/office/drawing/2014/main" xmlns="" id="{546346F5-EFD1-40FA-8E17-B6E5D43F518C}"/>
            </a:ext>
          </a:extLst>
        </xdr:cNvPr>
        <xdr:cNvSpPr/>
      </xdr:nvSpPr>
      <xdr:spPr>
        <a:xfrm>
          <a:off x="21272500" y="6834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56095</xdr:colOff>
      <xdr:row>38</xdr:row>
      <xdr:rowOff>94441</xdr:rowOff>
    </xdr:from>
    <xdr:ext cx="599010" cy="259045"/>
    <xdr:sp macro="" textlink="">
      <xdr:nvSpPr>
        <xdr:cNvPr id="413" name="n_1aveValue【一般廃棄物処理施設】&#10;一人当たり有形固定資産（償却資産）額">
          <a:extLst>
            <a:ext uri="{FF2B5EF4-FFF2-40B4-BE49-F238E27FC236}">
              <a16:creationId xmlns:a16="http://schemas.microsoft.com/office/drawing/2014/main" xmlns="" id="{81AF98D8-7AA4-4327-819B-DED9221F64E8}"/>
            </a:ext>
          </a:extLst>
        </xdr:cNvPr>
        <xdr:cNvSpPr txBox="1"/>
      </xdr:nvSpPr>
      <xdr:spPr>
        <a:xfrm>
          <a:off x="21011095" y="66095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159286</xdr:rowOff>
    </xdr:from>
    <xdr:to>
      <xdr:col>107</xdr:col>
      <xdr:colOff>101600</xdr:colOff>
      <xdr:row>40</xdr:row>
      <xdr:rowOff>89436</xdr:rowOff>
    </xdr:to>
    <xdr:sp macro="" textlink="">
      <xdr:nvSpPr>
        <xdr:cNvPr id="414" name="フローチャート: 判断 413">
          <a:extLst>
            <a:ext uri="{FF2B5EF4-FFF2-40B4-BE49-F238E27FC236}">
              <a16:creationId xmlns:a16="http://schemas.microsoft.com/office/drawing/2014/main" xmlns="" id="{6B03E752-BB0B-4979-AF88-B31423E239E9}"/>
            </a:ext>
          </a:extLst>
        </xdr:cNvPr>
        <xdr:cNvSpPr/>
      </xdr:nvSpPr>
      <xdr:spPr>
        <a:xfrm>
          <a:off x="20383500" y="6845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38</xdr:row>
      <xdr:rowOff>105963</xdr:rowOff>
    </xdr:from>
    <xdr:ext cx="599010" cy="259045"/>
    <xdr:sp macro="" textlink="">
      <xdr:nvSpPr>
        <xdr:cNvPr id="415" name="n_2aveValue【一般廃棄物処理施設】&#10;一人当たり有形固定資産（償却資産）額">
          <a:extLst>
            <a:ext uri="{FF2B5EF4-FFF2-40B4-BE49-F238E27FC236}">
              <a16:creationId xmlns:a16="http://schemas.microsoft.com/office/drawing/2014/main" xmlns="" id="{92FB13E6-BAF0-4458-86CE-DD6385FDDCDE}"/>
            </a:ext>
          </a:extLst>
        </xdr:cNvPr>
        <xdr:cNvSpPr txBox="1"/>
      </xdr:nvSpPr>
      <xdr:spPr>
        <a:xfrm>
          <a:off x="20134795" y="6621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179,719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44</xdr:row>
      <xdr:rowOff>73677</xdr:rowOff>
    </xdr:from>
    <xdr:ext cx="762000" cy="259045"/>
    <xdr:sp macro="" textlink="">
      <xdr:nvSpPr>
        <xdr:cNvPr id="416" name="テキスト ボックス 415">
          <a:extLst>
            <a:ext uri="{FF2B5EF4-FFF2-40B4-BE49-F238E27FC236}">
              <a16:creationId xmlns:a16="http://schemas.microsoft.com/office/drawing/2014/main" xmlns="" id="{BC7C209F-5BA1-44EF-A173-985720CE7B9E}"/>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17" name="テキスト ボックス 416">
          <a:extLst>
            <a:ext uri="{FF2B5EF4-FFF2-40B4-BE49-F238E27FC236}">
              <a16:creationId xmlns:a16="http://schemas.microsoft.com/office/drawing/2014/main" xmlns="" id="{EE7C7715-7EE9-4D17-8F6F-41A4FE52AAAA}"/>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18" name="テキスト ボックス 417">
          <a:extLst>
            <a:ext uri="{FF2B5EF4-FFF2-40B4-BE49-F238E27FC236}">
              <a16:creationId xmlns:a16="http://schemas.microsoft.com/office/drawing/2014/main" xmlns="" id="{0D6B9D0B-B7F0-486A-9B27-6409E85D8E08}"/>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19" name="テキスト ボックス 418">
          <a:extLst>
            <a:ext uri="{FF2B5EF4-FFF2-40B4-BE49-F238E27FC236}">
              <a16:creationId xmlns:a16="http://schemas.microsoft.com/office/drawing/2014/main" xmlns="" id="{43F07474-5FAF-4993-A524-7D1221EF4CDD}"/>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20" name="テキスト ボックス 419">
          <a:extLst>
            <a:ext uri="{FF2B5EF4-FFF2-40B4-BE49-F238E27FC236}">
              <a16:creationId xmlns:a16="http://schemas.microsoft.com/office/drawing/2014/main" xmlns="" id="{AC5EA53D-7A4C-4FAB-BF60-C3D2B1E09BE3}"/>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79611</xdr:rowOff>
    </xdr:from>
    <xdr:to>
      <xdr:col>116</xdr:col>
      <xdr:colOff>114300</xdr:colOff>
      <xdr:row>42</xdr:row>
      <xdr:rowOff>9761</xdr:rowOff>
    </xdr:to>
    <xdr:sp macro="" textlink="">
      <xdr:nvSpPr>
        <xdr:cNvPr id="421" name="楕円 420">
          <a:extLst>
            <a:ext uri="{FF2B5EF4-FFF2-40B4-BE49-F238E27FC236}">
              <a16:creationId xmlns:a16="http://schemas.microsoft.com/office/drawing/2014/main" xmlns="" id="{91A57778-43A5-4718-BC06-83986E8E5090}"/>
            </a:ext>
          </a:extLst>
        </xdr:cNvPr>
        <xdr:cNvSpPr/>
      </xdr:nvSpPr>
      <xdr:spPr>
        <a:xfrm>
          <a:off x="22110700" y="7109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165988</xdr:rowOff>
    </xdr:from>
    <xdr:ext cx="534377" cy="259045"/>
    <xdr:sp macro="" textlink="">
      <xdr:nvSpPr>
        <xdr:cNvPr id="422" name="【一般廃棄物処理施設】&#10;一人当たり有形固定資産（償却資産）額該当値テキスト">
          <a:extLst>
            <a:ext uri="{FF2B5EF4-FFF2-40B4-BE49-F238E27FC236}">
              <a16:creationId xmlns:a16="http://schemas.microsoft.com/office/drawing/2014/main" xmlns="" id="{C194A562-20A8-4E26-BE03-31A7F671FE5E}"/>
            </a:ext>
          </a:extLst>
        </xdr:cNvPr>
        <xdr:cNvSpPr txBox="1"/>
      </xdr:nvSpPr>
      <xdr:spPr>
        <a:xfrm>
          <a:off x="22199600" y="70239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80801</xdr:rowOff>
    </xdr:from>
    <xdr:to>
      <xdr:col>112</xdr:col>
      <xdr:colOff>38100</xdr:colOff>
      <xdr:row>42</xdr:row>
      <xdr:rowOff>10951</xdr:rowOff>
    </xdr:to>
    <xdr:sp macro="" textlink="">
      <xdr:nvSpPr>
        <xdr:cNvPr id="423" name="楕円 422">
          <a:extLst>
            <a:ext uri="{FF2B5EF4-FFF2-40B4-BE49-F238E27FC236}">
              <a16:creationId xmlns:a16="http://schemas.microsoft.com/office/drawing/2014/main" xmlns="" id="{BB0B762B-C90D-44A6-A0A2-8877F276CD0D}"/>
            </a:ext>
          </a:extLst>
        </xdr:cNvPr>
        <xdr:cNvSpPr/>
      </xdr:nvSpPr>
      <xdr:spPr>
        <a:xfrm>
          <a:off x="21272500" y="7110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130411</xdr:rowOff>
    </xdr:from>
    <xdr:to>
      <xdr:col>116</xdr:col>
      <xdr:colOff>63500</xdr:colOff>
      <xdr:row>41</xdr:row>
      <xdr:rowOff>131601</xdr:rowOff>
    </xdr:to>
    <xdr:cxnSp macro="">
      <xdr:nvCxnSpPr>
        <xdr:cNvPr id="424" name="直線コネクタ 423">
          <a:extLst>
            <a:ext uri="{FF2B5EF4-FFF2-40B4-BE49-F238E27FC236}">
              <a16:creationId xmlns:a16="http://schemas.microsoft.com/office/drawing/2014/main" xmlns="" id="{7826B2B9-0681-435F-B7D1-2079784FD752}"/>
            </a:ext>
          </a:extLst>
        </xdr:cNvPr>
        <xdr:cNvCxnSpPr/>
      </xdr:nvCxnSpPr>
      <xdr:spPr>
        <a:xfrm flipV="1">
          <a:off x="21323300" y="7159861"/>
          <a:ext cx="838200" cy="1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81685</xdr:rowOff>
    </xdr:from>
    <xdr:to>
      <xdr:col>107</xdr:col>
      <xdr:colOff>101600</xdr:colOff>
      <xdr:row>42</xdr:row>
      <xdr:rowOff>11835</xdr:rowOff>
    </xdr:to>
    <xdr:sp macro="" textlink="">
      <xdr:nvSpPr>
        <xdr:cNvPr id="425" name="楕円 424">
          <a:extLst>
            <a:ext uri="{FF2B5EF4-FFF2-40B4-BE49-F238E27FC236}">
              <a16:creationId xmlns:a16="http://schemas.microsoft.com/office/drawing/2014/main" xmlns="" id="{E23153BE-204C-471E-A80E-85A7EBEBFF21}"/>
            </a:ext>
          </a:extLst>
        </xdr:cNvPr>
        <xdr:cNvSpPr/>
      </xdr:nvSpPr>
      <xdr:spPr>
        <a:xfrm>
          <a:off x="20383500" y="7111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131601</xdr:rowOff>
    </xdr:from>
    <xdr:to>
      <xdr:col>111</xdr:col>
      <xdr:colOff>177800</xdr:colOff>
      <xdr:row>41</xdr:row>
      <xdr:rowOff>132485</xdr:rowOff>
    </xdr:to>
    <xdr:cxnSp macro="">
      <xdr:nvCxnSpPr>
        <xdr:cNvPr id="426" name="直線コネクタ 425">
          <a:extLst>
            <a:ext uri="{FF2B5EF4-FFF2-40B4-BE49-F238E27FC236}">
              <a16:creationId xmlns:a16="http://schemas.microsoft.com/office/drawing/2014/main" xmlns="" id="{EDFA80EF-0DF3-4504-AE0E-5491A05F7124}"/>
            </a:ext>
          </a:extLst>
        </xdr:cNvPr>
        <xdr:cNvCxnSpPr/>
      </xdr:nvCxnSpPr>
      <xdr:spPr>
        <a:xfrm flipV="1">
          <a:off x="20434300" y="7161051"/>
          <a:ext cx="889000" cy="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42</xdr:row>
      <xdr:rowOff>2078</xdr:rowOff>
    </xdr:from>
    <xdr:ext cx="534377" cy="259045"/>
    <xdr:sp macro="" textlink="">
      <xdr:nvSpPr>
        <xdr:cNvPr id="427" name="n_1mainValue【一般廃棄物処理施設】&#10;一人当たり有形固定資産（償却資産）額">
          <a:extLst>
            <a:ext uri="{FF2B5EF4-FFF2-40B4-BE49-F238E27FC236}">
              <a16:creationId xmlns:a16="http://schemas.microsoft.com/office/drawing/2014/main" xmlns="" id="{195E3C4C-9126-4E59-A914-FCD2505E563F}"/>
            </a:ext>
          </a:extLst>
        </xdr:cNvPr>
        <xdr:cNvSpPr txBox="1"/>
      </xdr:nvSpPr>
      <xdr:spPr>
        <a:xfrm>
          <a:off x="21043411" y="7202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42</xdr:row>
      <xdr:rowOff>2962</xdr:rowOff>
    </xdr:from>
    <xdr:ext cx="534377" cy="259045"/>
    <xdr:sp macro="" textlink="">
      <xdr:nvSpPr>
        <xdr:cNvPr id="428" name="n_2mainValue【一般廃棄物処理施設】&#10;一人当たり有形固定資産（償却資産）額">
          <a:extLst>
            <a:ext uri="{FF2B5EF4-FFF2-40B4-BE49-F238E27FC236}">
              <a16:creationId xmlns:a16="http://schemas.microsoft.com/office/drawing/2014/main" xmlns="" id="{B9E0A528-3955-40E0-BC11-5DD47961DBC2}"/>
            </a:ext>
          </a:extLst>
        </xdr:cNvPr>
        <xdr:cNvSpPr txBox="1"/>
      </xdr:nvSpPr>
      <xdr:spPr>
        <a:xfrm>
          <a:off x="20167111" y="72038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29" name="正方形/長方形 428">
          <a:extLst>
            <a:ext uri="{FF2B5EF4-FFF2-40B4-BE49-F238E27FC236}">
              <a16:creationId xmlns:a16="http://schemas.microsoft.com/office/drawing/2014/main" xmlns="" id="{152904E5-4ADF-40AC-B85C-903179030CB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30" name="正方形/長方形 429">
          <a:extLst>
            <a:ext uri="{FF2B5EF4-FFF2-40B4-BE49-F238E27FC236}">
              <a16:creationId xmlns:a16="http://schemas.microsoft.com/office/drawing/2014/main" xmlns="" id="{A9658FF6-8039-4512-866C-84A6FB06933C}"/>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31" name="正方形/長方形 430">
          <a:extLst>
            <a:ext uri="{FF2B5EF4-FFF2-40B4-BE49-F238E27FC236}">
              <a16:creationId xmlns:a16="http://schemas.microsoft.com/office/drawing/2014/main" xmlns="" id="{94611849-F6A7-4956-AFE3-1EEBFB16E0AD}"/>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32" name="正方形/長方形 431">
          <a:extLst>
            <a:ext uri="{FF2B5EF4-FFF2-40B4-BE49-F238E27FC236}">
              <a16:creationId xmlns:a16="http://schemas.microsoft.com/office/drawing/2014/main" xmlns="" id="{08043E7F-76D6-45C3-AE35-F0F12BF322C0}"/>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33" name="正方形/長方形 432">
          <a:extLst>
            <a:ext uri="{FF2B5EF4-FFF2-40B4-BE49-F238E27FC236}">
              <a16:creationId xmlns:a16="http://schemas.microsoft.com/office/drawing/2014/main" xmlns="" id="{8651FCB4-BE68-4119-BDD0-F5CF8B45DEE3}"/>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34" name="正方形/長方形 433">
          <a:extLst>
            <a:ext uri="{FF2B5EF4-FFF2-40B4-BE49-F238E27FC236}">
              <a16:creationId xmlns:a16="http://schemas.microsoft.com/office/drawing/2014/main" xmlns="" id="{B0F0B1C9-6468-47B6-A8D6-D47ECB37BE96}"/>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35" name="正方形/長方形 434">
          <a:extLst>
            <a:ext uri="{FF2B5EF4-FFF2-40B4-BE49-F238E27FC236}">
              <a16:creationId xmlns:a16="http://schemas.microsoft.com/office/drawing/2014/main" xmlns="" id="{26AB1915-210C-4A6B-8CB0-4DBE14BF8AC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6" name="正方形/長方形 435">
          <a:extLst>
            <a:ext uri="{FF2B5EF4-FFF2-40B4-BE49-F238E27FC236}">
              <a16:creationId xmlns:a16="http://schemas.microsoft.com/office/drawing/2014/main" xmlns="" id="{A2C50705-AEF9-4A95-AE7A-74A6BF2F5889}"/>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37" name="テキスト ボックス 436">
          <a:extLst>
            <a:ext uri="{FF2B5EF4-FFF2-40B4-BE49-F238E27FC236}">
              <a16:creationId xmlns:a16="http://schemas.microsoft.com/office/drawing/2014/main" xmlns="" id="{9096E6B6-E8EF-4FE3-9600-4C7C9B9978F7}"/>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38" name="直線コネクタ 437">
          <a:extLst>
            <a:ext uri="{FF2B5EF4-FFF2-40B4-BE49-F238E27FC236}">
              <a16:creationId xmlns:a16="http://schemas.microsoft.com/office/drawing/2014/main" xmlns="" id="{BDF5B89A-B7C0-42BF-89E0-AA9C97E3A1A1}"/>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64</xdr:row>
      <xdr:rowOff>130628</xdr:rowOff>
    </xdr:from>
    <xdr:to>
      <xdr:col>89</xdr:col>
      <xdr:colOff>177800</xdr:colOff>
      <xdr:row>64</xdr:row>
      <xdr:rowOff>130628</xdr:rowOff>
    </xdr:to>
    <xdr:cxnSp macro="">
      <xdr:nvCxnSpPr>
        <xdr:cNvPr id="439" name="直線コネクタ 438">
          <a:extLst>
            <a:ext uri="{FF2B5EF4-FFF2-40B4-BE49-F238E27FC236}">
              <a16:creationId xmlns:a16="http://schemas.microsoft.com/office/drawing/2014/main" xmlns="" id="{31BE3043-A51A-432D-84EF-0B099BDD1F70}"/>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63</xdr:row>
      <xdr:rowOff>159855</xdr:rowOff>
    </xdr:from>
    <xdr:ext cx="338939" cy="259045"/>
    <xdr:sp macro="" textlink="">
      <xdr:nvSpPr>
        <xdr:cNvPr id="440" name="テキスト ボックス 439">
          <a:extLst>
            <a:ext uri="{FF2B5EF4-FFF2-40B4-BE49-F238E27FC236}">
              <a16:creationId xmlns:a16="http://schemas.microsoft.com/office/drawing/2014/main" xmlns="" id="{6CB53B26-7577-4925-BB25-C318C4FE3382}"/>
            </a:ext>
          </a:extLst>
        </xdr:cNvPr>
        <xdr:cNvSpPr txBox="1"/>
      </xdr:nvSpPr>
      <xdr:spPr>
        <a:xfrm>
          <a:off x="12107061" y="10961205"/>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41" name="直線コネクタ 440">
          <a:extLst>
            <a:ext uri="{FF2B5EF4-FFF2-40B4-BE49-F238E27FC236}">
              <a16:creationId xmlns:a16="http://schemas.microsoft.com/office/drawing/2014/main" xmlns="" id="{5B5338DF-BC42-4914-A7D1-964DCE2E224C}"/>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42" name="テキスト ボックス 441">
          <a:extLst>
            <a:ext uri="{FF2B5EF4-FFF2-40B4-BE49-F238E27FC236}">
              <a16:creationId xmlns:a16="http://schemas.microsoft.com/office/drawing/2014/main" xmlns="" id="{3F54855F-5D93-47DF-9339-FE8A58A9DC92}"/>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43" name="直線コネクタ 442">
          <a:extLst>
            <a:ext uri="{FF2B5EF4-FFF2-40B4-BE49-F238E27FC236}">
              <a16:creationId xmlns:a16="http://schemas.microsoft.com/office/drawing/2014/main" xmlns="" id="{E148FA35-856B-4C10-8C84-DDEC1EB523EF}"/>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44" name="テキスト ボックス 443">
          <a:extLst>
            <a:ext uri="{FF2B5EF4-FFF2-40B4-BE49-F238E27FC236}">
              <a16:creationId xmlns:a16="http://schemas.microsoft.com/office/drawing/2014/main" xmlns="" id="{BDA857F5-3842-42FA-B915-6CD0591EADC1}"/>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45" name="直線コネクタ 444">
          <a:extLst>
            <a:ext uri="{FF2B5EF4-FFF2-40B4-BE49-F238E27FC236}">
              <a16:creationId xmlns:a16="http://schemas.microsoft.com/office/drawing/2014/main" xmlns="" id="{BA61F8F8-84E6-4B8C-A227-2036728298D4}"/>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46" name="テキスト ボックス 445">
          <a:extLst>
            <a:ext uri="{FF2B5EF4-FFF2-40B4-BE49-F238E27FC236}">
              <a16:creationId xmlns:a16="http://schemas.microsoft.com/office/drawing/2014/main" xmlns="" id="{EDA81321-A3D7-4884-8145-09476F6E85A7}"/>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47" name="直線コネクタ 446">
          <a:extLst>
            <a:ext uri="{FF2B5EF4-FFF2-40B4-BE49-F238E27FC236}">
              <a16:creationId xmlns:a16="http://schemas.microsoft.com/office/drawing/2014/main" xmlns="" id="{156364F6-1F4C-4A40-8226-27366C3AF8BB}"/>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48" name="テキスト ボックス 447">
          <a:extLst>
            <a:ext uri="{FF2B5EF4-FFF2-40B4-BE49-F238E27FC236}">
              <a16:creationId xmlns:a16="http://schemas.microsoft.com/office/drawing/2014/main" xmlns="" id="{6915FED8-D648-4A8F-BA87-2F865C9DFCED}"/>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49" name="直線コネクタ 448">
          <a:extLst>
            <a:ext uri="{FF2B5EF4-FFF2-40B4-BE49-F238E27FC236}">
              <a16:creationId xmlns:a16="http://schemas.microsoft.com/office/drawing/2014/main" xmlns="" id="{30078CFF-1FA4-4BAB-A71E-C0CC7EADA3B0}"/>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54</xdr:row>
      <xdr:rowOff>70049</xdr:rowOff>
    </xdr:from>
    <xdr:ext cx="467179" cy="259045"/>
    <xdr:sp macro="" textlink="">
      <xdr:nvSpPr>
        <xdr:cNvPr id="450" name="テキスト ボックス 449">
          <a:extLst>
            <a:ext uri="{FF2B5EF4-FFF2-40B4-BE49-F238E27FC236}">
              <a16:creationId xmlns:a16="http://schemas.microsoft.com/office/drawing/2014/main" xmlns="" id="{05E4C2AA-5C1F-4D1D-BF68-11DFFB6E9A17}"/>
            </a:ext>
          </a:extLst>
        </xdr:cNvPr>
        <xdr:cNvSpPr txBox="1"/>
      </xdr:nvSpPr>
      <xdr:spPr>
        <a:xfrm>
          <a:off x="11978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51" name="直線コネクタ 450">
          <a:extLst>
            <a:ext uri="{FF2B5EF4-FFF2-40B4-BE49-F238E27FC236}">
              <a16:creationId xmlns:a16="http://schemas.microsoft.com/office/drawing/2014/main" xmlns="" id="{486C8460-0F7E-4202-8302-2B0DA6DD4047}"/>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86377</xdr:rowOff>
    </xdr:from>
    <xdr:ext cx="467179" cy="259045"/>
    <xdr:sp macro="" textlink="">
      <xdr:nvSpPr>
        <xdr:cNvPr id="452" name="テキスト ボックス 451">
          <a:extLst>
            <a:ext uri="{FF2B5EF4-FFF2-40B4-BE49-F238E27FC236}">
              <a16:creationId xmlns:a16="http://schemas.microsoft.com/office/drawing/2014/main" xmlns="" id="{4E61E0F2-D385-4AB7-A8C0-224A862F47A6}"/>
            </a:ext>
          </a:extLst>
        </xdr:cNvPr>
        <xdr:cNvSpPr txBox="1"/>
      </xdr:nvSpPr>
      <xdr:spPr>
        <a:xfrm>
          <a:off x="11978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53" name="【保健センター・保健所】&#10;有形固定資産減価償却率グラフ枠">
          <a:extLst>
            <a:ext uri="{FF2B5EF4-FFF2-40B4-BE49-F238E27FC236}">
              <a16:creationId xmlns:a16="http://schemas.microsoft.com/office/drawing/2014/main" xmlns="" id="{30722D4F-2192-438E-BA2F-D66E778EDCE1}"/>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40822</xdr:rowOff>
    </xdr:from>
    <xdr:to>
      <xdr:col>85</xdr:col>
      <xdr:colOff>126364</xdr:colOff>
      <xdr:row>64</xdr:row>
      <xdr:rowOff>97972</xdr:rowOff>
    </xdr:to>
    <xdr:cxnSp macro="">
      <xdr:nvCxnSpPr>
        <xdr:cNvPr id="454" name="直線コネクタ 453">
          <a:extLst>
            <a:ext uri="{FF2B5EF4-FFF2-40B4-BE49-F238E27FC236}">
              <a16:creationId xmlns:a16="http://schemas.microsoft.com/office/drawing/2014/main" xmlns="" id="{06588C34-B7C6-4030-A9D0-ABB6792396EF}"/>
            </a:ext>
          </a:extLst>
        </xdr:cNvPr>
        <xdr:cNvCxnSpPr/>
      </xdr:nvCxnSpPr>
      <xdr:spPr>
        <a:xfrm flipV="1">
          <a:off x="16318864" y="9470572"/>
          <a:ext cx="0" cy="1600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101799</xdr:rowOff>
    </xdr:from>
    <xdr:ext cx="340478" cy="259045"/>
    <xdr:sp macro="" textlink="">
      <xdr:nvSpPr>
        <xdr:cNvPr id="455" name="【保健センター・保健所】&#10;有形固定資産減価償却率最小値テキスト">
          <a:extLst>
            <a:ext uri="{FF2B5EF4-FFF2-40B4-BE49-F238E27FC236}">
              <a16:creationId xmlns:a16="http://schemas.microsoft.com/office/drawing/2014/main" xmlns="" id="{B5A707AB-96E3-4266-8C66-71D33CA58130}"/>
            </a:ext>
          </a:extLst>
        </xdr:cNvPr>
        <xdr:cNvSpPr txBox="1"/>
      </xdr:nvSpPr>
      <xdr:spPr>
        <a:xfrm>
          <a:off x="16357600" y="1107459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97972</xdr:rowOff>
    </xdr:from>
    <xdr:to>
      <xdr:col>86</xdr:col>
      <xdr:colOff>25400</xdr:colOff>
      <xdr:row>64</xdr:row>
      <xdr:rowOff>97972</xdr:rowOff>
    </xdr:to>
    <xdr:cxnSp macro="">
      <xdr:nvCxnSpPr>
        <xdr:cNvPr id="456" name="直線コネクタ 455">
          <a:extLst>
            <a:ext uri="{FF2B5EF4-FFF2-40B4-BE49-F238E27FC236}">
              <a16:creationId xmlns:a16="http://schemas.microsoft.com/office/drawing/2014/main" xmlns="" id="{0D0E8153-29F8-4A78-869D-FB4487A04B8E}"/>
            </a:ext>
          </a:extLst>
        </xdr:cNvPr>
        <xdr:cNvCxnSpPr/>
      </xdr:nvCxnSpPr>
      <xdr:spPr>
        <a:xfrm>
          <a:off x="16230600" y="110707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158949</xdr:rowOff>
    </xdr:from>
    <xdr:ext cx="469744" cy="259045"/>
    <xdr:sp macro="" textlink="">
      <xdr:nvSpPr>
        <xdr:cNvPr id="457" name="【保健センター・保健所】&#10;有形固定資産減価償却率最大値テキスト">
          <a:extLst>
            <a:ext uri="{FF2B5EF4-FFF2-40B4-BE49-F238E27FC236}">
              <a16:creationId xmlns:a16="http://schemas.microsoft.com/office/drawing/2014/main" xmlns="" id="{5EDDCA92-AC22-491C-A0BC-373DEB79B37A}"/>
            </a:ext>
          </a:extLst>
        </xdr:cNvPr>
        <xdr:cNvSpPr txBox="1"/>
      </xdr:nvSpPr>
      <xdr:spPr>
        <a:xfrm>
          <a:off x="16357600" y="92457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40822</xdr:rowOff>
    </xdr:from>
    <xdr:to>
      <xdr:col>86</xdr:col>
      <xdr:colOff>25400</xdr:colOff>
      <xdr:row>55</xdr:row>
      <xdr:rowOff>40822</xdr:rowOff>
    </xdr:to>
    <xdr:cxnSp macro="">
      <xdr:nvCxnSpPr>
        <xdr:cNvPr id="458" name="直線コネクタ 457">
          <a:extLst>
            <a:ext uri="{FF2B5EF4-FFF2-40B4-BE49-F238E27FC236}">
              <a16:creationId xmlns:a16="http://schemas.microsoft.com/office/drawing/2014/main" xmlns="" id="{9B04201A-1239-4063-BB7E-3BEE86915364}"/>
            </a:ext>
          </a:extLst>
        </xdr:cNvPr>
        <xdr:cNvCxnSpPr/>
      </xdr:nvCxnSpPr>
      <xdr:spPr>
        <a:xfrm>
          <a:off x="16230600" y="9470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128468</xdr:rowOff>
    </xdr:from>
    <xdr:ext cx="405111" cy="259045"/>
    <xdr:sp macro="" textlink="">
      <xdr:nvSpPr>
        <xdr:cNvPr id="459" name="【保健センター・保健所】&#10;有形固定資産減価償却率平均値テキスト">
          <a:extLst>
            <a:ext uri="{FF2B5EF4-FFF2-40B4-BE49-F238E27FC236}">
              <a16:creationId xmlns:a16="http://schemas.microsoft.com/office/drawing/2014/main" xmlns="" id="{8025FB4A-29A8-44E6-8C1C-CF6BD0B1F95F}"/>
            </a:ext>
          </a:extLst>
        </xdr:cNvPr>
        <xdr:cNvSpPr txBox="1"/>
      </xdr:nvSpPr>
      <xdr:spPr>
        <a:xfrm>
          <a:off x="16357600" y="10244018"/>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150041</xdr:rowOff>
    </xdr:from>
    <xdr:to>
      <xdr:col>85</xdr:col>
      <xdr:colOff>177800</xdr:colOff>
      <xdr:row>60</xdr:row>
      <xdr:rowOff>80191</xdr:rowOff>
    </xdr:to>
    <xdr:sp macro="" textlink="">
      <xdr:nvSpPr>
        <xdr:cNvPr id="460" name="フローチャート: 判断 459">
          <a:extLst>
            <a:ext uri="{FF2B5EF4-FFF2-40B4-BE49-F238E27FC236}">
              <a16:creationId xmlns:a16="http://schemas.microsoft.com/office/drawing/2014/main" xmlns="" id="{A5FAC419-AB4F-4CC6-B860-FD7EE3AF1713}"/>
            </a:ext>
          </a:extLst>
        </xdr:cNvPr>
        <xdr:cNvSpPr/>
      </xdr:nvSpPr>
      <xdr:spPr>
        <a:xfrm>
          <a:off x="16268700" y="1026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14515</xdr:rowOff>
    </xdr:from>
    <xdr:to>
      <xdr:col>81</xdr:col>
      <xdr:colOff>101600</xdr:colOff>
      <xdr:row>60</xdr:row>
      <xdr:rowOff>116115</xdr:rowOff>
    </xdr:to>
    <xdr:sp macro="" textlink="">
      <xdr:nvSpPr>
        <xdr:cNvPr id="461" name="フローチャート: 判断 460">
          <a:extLst>
            <a:ext uri="{FF2B5EF4-FFF2-40B4-BE49-F238E27FC236}">
              <a16:creationId xmlns:a16="http://schemas.microsoft.com/office/drawing/2014/main" xmlns="" id="{ECB32CFD-3583-4F57-89C4-B1555B04E351}"/>
            </a:ext>
          </a:extLst>
        </xdr:cNvPr>
        <xdr:cNvSpPr/>
      </xdr:nvSpPr>
      <xdr:spPr>
        <a:xfrm>
          <a:off x="15430500" y="10301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60</xdr:row>
      <xdr:rowOff>107242</xdr:rowOff>
    </xdr:from>
    <xdr:ext cx="405111" cy="259045"/>
    <xdr:sp macro="" textlink="">
      <xdr:nvSpPr>
        <xdr:cNvPr id="462" name="n_1aveValue【保健センター・保健所】&#10;有形固定資産減価償却率">
          <a:extLst>
            <a:ext uri="{FF2B5EF4-FFF2-40B4-BE49-F238E27FC236}">
              <a16:creationId xmlns:a16="http://schemas.microsoft.com/office/drawing/2014/main" xmlns="" id="{CCFE416F-B04E-4625-9E99-8C2E9BBCDBDD}"/>
            </a:ext>
          </a:extLst>
        </xdr:cNvPr>
        <xdr:cNvSpPr txBox="1"/>
      </xdr:nvSpPr>
      <xdr:spPr>
        <a:xfrm>
          <a:off x="15266044" y="10394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60</xdr:row>
      <xdr:rowOff>43906</xdr:rowOff>
    </xdr:from>
    <xdr:to>
      <xdr:col>76</xdr:col>
      <xdr:colOff>165100</xdr:colOff>
      <xdr:row>60</xdr:row>
      <xdr:rowOff>145506</xdr:rowOff>
    </xdr:to>
    <xdr:sp macro="" textlink="">
      <xdr:nvSpPr>
        <xdr:cNvPr id="463" name="フローチャート: 判断 462">
          <a:extLst>
            <a:ext uri="{FF2B5EF4-FFF2-40B4-BE49-F238E27FC236}">
              <a16:creationId xmlns:a16="http://schemas.microsoft.com/office/drawing/2014/main" xmlns="" id="{E3A09078-F398-4EC1-B190-9B4CFCE52B7C}"/>
            </a:ext>
          </a:extLst>
        </xdr:cNvPr>
        <xdr:cNvSpPr/>
      </xdr:nvSpPr>
      <xdr:spPr>
        <a:xfrm>
          <a:off x="14541500" y="103309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60</xdr:row>
      <xdr:rowOff>136633</xdr:rowOff>
    </xdr:from>
    <xdr:ext cx="405111" cy="259045"/>
    <xdr:sp macro="" textlink="">
      <xdr:nvSpPr>
        <xdr:cNvPr id="464" name="n_2aveValue【保健センター・保健所】&#10;有形固定資産減価償却率">
          <a:extLst>
            <a:ext uri="{FF2B5EF4-FFF2-40B4-BE49-F238E27FC236}">
              <a16:creationId xmlns:a16="http://schemas.microsoft.com/office/drawing/2014/main" xmlns="" id="{159D1395-5EF1-4C28-9573-E6E77865DEA3}"/>
            </a:ext>
          </a:extLst>
        </xdr:cNvPr>
        <xdr:cNvSpPr txBox="1"/>
      </xdr:nvSpPr>
      <xdr:spPr>
        <a:xfrm>
          <a:off x="14389744" y="104236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66</xdr:row>
      <xdr:rowOff>111777</xdr:rowOff>
    </xdr:from>
    <xdr:ext cx="762000" cy="259045"/>
    <xdr:sp macro="" textlink="">
      <xdr:nvSpPr>
        <xdr:cNvPr id="465" name="テキスト ボックス 464">
          <a:extLst>
            <a:ext uri="{FF2B5EF4-FFF2-40B4-BE49-F238E27FC236}">
              <a16:creationId xmlns:a16="http://schemas.microsoft.com/office/drawing/2014/main" xmlns="" id="{6CC9286F-0B5A-493F-9435-3B26A7439563}"/>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66" name="テキスト ボックス 465">
          <a:extLst>
            <a:ext uri="{FF2B5EF4-FFF2-40B4-BE49-F238E27FC236}">
              <a16:creationId xmlns:a16="http://schemas.microsoft.com/office/drawing/2014/main" xmlns="" id="{20BC9D97-BA7B-486C-9382-EC040BA3B3D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67" name="テキスト ボックス 466">
          <a:extLst>
            <a:ext uri="{FF2B5EF4-FFF2-40B4-BE49-F238E27FC236}">
              <a16:creationId xmlns:a16="http://schemas.microsoft.com/office/drawing/2014/main" xmlns="" id="{04A1A590-F7FD-4F93-A0EB-C74FB1CFFD88}"/>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68" name="テキスト ボックス 467">
          <a:extLst>
            <a:ext uri="{FF2B5EF4-FFF2-40B4-BE49-F238E27FC236}">
              <a16:creationId xmlns:a16="http://schemas.microsoft.com/office/drawing/2014/main" xmlns="" id="{2EC5DB38-9100-4B28-85D2-B46ABF512A28}"/>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69" name="テキスト ボックス 468">
          <a:extLst>
            <a:ext uri="{FF2B5EF4-FFF2-40B4-BE49-F238E27FC236}">
              <a16:creationId xmlns:a16="http://schemas.microsoft.com/office/drawing/2014/main" xmlns="" id="{C31F23F9-B9C7-4625-A631-E66D772F4CFE}"/>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34109</xdr:rowOff>
    </xdr:from>
    <xdr:to>
      <xdr:col>85</xdr:col>
      <xdr:colOff>177800</xdr:colOff>
      <xdr:row>59</xdr:row>
      <xdr:rowOff>135709</xdr:rowOff>
    </xdr:to>
    <xdr:sp macro="" textlink="">
      <xdr:nvSpPr>
        <xdr:cNvPr id="470" name="楕円 469">
          <a:extLst>
            <a:ext uri="{FF2B5EF4-FFF2-40B4-BE49-F238E27FC236}">
              <a16:creationId xmlns:a16="http://schemas.microsoft.com/office/drawing/2014/main" xmlns="" id="{DF8E3728-2375-44D0-AE06-600B53202417}"/>
            </a:ext>
          </a:extLst>
        </xdr:cNvPr>
        <xdr:cNvSpPr/>
      </xdr:nvSpPr>
      <xdr:spPr>
        <a:xfrm>
          <a:off x="16268700" y="10149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56986</xdr:rowOff>
    </xdr:from>
    <xdr:ext cx="405111" cy="259045"/>
    <xdr:sp macro="" textlink="">
      <xdr:nvSpPr>
        <xdr:cNvPr id="471" name="【保健センター・保健所】&#10;有形固定資産減価償却率該当値テキスト">
          <a:extLst>
            <a:ext uri="{FF2B5EF4-FFF2-40B4-BE49-F238E27FC236}">
              <a16:creationId xmlns:a16="http://schemas.microsoft.com/office/drawing/2014/main" xmlns="" id="{67EAFDE4-0C83-4628-B557-755080614E03}"/>
            </a:ext>
          </a:extLst>
        </xdr:cNvPr>
        <xdr:cNvSpPr txBox="1"/>
      </xdr:nvSpPr>
      <xdr:spPr>
        <a:xfrm>
          <a:off x="16357600" y="100010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59</xdr:row>
      <xdr:rowOff>61867</xdr:rowOff>
    </xdr:from>
    <xdr:to>
      <xdr:col>81</xdr:col>
      <xdr:colOff>101600</xdr:colOff>
      <xdr:row>59</xdr:row>
      <xdr:rowOff>163467</xdr:rowOff>
    </xdr:to>
    <xdr:sp macro="" textlink="">
      <xdr:nvSpPr>
        <xdr:cNvPr id="472" name="楕円 471">
          <a:extLst>
            <a:ext uri="{FF2B5EF4-FFF2-40B4-BE49-F238E27FC236}">
              <a16:creationId xmlns:a16="http://schemas.microsoft.com/office/drawing/2014/main" xmlns="" id="{56C10790-70CD-47A9-8C56-E1E81A917825}"/>
            </a:ext>
          </a:extLst>
        </xdr:cNvPr>
        <xdr:cNvSpPr/>
      </xdr:nvSpPr>
      <xdr:spPr>
        <a:xfrm>
          <a:off x="15430500" y="10177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59</xdr:row>
      <xdr:rowOff>84909</xdr:rowOff>
    </xdr:from>
    <xdr:to>
      <xdr:col>85</xdr:col>
      <xdr:colOff>127000</xdr:colOff>
      <xdr:row>59</xdr:row>
      <xdr:rowOff>112667</xdr:rowOff>
    </xdr:to>
    <xdr:cxnSp macro="">
      <xdr:nvCxnSpPr>
        <xdr:cNvPr id="473" name="直線コネクタ 472">
          <a:extLst>
            <a:ext uri="{FF2B5EF4-FFF2-40B4-BE49-F238E27FC236}">
              <a16:creationId xmlns:a16="http://schemas.microsoft.com/office/drawing/2014/main" xmlns="" id="{B7196E8E-DCCA-48A2-AE29-E5A30649BB9F}"/>
            </a:ext>
          </a:extLst>
        </xdr:cNvPr>
        <xdr:cNvCxnSpPr/>
      </xdr:nvCxnSpPr>
      <xdr:spPr>
        <a:xfrm flipV="1">
          <a:off x="15481300" y="10200459"/>
          <a:ext cx="8382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96157</xdr:rowOff>
    </xdr:from>
    <xdr:to>
      <xdr:col>76</xdr:col>
      <xdr:colOff>165100</xdr:colOff>
      <xdr:row>60</xdr:row>
      <xdr:rowOff>26307</xdr:rowOff>
    </xdr:to>
    <xdr:sp macro="" textlink="">
      <xdr:nvSpPr>
        <xdr:cNvPr id="474" name="楕円 473">
          <a:extLst>
            <a:ext uri="{FF2B5EF4-FFF2-40B4-BE49-F238E27FC236}">
              <a16:creationId xmlns:a16="http://schemas.microsoft.com/office/drawing/2014/main" xmlns="" id="{3C64B387-CE42-4AE8-935E-FCA2306D4FF4}"/>
            </a:ext>
          </a:extLst>
        </xdr:cNvPr>
        <xdr:cNvSpPr/>
      </xdr:nvSpPr>
      <xdr:spPr>
        <a:xfrm>
          <a:off x="14541500" y="10211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59</xdr:row>
      <xdr:rowOff>112667</xdr:rowOff>
    </xdr:from>
    <xdr:to>
      <xdr:col>81</xdr:col>
      <xdr:colOff>50800</xdr:colOff>
      <xdr:row>59</xdr:row>
      <xdr:rowOff>146957</xdr:rowOff>
    </xdr:to>
    <xdr:cxnSp macro="">
      <xdr:nvCxnSpPr>
        <xdr:cNvPr id="475" name="直線コネクタ 474">
          <a:extLst>
            <a:ext uri="{FF2B5EF4-FFF2-40B4-BE49-F238E27FC236}">
              <a16:creationId xmlns:a16="http://schemas.microsoft.com/office/drawing/2014/main" xmlns="" id="{52B79186-DFF5-4D06-90DD-6CEA2B99376A}"/>
            </a:ext>
          </a:extLst>
        </xdr:cNvPr>
        <xdr:cNvCxnSpPr/>
      </xdr:nvCxnSpPr>
      <xdr:spPr>
        <a:xfrm flipV="1">
          <a:off x="14592300" y="10228217"/>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8544</xdr:rowOff>
    </xdr:from>
    <xdr:ext cx="405111" cy="259045"/>
    <xdr:sp macro="" textlink="">
      <xdr:nvSpPr>
        <xdr:cNvPr id="476" name="n_1mainValue【保健センター・保健所】&#10;有形固定資産減価償却率">
          <a:extLst>
            <a:ext uri="{FF2B5EF4-FFF2-40B4-BE49-F238E27FC236}">
              <a16:creationId xmlns:a16="http://schemas.microsoft.com/office/drawing/2014/main" xmlns="" id="{61FFD672-58F5-4773-AA51-F2DFD4778B30}"/>
            </a:ext>
          </a:extLst>
        </xdr:cNvPr>
        <xdr:cNvSpPr txBox="1"/>
      </xdr:nvSpPr>
      <xdr:spPr>
        <a:xfrm>
          <a:off x="15266044" y="9952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42834</xdr:rowOff>
    </xdr:from>
    <xdr:ext cx="405111" cy="259045"/>
    <xdr:sp macro="" textlink="">
      <xdr:nvSpPr>
        <xdr:cNvPr id="477" name="n_2mainValue【保健センター・保健所】&#10;有形固定資産減価償却率">
          <a:extLst>
            <a:ext uri="{FF2B5EF4-FFF2-40B4-BE49-F238E27FC236}">
              <a16:creationId xmlns:a16="http://schemas.microsoft.com/office/drawing/2014/main" xmlns="" id="{73CCE675-FF31-493E-9CAE-D4C11BB02CBC}"/>
            </a:ext>
          </a:extLst>
        </xdr:cNvPr>
        <xdr:cNvSpPr txBox="1"/>
      </xdr:nvSpPr>
      <xdr:spPr>
        <a:xfrm>
          <a:off x="14389744" y="99869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78" name="正方形/長方形 477">
          <a:extLst>
            <a:ext uri="{FF2B5EF4-FFF2-40B4-BE49-F238E27FC236}">
              <a16:creationId xmlns:a16="http://schemas.microsoft.com/office/drawing/2014/main" xmlns="" id="{C034A35C-589D-4180-99D2-AE31FDCBE586}"/>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9" name="正方形/長方形 478">
          <a:extLst>
            <a:ext uri="{FF2B5EF4-FFF2-40B4-BE49-F238E27FC236}">
              <a16:creationId xmlns:a16="http://schemas.microsoft.com/office/drawing/2014/main" xmlns="" id="{2D160784-E51A-49F4-8E74-F52E6BE6D4C0}"/>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80" name="正方形/長方形 479">
          <a:extLst>
            <a:ext uri="{FF2B5EF4-FFF2-40B4-BE49-F238E27FC236}">
              <a16:creationId xmlns:a16="http://schemas.microsoft.com/office/drawing/2014/main" xmlns="" id="{094685A2-C64C-46CE-8685-097101F7E48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81" name="正方形/長方形 480">
          <a:extLst>
            <a:ext uri="{FF2B5EF4-FFF2-40B4-BE49-F238E27FC236}">
              <a16:creationId xmlns:a16="http://schemas.microsoft.com/office/drawing/2014/main" xmlns="" id="{B87E991C-553D-42EE-8B0B-4D825878CDAE}"/>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82" name="正方形/長方形 481">
          <a:extLst>
            <a:ext uri="{FF2B5EF4-FFF2-40B4-BE49-F238E27FC236}">
              <a16:creationId xmlns:a16="http://schemas.microsoft.com/office/drawing/2014/main" xmlns="" id="{C2D72CCA-0E29-436C-BD91-90A2DF9852FB}"/>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83" name="正方形/長方形 482">
          <a:extLst>
            <a:ext uri="{FF2B5EF4-FFF2-40B4-BE49-F238E27FC236}">
              <a16:creationId xmlns:a16="http://schemas.microsoft.com/office/drawing/2014/main" xmlns="" id="{33CF71EA-2425-4496-9C4B-43C0513BC03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84" name="正方形/長方形 483">
          <a:extLst>
            <a:ext uri="{FF2B5EF4-FFF2-40B4-BE49-F238E27FC236}">
              <a16:creationId xmlns:a16="http://schemas.microsoft.com/office/drawing/2014/main" xmlns="" id="{56795270-EC4D-417F-BA26-866273F668DD}"/>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85" name="正方形/長方形 484">
          <a:extLst>
            <a:ext uri="{FF2B5EF4-FFF2-40B4-BE49-F238E27FC236}">
              <a16:creationId xmlns:a16="http://schemas.microsoft.com/office/drawing/2014/main" xmlns="" id="{7CFF42A5-0100-473C-93D5-AFE421B31C65}"/>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86" name="テキスト ボックス 485">
          <a:extLst>
            <a:ext uri="{FF2B5EF4-FFF2-40B4-BE49-F238E27FC236}">
              <a16:creationId xmlns:a16="http://schemas.microsoft.com/office/drawing/2014/main" xmlns="" id="{F501E5A0-AE6A-4E5B-97D1-C141DFDB6A61}"/>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87" name="直線コネクタ 486">
          <a:extLst>
            <a:ext uri="{FF2B5EF4-FFF2-40B4-BE49-F238E27FC236}">
              <a16:creationId xmlns:a16="http://schemas.microsoft.com/office/drawing/2014/main" xmlns="" id="{7CCA13C1-794D-42E5-87A4-2CB10AE2FF0B}"/>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488" name="直線コネクタ 487">
          <a:extLst>
            <a:ext uri="{FF2B5EF4-FFF2-40B4-BE49-F238E27FC236}">
              <a16:creationId xmlns:a16="http://schemas.microsoft.com/office/drawing/2014/main" xmlns="" id="{E32845F4-2FAC-42C3-BC3B-5F4936CC0C93}"/>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489" name="テキスト ボックス 488">
          <a:extLst>
            <a:ext uri="{FF2B5EF4-FFF2-40B4-BE49-F238E27FC236}">
              <a16:creationId xmlns:a16="http://schemas.microsoft.com/office/drawing/2014/main" xmlns="" id="{966A200D-9E5B-4D2B-A882-370299B56D63}"/>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490" name="直線コネクタ 489">
          <a:extLst>
            <a:ext uri="{FF2B5EF4-FFF2-40B4-BE49-F238E27FC236}">
              <a16:creationId xmlns:a16="http://schemas.microsoft.com/office/drawing/2014/main" xmlns="" id="{2710D1B4-85B0-4ED8-9664-90C05A935DB4}"/>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491" name="テキスト ボックス 490">
          <a:extLst>
            <a:ext uri="{FF2B5EF4-FFF2-40B4-BE49-F238E27FC236}">
              <a16:creationId xmlns:a16="http://schemas.microsoft.com/office/drawing/2014/main" xmlns="" id="{C46BCE21-D65B-4857-98C1-8A85643D37C0}"/>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492" name="直線コネクタ 491">
          <a:extLst>
            <a:ext uri="{FF2B5EF4-FFF2-40B4-BE49-F238E27FC236}">
              <a16:creationId xmlns:a16="http://schemas.microsoft.com/office/drawing/2014/main" xmlns="" id="{15810350-7A29-444F-9557-80195818E683}"/>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493" name="テキスト ボックス 492">
          <a:extLst>
            <a:ext uri="{FF2B5EF4-FFF2-40B4-BE49-F238E27FC236}">
              <a16:creationId xmlns:a16="http://schemas.microsoft.com/office/drawing/2014/main" xmlns="" id="{8FC6499A-705B-41AB-96AF-B77AFCF7114D}"/>
            </a:ext>
          </a:extLst>
        </xdr:cNvPr>
        <xdr:cNvSpPr txBox="1"/>
      </xdr:nvSpPr>
      <xdr:spPr>
        <a:xfrm>
          <a:off x="17820821" y="1014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494" name="直線コネクタ 493">
          <a:extLst>
            <a:ext uri="{FF2B5EF4-FFF2-40B4-BE49-F238E27FC236}">
              <a16:creationId xmlns:a16="http://schemas.microsoft.com/office/drawing/2014/main" xmlns="" id="{0E837D15-F633-4768-8C4F-4D1EE028CE48}"/>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495" name="テキスト ボックス 494">
          <a:extLst>
            <a:ext uri="{FF2B5EF4-FFF2-40B4-BE49-F238E27FC236}">
              <a16:creationId xmlns:a16="http://schemas.microsoft.com/office/drawing/2014/main" xmlns="" id="{23B33FF0-F4B7-4C07-8093-C8C8FA868541}"/>
            </a:ext>
          </a:extLst>
        </xdr:cNvPr>
        <xdr:cNvSpPr txBox="1"/>
      </xdr:nvSpPr>
      <xdr:spPr>
        <a:xfrm>
          <a:off x="17820821" y="976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496" name="直線コネクタ 495">
          <a:extLst>
            <a:ext uri="{FF2B5EF4-FFF2-40B4-BE49-F238E27FC236}">
              <a16:creationId xmlns:a16="http://schemas.microsoft.com/office/drawing/2014/main" xmlns="" id="{985F2DE5-1C4D-40E4-B77D-DE29A200F934}"/>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497" name="テキスト ボックス 496">
          <a:extLst>
            <a:ext uri="{FF2B5EF4-FFF2-40B4-BE49-F238E27FC236}">
              <a16:creationId xmlns:a16="http://schemas.microsoft.com/office/drawing/2014/main" xmlns="" id="{20A31DE9-BD55-4B08-8121-D326ED859ACE}"/>
            </a:ext>
          </a:extLst>
        </xdr:cNvPr>
        <xdr:cNvSpPr txBox="1"/>
      </xdr:nvSpPr>
      <xdr:spPr>
        <a:xfrm>
          <a:off x="17820821" y="938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98" name="直線コネクタ 497">
          <a:extLst>
            <a:ext uri="{FF2B5EF4-FFF2-40B4-BE49-F238E27FC236}">
              <a16:creationId xmlns:a16="http://schemas.microsoft.com/office/drawing/2014/main" xmlns="" id="{E96B8916-CF6B-4D97-9CF0-63E10471551D}"/>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99" name="テキスト ボックス 498">
          <a:extLst>
            <a:ext uri="{FF2B5EF4-FFF2-40B4-BE49-F238E27FC236}">
              <a16:creationId xmlns:a16="http://schemas.microsoft.com/office/drawing/2014/main" xmlns="" id="{3E6D4C08-3902-4CA1-91D1-F800D1E22F84}"/>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00" name="【保健センター・保健所】&#10;一人当たり面積グラフ枠">
          <a:extLst>
            <a:ext uri="{FF2B5EF4-FFF2-40B4-BE49-F238E27FC236}">
              <a16:creationId xmlns:a16="http://schemas.microsoft.com/office/drawing/2014/main" xmlns="" id="{39F5360A-4D22-48D2-9997-F9A655EE26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36576</xdr:rowOff>
    </xdr:from>
    <xdr:to>
      <xdr:col>116</xdr:col>
      <xdr:colOff>62864</xdr:colOff>
      <xdr:row>64</xdr:row>
      <xdr:rowOff>63246</xdr:rowOff>
    </xdr:to>
    <xdr:cxnSp macro="">
      <xdr:nvCxnSpPr>
        <xdr:cNvPr id="501" name="直線コネクタ 500">
          <a:extLst>
            <a:ext uri="{FF2B5EF4-FFF2-40B4-BE49-F238E27FC236}">
              <a16:creationId xmlns:a16="http://schemas.microsoft.com/office/drawing/2014/main" xmlns="" id="{27D62302-5E84-471F-AA30-A5E9C9061B10}"/>
            </a:ext>
          </a:extLst>
        </xdr:cNvPr>
        <xdr:cNvCxnSpPr/>
      </xdr:nvCxnSpPr>
      <xdr:spPr>
        <a:xfrm flipV="1">
          <a:off x="22160864" y="9637776"/>
          <a:ext cx="0" cy="13982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67073</xdr:rowOff>
    </xdr:from>
    <xdr:ext cx="469744" cy="259045"/>
    <xdr:sp macro="" textlink="">
      <xdr:nvSpPr>
        <xdr:cNvPr id="502" name="【保健センター・保健所】&#10;一人当たり面積最小値テキスト">
          <a:extLst>
            <a:ext uri="{FF2B5EF4-FFF2-40B4-BE49-F238E27FC236}">
              <a16:creationId xmlns:a16="http://schemas.microsoft.com/office/drawing/2014/main" xmlns="" id="{C349BE87-E11B-4FBC-9AB8-BED5B897FB08}"/>
            </a:ext>
          </a:extLst>
        </xdr:cNvPr>
        <xdr:cNvSpPr txBox="1"/>
      </xdr:nvSpPr>
      <xdr:spPr>
        <a:xfrm>
          <a:off x="22199600" y="11039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63246</xdr:rowOff>
    </xdr:from>
    <xdr:to>
      <xdr:col>116</xdr:col>
      <xdr:colOff>152400</xdr:colOff>
      <xdr:row>64</xdr:row>
      <xdr:rowOff>63246</xdr:rowOff>
    </xdr:to>
    <xdr:cxnSp macro="">
      <xdr:nvCxnSpPr>
        <xdr:cNvPr id="503" name="直線コネクタ 502">
          <a:extLst>
            <a:ext uri="{FF2B5EF4-FFF2-40B4-BE49-F238E27FC236}">
              <a16:creationId xmlns:a16="http://schemas.microsoft.com/office/drawing/2014/main" xmlns="" id="{176BFB02-A728-421F-B75A-6ECEC4503276}"/>
            </a:ext>
          </a:extLst>
        </xdr:cNvPr>
        <xdr:cNvCxnSpPr/>
      </xdr:nvCxnSpPr>
      <xdr:spPr>
        <a:xfrm>
          <a:off x="22072600" y="110360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154703</xdr:rowOff>
    </xdr:from>
    <xdr:ext cx="469744" cy="259045"/>
    <xdr:sp macro="" textlink="">
      <xdr:nvSpPr>
        <xdr:cNvPr id="504" name="【保健センター・保健所】&#10;一人当たり面積最大値テキスト">
          <a:extLst>
            <a:ext uri="{FF2B5EF4-FFF2-40B4-BE49-F238E27FC236}">
              <a16:creationId xmlns:a16="http://schemas.microsoft.com/office/drawing/2014/main" xmlns="" id="{52C65129-B508-49EA-8AB7-2FBAB2269F0B}"/>
            </a:ext>
          </a:extLst>
        </xdr:cNvPr>
        <xdr:cNvSpPr txBox="1"/>
      </xdr:nvSpPr>
      <xdr:spPr>
        <a:xfrm>
          <a:off x="22199600" y="94130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36576</xdr:rowOff>
    </xdr:from>
    <xdr:to>
      <xdr:col>116</xdr:col>
      <xdr:colOff>152400</xdr:colOff>
      <xdr:row>56</xdr:row>
      <xdr:rowOff>36576</xdr:rowOff>
    </xdr:to>
    <xdr:cxnSp macro="">
      <xdr:nvCxnSpPr>
        <xdr:cNvPr id="505" name="直線コネクタ 504">
          <a:extLst>
            <a:ext uri="{FF2B5EF4-FFF2-40B4-BE49-F238E27FC236}">
              <a16:creationId xmlns:a16="http://schemas.microsoft.com/office/drawing/2014/main" xmlns="" id="{F5672FF6-B3E3-490E-8745-6CC17FDD2462}"/>
            </a:ext>
          </a:extLst>
        </xdr:cNvPr>
        <xdr:cNvCxnSpPr/>
      </xdr:nvCxnSpPr>
      <xdr:spPr>
        <a:xfrm>
          <a:off x="22072600" y="9637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96283</xdr:rowOff>
    </xdr:from>
    <xdr:ext cx="469744" cy="259045"/>
    <xdr:sp macro="" textlink="">
      <xdr:nvSpPr>
        <xdr:cNvPr id="506" name="【保健センター・保健所】&#10;一人当たり面積平均値テキスト">
          <a:extLst>
            <a:ext uri="{FF2B5EF4-FFF2-40B4-BE49-F238E27FC236}">
              <a16:creationId xmlns:a16="http://schemas.microsoft.com/office/drawing/2014/main" xmlns="" id="{07337B57-9967-4C0A-AF74-95C0284D63B7}"/>
            </a:ext>
          </a:extLst>
        </xdr:cNvPr>
        <xdr:cNvSpPr txBox="1"/>
      </xdr:nvSpPr>
      <xdr:spPr>
        <a:xfrm>
          <a:off x="22199600" y="1055473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73406</xdr:rowOff>
    </xdr:from>
    <xdr:to>
      <xdr:col>116</xdr:col>
      <xdr:colOff>114300</xdr:colOff>
      <xdr:row>63</xdr:row>
      <xdr:rowOff>3556</xdr:rowOff>
    </xdr:to>
    <xdr:sp macro="" textlink="">
      <xdr:nvSpPr>
        <xdr:cNvPr id="507" name="フローチャート: 判断 506">
          <a:extLst>
            <a:ext uri="{FF2B5EF4-FFF2-40B4-BE49-F238E27FC236}">
              <a16:creationId xmlns:a16="http://schemas.microsoft.com/office/drawing/2014/main" xmlns="" id="{6844F595-53EF-480A-98DB-580F6CBC7628}"/>
            </a:ext>
          </a:extLst>
        </xdr:cNvPr>
        <xdr:cNvSpPr/>
      </xdr:nvSpPr>
      <xdr:spPr>
        <a:xfrm>
          <a:off x="22110700" y="107033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76454</xdr:rowOff>
    </xdr:from>
    <xdr:to>
      <xdr:col>112</xdr:col>
      <xdr:colOff>38100</xdr:colOff>
      <xdr:row>63</xdr:row>
      <xdr:rowOff>6604</xdr:rowOff>
    </xdr:to>
    <xdr:sp macro="" textlink="">
      <xdr:nvSpPr>
        <xdr:cNvPr id="508" name="フローチャート: 判断 507">
          <a:extLst>
            <a:ext uri="{FF2B5EF4-FFF2-40B4-BE49-F238E27FC236}">
              <a16:creationId xmlns:a16="http://schemas.microsoft.com/office/drawing/2014/main" xmlns="" id="{1B4BFD38-48AE-44F7-9A8F-E194DB4709B1}"/>
            </a:ext>
          </a:extLst>
        </xdr:cNvPr>
        <xdr:cNvSpPr/>
      </xdr:nvSpPr>
      <xdr:spPr>
        <a:xfrm>
          <a:off x="21272500" y="1070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61</xdr:row>
      <xdr:rowOff>23131</xdr:rowOff>
    </xdr:from>
    <xdr:ext cx="469744" cy="259045"/>
    <xdr:sp macro="" textlink="">
      <xdr:nvSpPr>
        <xdr:cNvPr id="509" name="n_1aveValue【保健センター・保健所】&#10;一人当たり面積">
          <a:extLst>
            <a:ext uri="{FF2B5EF4-FFF2-40B4-BE49-F238E27FC236}">
              <a16:creationId xmlns:a16="http://schemas.microsoft.com/office/drawing/2014/main" xmlns="" id="{C5CBFB0F-32EB-4F6E-BD1D-7AA2D4440F8F}"/>
            </a:ext>
          </a:extLst>
        </xdr:cNvPr>
        <xdr:cNvSpPr txBox="1"/>
      </xdr:nvSpPr>
      <xdr:spPr>
        <a:xfrm>
          <a:off x="21075727" y="104815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62</xdr:row>
      <xdr:rowOff>81788</xdr:rowOff>
    </xdr:from>
    <xdr:to>
      <xdr:col>107</xdr:col>
      <xdr:colOff>101600</xdr:colOff>
      <xdr:row>63</xdr:row>
      <xdr:rowOff>11938</xdr:rowOff>
    </xdr:to>
    <xdr:sp macro="" textlink="">
      <xdr:nvSpPr>
        <xdr:cNvPr id="510" name="フローチャート: 判断 509">
          <a:extLst>
            <a:ext uri="{FF2B5EF4-FFF2-40B4-BE49-F238E27FC236}">
              <a16:creationId xmlns:a16="http://schemas.microsoft.com/office/drawing/2014/main" xmlns="" id="{14EBEE47-0846-4D1C-B238-A7B97C551BC0}"/>
            </a:ext>
          </a:extLst>
        </xdr:cNvPr>
        <xdr:cNvSpPr/>
      </xdr:nvSpPr>
      <xdr:spPr>
        <a:xfrm>
          <a:off x="20383500" y="10711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61</xdr:row>
      <xdr:rowOff>28465</xdr:rowOff>
    </xdr:from>
    <xdr:ext cx="469744" cy="259045"/>
    <xdr:sp macro="" textlink="">
      <xdr:nvSpPr>
        <xdr:cNvPr id="511" name="n_2aveValue【保健センター・保健所】&#10;一人当たり面積">
          <a:extLst>
            <a:ext uri="{FF2B5EF4-FFF2-40B4-BE49-F238E27FC236}">
              <a16:creationId xmlns:a16="http://schemas.microsoft.com/office/drawing/2014/main" xmlns="" id="{718E958B-7AB3-4ABA-B81B-E4E31C4553D1}"/>
            </a:ext>
          </a:extLst>
        </xdr:cNvPr>
        <xdr:cNvSpPr txBox="1"/>
      </xdr:nvSpPr>
      <xdr:spPr>
        <a:xfrm>
          <a:off x="20199427" y="10486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66</xdr:row>
      <xdr:rowOff>111777</xdr:rowOff>
    </xdr:from>
    <xdr:ext cx="762000" cy="259045"/>
    <xdr:sp macro="" textlink="">
      <xdr:nvSpPr>
        <xdr:cNvPr id="512" name="テキスト ボックス 511">
          <a:extLst>
            <a:ext uri="{FF2B5EF4-FFF2-40B4-BE49-F238E27FC236}">
              <a16:creationId xmlns:a16="http://schemas.microsoft.com/office/drawing/2014/main" xmlns="" id="{949B557D-61CC-4754-A728-2112AE5E598F}"/>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13" name="テキスト ボックス 512">
          <a:extLst>
            <a:ext uri="{FF2B5EF4-FFF2-40B4-BE49-F238E27FC236}">
              <a16:creationId xmlns:a16="http://schemas.microsoft.com/office/drawing/2014/main" xmlns="" id="{45B535E0-5E2F-48F6-8CFF-EA836D52AED0}"/>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14" name="テキスト ボックス 513">
          <a:extLst>
            <a:ext uri="{FF2B5EF4-FFF2-40B4-BE49-F238E27FC236}">
              <a16:creationId xmlns:a16="http://schemas.microsoft.com/office/drawing/2014/main" xmlns="" id="{3815566F-A0BA-4504-8BCE-947C777E6CB1}"/>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15" name="テキスト ボックス 514">
          <a:extLst>
            <a:ext uri="{FF2B5EF4-FFF2-40B4-BE49-F238E27FC236}">
              <a16:creationId xmlns:a16="http://schemas.microsoft.com/office/drawing/2014/main" xmlns="" id="{BCF32770-52A3-4DE3-AE70-B8D246F84919}"/>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16" name="テキスト ボックス 515">
          <a:extLst>
            <a:ext uri="{FF2B5EF4-FFF2-40B4-BE49-F238E27FC236}">
              <a16:creationId xmlns:a16="http://schemas.microsoft.com/office/drawing/2014/main" xmlns="" id="{D9833106-59FE-4032-9CF4-96B2406BF953}"/>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31496</xdr:rowOff>
    </xdr:from>
    <xdr:to>
      <xdr:col>116</xdr:col>
      <xdr:colOff>114300</xdr:colOff>
      <xdr:row>63</xdr:row>
      <xdr:rowOff>133096</xdr:rowOff>
    </xdr:to>
    <xdr:sp macro="" textlink="">
      <xdr:nvSpPr>
        <xdr:cNvPr id="517" name="楕円 516">
          <a:extLst>
            <a:ext uri="{FF2B5EF4-FFF2-40B4-BE49-F238E27FC236}">
              <a16:creationId xmlns:a16="http://schemas.microsoft.com/office/drawing/2014/main" xmlns="" id="{42D20CEC-3182-4944-9057-B5608BB9FDF6}"/>
            </a:ext>
          </a:extLst>
        </xdr:cNvPr>
        <xdr:cNvSpPr/>
      </xdr:nvSpPr>
      <xdr:spPr>
        <a:xfrm>
          <a:off x="22110700" y="10832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9923</xdr:rowOff>
    </xdr:from>
    <xdr:ext cx="469744" cy="259045"/>
    <xdr:sp macro="" textlink="">
      <xdr:nvSpPr>
        <xdr:cNvPr id="518" name="【保健センター・保健所】&#10;一人当たり面積該当値テキスト">
          <a:extLst>
            <a:ext uri="{FF2B5EF4-FFF2-40B4-BE49-F238E27FC236}">
              <a16:creationId xmlns:a16="http://schemas.microsoft.com/office/drawing/2014/main" xmlns="" id="{46C98F55-CED3-4123-9446-1C169036F50A}"/>
            </a:ext>
          </a:extLst>
        </xdr:cNvPr>
        <xdr:cNvSpPr txBox="1"/>
      </xdr:nvSpPr>
      <xdr:spPr>
        <a:xfrm>
          <a:off x="22199600" y="108112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33782</xdr:rowOff>
    </xdr:from>
    <xdr:to>
      <xdr:col>112</xdr:col>
      <xdr:colOff>38100</xdr:colOff>
      <xdr:row>63</xdr:row>
      <xdr:rowOff>135382</xdr:rowOff>
    </xdr:to>
    <xdr:sp macro="" textlink="">
      <xdr:nvSpPr>
        <xdr:cNvPr id="519" name="楕円 518">
          <a:extLst>
            <a:ext uri="{FF2B5EF4-FFF2-40B4-BE49-F238E27FC236}">
              <a16:creationId xmlns:a16="http://schemas.microsoft.com/office/drawing/2014/main" xmlns="" id="{8E655757-E7CC-4631-9CEE-ABEE1A411B1E}"/>
            </a:ext>
          </a:extLst>
        </xdr:cNvPr>
        <xdr:cNvSpPr/>
      </xdr:nvSpPr>
      <xdr:spPr>
        <a:xfrm>
          <a:off x="21272500" y="10835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82296</xdr:rowOff>
    </xdr:from>
    <xdr:to>
      <xdr:col>116</xdr:col>
      <xdr:colOff>63500</xdr:colOff>
      <xdr:row>63</xdr:row>
      <xdr:rowOff>84582</xdr:rowOff>
    </xdr:to>
    <xdr:cxnSp macro="">
      <xdr:nvCxnSpPr>
        <xdr:cNvPr id="520" name="直線コネクタ 519">
          <a:extLst>
            <a:ext uri="{FF2B5EF4-FFF2-40B4-BE49-F238E27FC236}">
              <a16:creationId xmlns:a16="http://schemas.microsoft.com/office/drawing/2014/main" xmlns="" id="{1C764292-5E84-4FDD-A9B0-93049C234D33}"/>
            </a:ext>
          </a:extLst>
        </xdr:cNvPr>
        <xdr:cNvCxnSpPr/>
      </xdr:nvCxnSpPr>
      <xdr:spPr>
        <a:xfrm flipV="1">
          <a:off x="21323300" y="10883646"/>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36068</xdr:rowOff>
    </xdr:from>
    <xdr:to>
      <xdr:col>107</xdr:col>
      <xdr:colOff>101600</xdr:colOff>
      <xdr:row>63</xdr:row>
      <xdr:rowOff>137668</xdr:rowOff>
    </xdr:to>
    <xdr:sp macro="" textlink="">
      <xdr:nvSpPr>
        <xdr:cNvPr id="521" name="楕円 520">
          <a:extLst>
            <a:ext uri="{FF2B5EF4-FFF2-40B4-BE49-F238E27FC236}">
              <a16:creationId xmlns:a16="http://schemas.microsoft.com/office/drawing/2014/main" xmlns="" id="{64D5CF20-4828-4AD1-9252-94CC2E7D9E9D}"/>
            </a:ext>
          </a:extLst>
        </xdr:cNvPr>
        <xdr:cNvSpPr/>
      </xdr:nvSpPr>
      <xdr:spPr>
        <a:xfrm>
          <a:off x="20383500" y="108374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84582</xdr:rowOff>
    </xdr:from>
    <xdr:to>
      <xdr:col>111</xdr:col>
      <xdr:colOff>177800</xdr:colOff>
      <xdr:row>63</xdr:row>
      <xdr:rowOff>86868</xdr:rowOff>
    </xdr:to>
    <xdr:cxnSp macro="">
      <xdr:nvCxnSpPr>
        <xdr:cNvPr id="522" name="直線コネクタ 521">
          <a:extLst>
            <a:ext uri="{FF2B5EF4-FFF2-40B4-BE49-F238E27FC236}">
              <a16:creationId xmlns:a16="http://schemas.microsoft.com/office/drawing/2014/main" xmlns="" id="{78E1158D-CBE6-428C-9F46-37C2D9C3787D}"/>
            </a:ext>
          </a:extLst>
        </xdr:cNvPr>
        <xdr:cNvCxnSpPr/>
      </xdr:nvCxnSpPr>
      <xdr:spPr>
        <a:xfrm flipV="1">
          <a:off x="20434300" y="1088593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63</xdr:row>
      <xdr:rowOff>126509</xdr:rowOff>
    </xdr:from>
    <xdr:ext cx="469744" cy="259045"/>
    <xdr:sp macro="" textlink="">
      <xdr:nvSpPr>
        <xdr:cNvPr id="523" name="n_1mainValue【保健センター・保健所】&#10;一人当たり面積">
          <a:extLst>
            <a:ext uri="{FF2B5EF4-FFF2-40B4-BE49-F238E27FC236}">
              <a16:creationId xmlns:a16="http://schemas.microsoft.com/office/drawing/2014/main" xmlns="" id="{3CEB2B95-F137-45C0-9F30-910CC3593D37}"/>
            </a:ext>
          </a:extLst>
        </xdr:cNvPr>
        <xdr:cNvSpPr txBox="1"/>
      </xdr:nvSpPr>
      <xdr:spPr>
        <a:xfrm>
          <a:off x="21075727" y="109278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128795</xdr:rowOff>
    </xdr:from>
    <xdr:ext cx="469744" cy="259045"/>
    <xdr:sp macro="" textlink="">
      <xdr:nvSpPr>
        <xdr:cNvPr id="524" name="n_2mainValue【保健センター・保健所】&#10;一人当たり面積">
          <a:extLst>
            <a:ext uri="{FF2B5EF4-FFF2-40B4-BE49-F238E27FC236}">
              <a16:creationId xmlns:a16="http://schemas.microsoft.com/office/drawing/2014/main" xmlns="" id="{4E4AFE6F-1D1A-45C2-9AA2-2B86FD26A515}"/>
            </a:ext>
          </a:extLst>
        </xdr:cNvPr>
        <xdr:cNvSpPr txBox="1"/>
      </xdr:nvSpPr>
      <xdr:spPr>
        <a:xfrm>
          <a:off x="20199427" y="10930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5" name="正方形/長方形 524">
          <a:extLst>
            <a:ext uri="{FF2B5EF4-FFF2-40B4-BE49-F238E27FC236}">
              <a16:creationId xmlns:a16="http://schemas.microsoft.com/office/drawing/2014/main" xmlns="" id="{1D4E714D-BA9A-43C0-8FC7-EADAF428B8D0}"/>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6" name="正方形/長方形 525">
          <a:extLst>
            <a:ext uri="{FF2B5EF4-FFF2-40B4-BE49-F238E27FC236}">
              <a16:creationId xmlns:a16="http://schemas.microsoft.com/office/drawing/2014/main" xmlns="" id="{D9257FED-1250-4F79-90C1-7D893C2D40F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7" name="正方形/長方形 526">
          <a:extLst>
            <a:ext uri="{FF2B5EF4-FFF2-40B4-BE49-F238E27FC236}">
              <a16:creationId xmlns:a16="http://schemas.microsoft.com/office/drawing/2014/main" xmlns="" id="{4632787A-C61E-4CF3-8031-35DA49E907E9}"/>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8" name="正方形/長方形 527">
          <a:extLst>
            <a:ext uri="{FF2B5EF4-FFF2-40B4-BE49-F238E27FC236}">
              <a16:creationId xmlns:a16="http://schemas.microsoft.com/office/drawing/2014/main" xmlns="" id="{06C53CAC-F778-4913-8BB5-CAF972B6442F}"/>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9" name="正方形/長方形 528">
          <a:extLst>
            <a:ext uri="{FF2B5EF4-FFF2-40B4-BE49-F238E27FC236}">
              <a16:creationId xmlns:a16="http://schemas.microsoft.com/office/drawing/2014/main" xmlns="" id="{6ECB71A1-8803-47D0-8F95-CE87E1F4EC6B}"/>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30" name="正方形/長方形 529">
          <a:extLst>
            <a:ext uri="{FF2B5EF4-FFF2-40B4-BE49-F238E27FC236}">
              <a16:creationId xmlns:a16="http://schemas.microsoft.com/office/drawing/2014/main" xmlns="" id="{369AB3E5-0406-46EC-923F-B137D8C50E55}"/>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1" name="正方形/長方形 530">
          <a:extLst>
            <a:ext uri="{FF2B5EF4-FFF2-40B4-BE49-F238E27FC236}">
              <a16:creationId xmlns:a16="http://schemas.microsoft.com/office/drawing/2014/main" xmlns="" id="{D9DAC7B4-9F1C-4F80-9B94-7B2394D79B0D}"/>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2" name="正方形/長方形 531">
          <a:extLst>
            <a:ext uri="{FF2B5EF4-FFF2-40B4-BE49-F238E27FC236}">
              <a16:creationId xmlns:a16="http://schemas.microsoft.com/office/drawing/2014/main" xmlns="" id="{2FED6CA1-D562-4C79-B6FC-2E4D6E14CB79}"/>
            </a:ext>
          </a:extLst>
        </xdr:cNvPr>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33" name="正方形/長方形 532">
          <a:extLst>
            <a:ext uri="{FF2B5EF4-FFF2-40B4-BE49-F238E27FC236}">
              <a16:creationId xmlns:a16="http://schemas.microsoft.com/office/drawing/2014/main" xmlns="" id="{5A6C5F29-2107-411C-97A0-06BC6E9863E4}"/>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34" name="正方形/長方形 533">
          <a:extLst>
            <a:ext uri="{FF2B5EF4-FFF2-40B4-BE49-F238E27FC236}">
              <a16:creationId xmlns:a16="http://schemas.microsoft.com/office/drawing/2014/main" xmlns="" id="{BA996DED-BB03-47B0-92AD-94815D0D5350}"/>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35" name="正方形/長方形 534">
          <a:extLst>
            <a:ext uri="{FF2B5EF4-FFF2-40B4-BE49-F238E27FC236}">
              <a16:creationId xmlns:a16="http://schemas.microsoft.com/office/drawing/2014/main" xmlns="" id="{1F7544C1-C305-4485-8E84-DE78A98540ED}"/>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36" name="正方形/長方形 535">
          <a:extLst>
            <a:ext uri="{FF2B5EF4-FFF2-40B4-BE49-F238E27FC236}">
              <a16:creationId xmlns:a16="http://schemas.microsoft.com/office/drawing/2014/main" xmlns="" id="{9CC4A15E-6D07-4176-B19B-B21B4B808D87}"/>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37" name="正方形/長方形 536">
          <a:extLst>
            <a:ext uri="{FF2B5EF4-FFF2-40B4-BE49-F238E27FC236}">
              <a16:creationId xmlns:a16="http://schemas.microsoft.com/office/drawing/2014/main" xmlns="" id="{F42F247C-0877-49A3-9337-0C1A0604A5F5}"/>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38" name="正方形/長方形 537">
          <a:extLst>
            <a:ext uri="{FF2B5EF4-FFF2-40B4-BE49-F238E27FC236}">
              <a16:creationId xmlns:a16="http://schemas.microsoft.com/office/drawing/2014/main" xmlns="" id="{9E39F659-604A-44E2-9B1A-60F6F1564A05}"/>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39" name="正方形/長方形 538">
          <a:extLst>
            <a:ext uri="{FF2B5EF4-FFF2-40B4-BE49-F238E27FC236}">
              <a16:creationId xmlns:a16="http://schemas.microsoft.com/office/drawing/2014/main" xmlns="" id="{DED89B46-0888-4706-A38B-6C4AD3AEB1D9}"/>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40" name="正方形/長方形 539">
          <a:extLst>
            <a:ext uri="{FF2B5EF4-FFF2-40B4-BE49-F238E27FC236}">
              <a16:creationId xmlns:a16="http://schemas.microsoft.com/office/drawing/2014/main" xmlns="" id="{3D95FEB7-3583-473C-9D34-928270EFC08D}"/>
            </a:ext>
          </a:extLst>
        </xdr:cNvPr>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41" name="正方形/長方形 540">
          <a:extLst>
            <a:ext uri="{FF2B5EF4-FFF2-40B4-BE49-F238E27FC236}">
              <a16:creationId xmlns:a16="http://schemas.microsoft.com/office/drawing/2014/main" xmlns="" id="{20178400-F37E-4E6D-B0EA-6E7DE042A015}"/>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42" name="正方形/長方形 541">
          <a:extLst>
            <a:ext uri="{FF2B5EF4-FFF2-40B4-BE49-F238E27FC236}">
              <a16:creationId xmlns:a16="http://schemas.microsoft.com/office/drawing/2014/main" xmlns="" id="{61BB3B94-9109-4ABB-8120-F8CCDE6C257A}"/>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43" name="正方形/長方形 542">
          <a:extLst>
            <a:ext uri="{FF2B5EF4-FFF2-40B4-BE49-F238E27FC236}">
              <a16:creationId xmlns:a16="http://schemas.microsoft.com/office/drawing/2014/main" xmlns="" id="{FB2A48E8-F643-4839-8F06-32A03C284893}"/>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44" name="正方形/長方形 543">
          <a:extLst>
            <a:ext uri="{FF2B5EF4-FFF2-40B4-BE49-F238E27FC236}">
              <a16:creationId xmlns:a16="http://schemas.microsoft.com/office/drawing/2014/main" xmlns="" id="{52D95326-3D19-4ECA-B0C3-FF9898396C6D}"/>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45" name="正方形/長方形 544">
          <a:extLst>
            <a:ext uri="{FF2B5EF4-FFF2-40B4-BE49-F238E27FC236}">
              <a16:creationId xmlns:a16="http://schemas.microsoft.com/office/drawing/2014/main" xmlns="" id="{86831E6C-FCDF-498A-9BA9-41B5D9C6F29F}"/>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46" name="正方形/長方形 545">
          <a:extLst>
            <a:ext uri="{FF2B5EF4-FFF2-40B4-BE49-F238E27FC236}">
              <a16:creationId xmlns:a16="http://schemas.microsoft.com/office/drawing/2014/main" xmlns="" id="{0A327513-BF48-4BA7-9A6C-2526FE259005}"/>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47" name="正方形/長方形 546">
          <a:extLst>
            <a:ext uri="{FF2B5EF4-FFF2-40B4-BE49-F238E27FC236}">
              <a16:creationId xmlns:a16="http://schemas.microsoft.com/office/drawing/2014/main" xmlns="" id="{21504B64-7468-4913-91E7-4EA5CC9D22DE}"/>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48" name="正方形/長方形 547">
          <a:extLst>
            <a:ext uri="{FF2B5EF4-FFF2-40B4-BE49-F238E27FC236}">
              <a16:creationId xmlns:a16="http://schemas.microsoft.com/office/drawing/2014/main" xmlns="" id="{8D120D42-00E6-4292-8C59-23F069AFC1FE}"/>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49" name="テキスト ボックス 548">
          <a:extLst>
            <a:ext uri="{FF2B5EF4-FFF2-40B4-BE49-F238E27FC236}">
              <a16:creationId xmlns:a16="http://schemas.microsoft.com/office/drawing/2014/main" xmlns="" id="{279AD3C1-7710-421C-967C-D227BE277BAC}"/>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50" name="直線コネクタ 549">
          <a:extLst>
            <a:ext uri="{FF2B5EF4-FFF2-40B4-BE49-F238E27FC236}">
              <a16:creationId xmlns:a16="http://schemas.microsoft.com/office/drawing/2014/main" xmlns="" id="{104EDF8F-44C8-47D3-8B5B-8A1A74249DA1}"/>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109</xdr:row>
      <xdr:rowOff>35379</xdr:rowOff>
    </xdr:from>
    <xdr:to>
      <xdr:col>89</xdr:col>
      <xdr:colOff>177800</xdr:colOff>
      <xdr:row>109</xdr:row>
      <xdr:rowOff>35379</xdr:rowOff>
    </xdr:to>
    <xdr:cxnSp macro="">
      <xdr:nvCxnSpPr>
        <xdr:cNvPr id="551" name="直線コネクタ 550">
          <a:extLst>
            <a:ext uri="{FF2B5EF4-FFF2-40B4-BE49-F238E27FC236}">
              <a16:creationId xmlns:a16="http://schemas.microsoft.com/office/drawing/2014/main" xmlns="" id="{20221E24-A583-4C26-AE28-E444E5359E7B}"/>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108</xdr:row>
      <xdr:rowOff>64606</xdr:rowOff>
    </xdr:from>
    <xdr:ext cx="338939" cy="259045"/>
    <xdr:sp macro="" textlink="">
      <xdr:nvSpPr>
        <xdr:cNvPr id="552" name="テキスト ボックス 551">
          <a:extLst>
            <a:ext uri="{FF2B5EF4-FFF2-40B4-BE49-F238E27FC236}">
              <a16:creationId xmlns:a16="http://schemas.microsoft.com/office/drawing/2014/main" xmlns="" id="{E21CE3CF-FC0E-4DFA-A46B-4D94453DC6AA}"/>
            </a:ext>
          </a:extLst>
        </xdr:cNvPr>
        <xdr:cNvSpPr txBox="1"/>
      </xdr:nvSpPr>
      <xdr:spPr>
        <a:xfrm>
          <a:off x="12107061" y="18581206"/>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553" name="直線コネクタ 552">
          <a:extLst>
            <a:ext uri="{FF2B5EF4-FFF2-40B4-BE49-F238E27FC236}">
              <a16:creationId xmlns:a16="http://schemas.microsoft.com/office/drawing/2014/main" xmlns="" id="{CC42FC80-2CF1-40F6-95A8-3A457819894B}"/>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554" name="テキスト ボックス 553">
          <a:extLst>
            <a:ext uri="{FF2B5EF4-FFF2-40B4-BE49-F238E27FC236}">
              <a16:creationId xmlns:a16="http://schemas.microsoft.com/office/drawing/2014/main" xmlns="" id="{6C7F8ECA-9189-4136-9C93-7EE1A7CC92D0}"/>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555" name="直線コネクタ 554">
          <a:extLst>
            <a:ext uri="{FF2B5EF4-FFF2-40B4-BE49-F238E27FC236}">
              <a16:creationId xmlns:a16="http://schemas.microsoft.com/office/drawing/2014/main" xmlns="" id="{19DE8DE5-1521-47EE-8D37-1FDE051FA3C2}"/>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556" name="テキスト ボックス 555">
          <a:extLst>
            <a:ext uri="{FF2B5EF4-FFF2-40B4-BE49-F238E27FC236}">
              <a16:creationId xmlns:a16="http://schemas.microsoft.com/office/drawing/2014/main" xmlns="" id="{5BC88B3A-701F-48D2-8A9C-B75BE741CBB5}"/>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557" name="直線コネクタ 556">
          <a:extLst>
            <a:ext uri="{FF2B5EF4-FFF2-40B4-BE49-F238E27FC236}">
              <a16:creationId xmlns:a16="http://schemas.microsoft.com/office/drawing/2014/main" xmlns="" id="{FB1D6714-D793-4C97-8F5A-DC497FCAE2E8}"/>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558" name="テキスト ボックス 557">
          <a:extLst>
            <a:ext uri="{FF2B5EF4-FFF2-40B4-BE49-F238E27FC236}">
              <a16:creationId xmlns:a16="http://schemas.microsoft.com/office/drawing/2014/main" xmlns="" id="{4E8515F1-B852-4091-BBF3-47B5FFFDC1F3}"/>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559" name="直線コネクタ 558">
          <a:extLst>
            <a:ext uri="{FF2B5EF4-FFF2-40B4-BE49-F238E27FC236}">
              <a16:creationId xmlns:a16="http://schemas.microsoft.com/office/drawing/2014/main" xmlns="" id="{B8A37511-34A9-4747-9304-1E4363CB1449}"/>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560" name="テキスト ボックス 559">
          <a:extLst>
            <a:ext uri="{FF2B5EF4-FFF2-40B4-BE49-F238E27FC236}">
              <a16:creationId xmlns:a16="http://schemas.microsoft.com/office/drawing/2014/main" xmlns="" id="{DD25C529-BF5F-41D9-87B1-4B2D4A515DB8}"/>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561" name="直線コネクタ 560">
          <a:extLst>
            <a:ext uri="{FF2B5EF4-FFF2-40B4-BE49-F238E27FC236}">
              <a16:creationId xmlns:a16="http://schemas.microsoft.com/office/drawing/2014/main" xmlns="" id="{EEDAEE53-0628-443F-B056-EB9D6EC4A29D}"/>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98</xdr:row>
      <xdr:rowOff>146248</xdr:rowOff>
    </xdr:from>
    <xdr:ext cx="467179" cy="259045"/>
    <xdr:sp macro="" textlink="">
      <xdr:nvSpPr>
        <xdr:cNvPr id="562" name="テキスト ボックス 561">
          <a:extLst>
            <a:ext uri="{FF2B5EF4-FFF2-40B4-BE49-F238E27FC236}">
              <a16:creationId xmlns:a16="http://schemas.microsoft.com/office/drawing/2014/main" xmlns="" id="{27431B58-C35C-4132-9DA5-C165335590B0}"/>
            </a:ext>
          </a:extLst>
        </xdr:cNvPr>
        <xdr:cNvSpPr txBox="1"/>
      </xdr:nvSpPr>
      <xdr:spPr>
        <a:xfrm>
          <a:off x="11978821" y="16948348"/>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563" name="直線コネクタ 562">
          <a:extLst>
            <a:ext uri="{FF2B5EF4-FFF2-40B4-BE49-F238E27FC236}">
              <a16:creationId xmlns:a16="http://schemas.microsoft.com/office/drawing/2014/main" xmlns="" id="{09CBDBA9-1C01-4FA4-B9DF-9A89ECD52780}"/>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96</xdr:row>
      <xdr:rowOff>162577</xdr:rowOff>
    </xdr:from>
    <xdr:ext cx="467179" cy="259045"/>
    <xdr:sp macro="" textlink="">
      <xdr:nvSpPr>
        <xdr:cNvPr id="564" name="テキスト ボックス 563">
          <a:extLst>
            <a:ext uri="{FF2B5EF4-FFF2-40B4-BE49-F238E27FC236}">
              <a16:creationId xmlns:a16="http://schemas.microsoft.com/office/drawing/2014/main" xmlns="" id="{DF740697-89CC-4990-B4D8-9C87234A4CF5}"/>
            </a:ext>
          </a:extLst>
        </xdr:cNvPr>
        <xdr:cNvSpPr txBox="1"/>
      </xdr:nvSpPr>
      <xdr:spPr>
        <a:xfrm>
          <a:off x="11978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565" name="【庁舎】&#10;有形固定資産減価償却率グラフ枠">
          <a:extLst>
            <a:ext uri="{FF2B5EF4-FFF2-40B4-BE49-F238E27FC236}">
              <a16:creationId xmlns:a16="http://schemas.microsoft.com/office/drawing/2014/main" xmlns="" id="{E2DBFE0C-BBD5-4CBE-A7CC-81779E0166CD}"/>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10886</xdr:rowOff>
    </xdr:to>
    <xdr:cxnSp macro="">
      <xdr:nvCxnSpPr>
        <xdr:cNvPr id="566" name="直線コネクタ 565">
          <a:extLst>
            <a:ext uri="{FF2B5EF4-FFF2-40B4-BE49-F238E27FC236}">
              <a16:creationId xmlns:a16="http://schemas.microsoft.com/office/drawing/2014/main" xmlns="" id="{64E00DD3-9563-4C2E-BCA1-3108CE5BD222}"/>
            </a:ext>
          </a:extLst>
        </xdr:cNvPr>
        <xdr:cNvCxnSpPr/>
      </xdr:nvCxnSpPr>
      <xdr:spPr>
        <a:xfrm flipV="1">
          <a:off x="16318864" y="17090571"/>
          <a:ext cx="0" cy="14369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14713</xdr:rowOff>
    </xdr:from>
    <xdr:ext cx="405111" cy="259045"/>
    <xdr:sp macro="" textlink="">
      <xdr:nvSpPr>
        <xdr:cNvPr id="567" name="【庁舎】&#10;有形固定資産減価償却率最小値テキスト">
          <a:extLst>
            <a:ext uri="{FF2B5EF4-FFF2-40B4-BE49-F238E27FC236}">
              <a16:creationId xmlns:a16="http://schemas.microsoft.com/office/drawing/2014/main" xmlns="" id="{3D2F4925-D9DD-4854-A5EE-1C99BC5C2B5F}"/>
            </a:ext>
          </a:extLst>
        </xdr:cNvPr>
        <xdr:cNvSpPr txBox="1"/>
      </xdr:nvSpPr>
      <xdr:spPr>
        <a:xfrm>
          <a:off x="16357600" y="18531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10886</xdr:rowOff>
    </xdr:from>
    <xdr:to>
      <xdr:col>86</xdr:col>
      <xdr:colOff>25400</xdr:colOff>
      <xdr:row>108</xdr:row>
      <xdr:rowOff>10886</xdr:rowOff>
    </xdr:to>
    <xdr:cxnSp macro="">
      <xdr:nvCxnSpPr>
        <xdr:cNvPr id="568" name="直線コネクタ 567">
          <a:extLst>
            <a:ext uri="{FF2B5EF4-FFF2-40B4-BE49-F238E27FC236}">
              <a16:creationId xmlns:a16="http://schemas.microsoft.com/office/drawing/2014/main" xmlns="" id="{F37C4AA2-A76D-47C3-A8C3-85BA10C36157}"/>
            </a:ext>
          </a:extLst>
        </xdr:cNvPr>
        <xdr:cNvCxnSpPr/>
      </xdr:nvCxnSpPr>
      <xdr:spPr>
        <a:xfrm>
          <a:off x="16230600" y="185274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469744" cy="259045"/>
    <xdr:sp macro="" textlink="">
      <xdr:nvSpPr>
        <xdr:cNvPr id="569" name="【庁舎】&#10;有形固定資産減価償却率最大値テキスト">
          <a:extLst>
            <a:ext uri="{FF2B5EF4-FFF2-40B4-BE49-F238E27FC236}">
              <a16:creationId xmlns:a16="http://schemas.microsoft.com/office/drawing/2014/main" xmlns="" id="{ED46398F-CFCF-4D52-B472-3780DACC4D1A}"/>
            </a:ext>
          </a:extLst>
        </xdr:cNvPr>
        <xdr:cNvSpPr txBox="1"/>
      </xdr:nvSpPr>
      <xdr:spPr>
        <a:xfrm>
          <a:off x="16357600" y="16865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570" name="直線コネクタ 569">
          <a:extLst>
            <a:ext uri="{FF2B5EF4-FFF2-40B4-BE49-F238E27FC236}">
              <a16:creationId xmlns:a16="http://schemas.microsoft.com/office/drawing/2014/main" xmlns="" id="{9EB76EFA-C04F-484D-B439-8998DE71DB4D}"/>
            </a:ext>
          </a:extLst>
        </xdr:cNvPr>
        <xdr:cNvCxnSpPr/>
      </xdr:nvCxnSpPr>
      <xdr:spPr>
        <a:xfrm>
          <a:off x="16230600" y="17090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33219</xdr:rowOff>
    </xdr:from>
    <xdr:ext cx="405111" cy="259045"/>
    <xdr:sp macro="" textlink="">
      <xdr:nvSpPr>
        <xdr:cNvPr id="571" name="【庁舎】&#10;有形固定資産減価償却率平均値テキスト">
          <a:extLst>
            <a:ext uri="{FF2B5EF4-FFF2-40B4-BE49-F238E27FC236}">
              <a16:creationId xmlns:a16="http://schemas.microsoft.com/office/drawing/2014/main" xmlns="" id="{AEC0745B-D453-4E6E-83FC-7E10DC050ABB}"/>
            </a:ext>
          </a:extLst>
        </xdr:cNvPr>
        <xdr:cNvSpPr txBox="1"/>
      </xdr:nvSpPr>
      <xdr:spPr>
        <a:xfrm>
          <a:off x="16357600" y="176925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54792</xdr:rowOff>
    </xdr:from>
    <xdr:to>
      <xdr:col>85</xdr:col>
      <xdr:colOff>177800</xdr:colOff>
      <xdr:row>103</xdr:row>
      <xdr:rowOff>156392</xdr:rowOff>
    </xdr:to>
    <xdr:sp macro="" textlink="">
      <xdr:nvSpPr>
        <xdr:cNvPr id="572" name="フローチャート: 判断 571">
          <a:extLst>
            <a:ext uri="{FF2B5EF4-FFF2-40B4-BE49-F238E27FC236}">
              <a16:creationId xmlns:a16="http://schemas.microsoft.com/office/drawing/2014/main" xmlns="" id="{12924D0C-7148-4899-8CE4-1C9B5B7679E6}"/>
            </a:ext>
          </a:extLst>
        </xdr:cNvPr>
        <xdr:cNvSpPr/>
      </xdr:nvSpPr>
      <xdr:spPr>
        <a:xfrm>
          <a:off x="16268700" y="177141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103</xdr:row>
      <xdr:rowOff>9071</xdr:rowOff>
    </xdr:from>
    <xdr:to>
      <xdr:col>81</xdr:col>
      <xdr:colOff>101600</xdr:colOff>
      <xdr:row>103</xdr:row>
      <xdr:rowOff>110671</xdr:rowOff>
    </xdr:to>
    <xdr:sp macro="" textlink="">
      <xdr:nvSpPr>
        <xdr:cNvPr id="573" name="フローチャート: 判断 572">
          <a:extLst>
            <a:ext uri="{FF2B5EF4-FFF2-40B4-BE49-F238E27FC236}">
              <a16:creationId xmlns:a16="http://schemas.microsoft.com/office/drawing/2014/main" xmlns="" id="{8CC63D7E-75A3-4B03-AEB7-6DCE721E0E8E}"/>
            </a:ext>
          </a:extLst>
        </xdr:cNvPr>
        <xdr:cNvSpPr/>
      </xdr:nvSpPr>
      <xdr:spPr>
        <a:xfrm>
          <a:off x="15430500" y="17668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26044</xdr:colOff>
      <xdr:row>103</xdr:row>
      <xdr:rowOff>101798</xdr:rowOff>
    </xdr:from>
    <xdr:ext cx="405111" cy="259045"/>
    <xdr:sp macro="" textlink="">
      <xdr:nvSpPr>
        <xdr:cNvPr id="574" name="n_1aveValue【庁舎】&#10;有形固定資産減価償却率">
          <a:extLst>
            <a:ext uri="{FF2B5EF4-FFF2-40B4-BE49-F238E27FC236}">
              <a16:creationId xmlns:a16="http://schemas.microsoft.com/office/drawing/2014/main" xmlns="" id="{CCF8E3CE-1F2C-4846-8C1B-402906E2D9F6}"/>
            </a:ext>
          </a:extLst>
        </xdr:cNvPr>
        <xdr:cNvSpPr txBox="1"/>
      </xdr:nvSpPr>
      <xdr:spPr>
        <a:xfrm>
          <a:off x="15266044" y="177611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103</xdr:row>
      <xdr:rowOff>49893</xdr:rowOff>
    </xdr:from>
    <xdr:to>
      <xdr:col>76</xdr:col>
      <xdr:colOff>165100</xdr:colOff>
      <xdr:row>103</xdr:row>
      <xdr:rowOff>151493</xdr:rowOff>
    </xdr:to>
    <xdr:sp macro="" textlink="">
      <xdr:nvSpPr>
        <xdr:cNvPr id="575" name="フローチャート: 判断 574">
          <a:extLst>
            <a:ext uri="{FF2B5EF4-FFF2-40B4-BE49-F238E27FC236}">
              <a16:creationId xmlns:a16="http://schemas.microsoft.com/office/drawing/2014/main" xmlns="" id="{0230C342-A386-48EC-BDF3-B089010EC332}"/>
            </a:ext>
          </a:extLst>
        </xdr:cNvPr>
        <xdr:cNvSpPr/>
      </xdr:nvSpPr>
      <xdr:spPr>
        <a:xfrm>
          <a:off x="14541500" y="17709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102244</xdr:colOff>
      <xdr:row>103</xdr:row>
      <xdr:rowOff>142620</xdr:rowOff>
    </xdr:from>
    <xdr:ext cx="405111" cy="259045"/>
    <xdr:sp macro="" textlink="">
      <xdr:nvSpPr>
        <xdr:cNvPr id="576" name="n_2aveValue【庁舎】&#10;有形固定資産減価償却率">
          <a:extLst>
            <a:ext uri="{FF2B5EF4-FFF2-40B4-BE49-F238E27FC236}">
              <a16:creationId xmlns:a16="http://schemas.microsoft.com/office/drawing/2014/main" xmlns="" id="{484B33C6-573F-4CC5-93F2-51065BA0284D}"/>
            </a:ext>
          </a:extLst>
        </xdr:cNvPr>
        <xdr:cNvSpPr txBox="1"/>
      </xdr:nvSpPr>
      <xdr:spPr>
        <a:xfrm>
          <a:off x="14389744" y="178019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111</xdr:row>
      <xdr:rowOff>16527</xdr:rowOff>
    </xdr:from>
    <xdr:ext cx="762000" cy="259045"/>
    <xdr:sp macro="" textlink="">
      <xdr:nvSpPr>
        <xdr:cNvPr id="577" name="テキスト ボックス 576">
          <a:extLst>
            <a:ext uri="{FF2B5EF4-FFF2-40B4-BE49-F238E27FC236}">
              <a16:creationId xmlns:a16="http://schemas.microsoft.com/office/drawing/2014/main" xmlns="" id="{17DFC976-3D97-4753-8E3C-17A2D892C2D2}"/>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578" name="テキスト ボックス 577">
          <a:extLst>
            <a:ext uri="{FF2B5EF4-FFF2-40B4-BE49-F238E27FC236}">
              <a16:creationId xmlns:a16="http://schemas.microsoft.com/office/drawing/2014/main" xmlns="" id="{56BA71A4-D9F3-41ED-9CE2-CC6BD824C899}"/>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579" name="テキスト ボックス 578">
          <a:extLst>
            <a:ext uri="{FF2B5EF4-FFF2-40B4-BE49-F238E27FC236}">
              <a16:creationId xmlns:a16="http://schemas.microsoft.com/office/drawing/2014/main" xmlns="" id="{DB258954-E1C1-4161-8F7B-BE312FEA44B4}"/>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580" name="テキスト ボックス 579">
          <a:extLst>
            <a:ext uri="{FF2B5EF4-FFF2-40B4-BE49-F238E27FC236}">
              <a16:creationId xmlns:a16="http://schemas.microsoft.com/office/drawing/2014/main" xmlns="" id="{2906F684-6549-498D-80E8-089A03CD2294}"/>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581" name="テキスト ボックス 580">
          <a:extLst>
            <a:ext uri="{FF2B5EF4-FFF2-40B4-BE49-F238E27FC236}">
              <a16:creationId xmlns:a16="http://schemas.microsoft.com/office/drawing/2014/main" xmlns="" id="{47556089-E7B5-4FAE-9A5F-C7DAD24E6236}"/>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35198</xdr:rowOff>
    </xdr:from>
    <xdr:to>
      <xdr:col>85</xdr:col>
      <xdr:colOff>177800</xdr:colOff>
      <xdr:row>101</xdr:row>
      <xdr:rowOff>136798</xdr:rowOff>
    </xdr:to>
    <xdr:sp macro="" textlink="">
      <xdr:nvSpPr>
        <xdr:cNvPr id="582" name="楕円 581">
          <a:extLst>
            <a:ext uri="{FF2B5EF4-FFF2-40B4-BE49-F238E27FC236}">
              <a16:creationId xmlns:a16="http://schemas.microsoft.com/office/drawing/2014/main" xmlns="" id="{3BF64116-150F-4F26-BE3D-0E63F154F25C}"/>
            </a:ext>
          </a:extLst>
        </xdr:cNvPr>
        <xdr:cNvSpPr/>
      </xdr:nvSpPr>
      <xdr:spPr>
        <a:xfrm>
          <a:off x="16268700" y="17351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58075</xdr:rowOff>
    </xdr:from>
    <xdr:ext cx="405111" cy="259045"/>
    <xdr:sp macro="" textlink="">
      <xdr:nvSpPr>
        <xdr:cNvPr id="583" name="【庁舎】&#10;有形固定資産減価償却率該当値テキスト">
          <a:extLst>
            <a:ext uri="{FF2B5EF4-FFF2-40B4-BE49-F238E27FC236}">
              <a16:creationId xmlns:a16="http://schemas.microsoft.com/office/drawing/2014/main" xmlns="" id="{425F859E-EC89-47E0-866F-70CEB2366E17}"/>
            </a:ext>
          </a:extLst>
        </xdr:cNvPr>
        <xdr:cNvSpPr txBox="1"/>
      </xdr:nvSpPr>
      <xdr:spPr>
        <a:xfrm>
          <a:off x="16357600" y="172030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53158</xdr:rowOff>
    </xdr:from>
    <xdr:to>
      <xdr:col>81</xdr:col>
      <xdr:colOff>101600</xdr:colOff>
      <xdr:row>101</xdr:row>
      <xdr:rowOff>154758</xdr:rowOff>
    </xdr:to>
    <xdr:sp macro="" textlink="">
      <xdr:nvSpPr>
        <xdr:cNvPr id="584" name="楕円 583">
          <a:extLst>
            <a:ext uri="{FF2B5EF4-FFF2-40B4-BE49-F238E27FC236}">
              <a16:creationId xmlns:a16="http://schemas.microsoft.com/office/drawing/2014/main" xmlns="" id="{35AAC099-8DFC-4EAD-A14D-F6DC8F79A806}"/>
            </a:ext>
          </a:extLst>
        </xdr:cNvPr>
        <xdr:cNvSpPr/>
      </xdr:nvSpPr>
      <xdr:spPr>
        <a:xfrm>
          <a:off x="15430500" y="173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85998</xdr:rowOff>
    </xdr:from>
    <xdr:to>
      <xdr:col>85</xdr:col>
      <xdr:colOff>127000</xdr:colOff>
      <xdr:row>101</xdr:row>
      <xdr:rowOff>103958</xdr:rowOff>
    </xdr:to>
    <xdr:cxnSp macro="">
      <xdr:nvCxnSpPr>
        <xdr:cNvPr id="585" name="直線コネクタ 584">
          <a:extLst>
            <a:ext uri="{FF2B5EF4-FFF2-40B4-BE49-F238E27FC236}">
              <a16:creationId xmlns:a16="http://schemas.microsoft.com/office/drawing/2014/main" xmlns="" id="{8AD980AA-4FDA-45AF-9232-A0B982A06314}"/>
            </a:ext>
          </a:extLst>
        </xdr:cNvPr>
        <xdr:cNvCxnSpPr/>
      </xdr:nvCxnSpPr>
      <xdr:spPr>
        <a:xfrm flipV="1">
          <a:off x="15481300" y="17402448"/>
          <a:ext cx="838200" cy="17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82550</xdr:rowOff>
    </xdr:from>
    <xdr:to>
      <xdr:col>76</xdr:col>
      <xdr:colOff>165100</xdr:colOff>
      <xdr:row>102</xdr:row>
      <xdr:rowOff>12700</xdr:rowOff>
    </xdr:to>
    <xdr:sp macro="" textlink="">
      <xdr:nvSpPr>
        <xdr:cNvPr id="586" name="楕円 585">
          <a:extLst>
            <a:ext uri="{FF2B5EF4-FFF2-40B4-BE49-F238E27FC236}">
              <a16:creationId xmlns:a16="http://schemas.microsoft.com/office/drawing/2014/main" xmlns="" id="{BF478DB8-5F52-4746-B172-C6D67F76C080}"/>
            </a:ext>
          </a:extLst>
        </xdr:cNvPr>
        <xdr:cNvSpPr/>
      </xdr:nvSpPr>
      <xdr:spPr>
        <a:xfrm>
          <a:off x="14541500" y="17399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103958</xdr:rowOff>
    </xdr:from>
    <xdr:to>
      <xdr:col>81</xdr:col>
      <xdr:colOff>50800</xdr:colOff>
      <xdr:row>101</xdr:row>
      <xdr:rowOff>133350</xdr:rowOff>
    </xdr:to>
    <xdr:cxnSp macro="">
      <xdr:nvCxnSpPr>
        <xdr:cNvPr id="587" name="直線コネクタ 586">
          <a:extLst>
            <a:ext uri="{FF2B5EF4-FFF2-40B4-BE49-F238E27FC236}">
              <a16:creationId xmlns:a16="http://schemas.microsoft.com/office/drawing/2014/main" xmlns="" id="{57289422-486F-4CDE-BAE4-7C5F608500D4}"/>
            </a:ext>
          </a:extLst>
        </xdr:cNvPr>
        <xdr:cNvCxnSpPr/>
      </xdr:nvCxnSpPr>
      <xdr:spPr>
        <a:xfrm flipV="1">
          <a:off x="14592300" y="1742040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99</xdr:row>
      <xdr:rowOff>171285</xdr:rowOff>
    </xdr:from>
    <xdr:ext cx="405111" cy="259045"/>
    <xdr:sp macro="" textlink="">
      <xdr:nvSpPr>
        <xdr:cNvPr id="588" name="n_1mainValue【庁舎】&#10;有形固定資産減価償却率">
          <a:extLst>
            <a:ext uri="{FF2B5EF4-FFF2-40B4-BE49-F238E27FC236}">
              <a16:creationId xmlns:a16="http://schemas.microsoft.com/office/drawing/2014/main" xmlns="" id="{43CCE76C-220C-49BD-9C18-CE973A667E26}"/>
            </a:ext>
          </a:extLst>
        </xdr:cNvPr>
        <xdr:cNvSpPr txBox="1"/>
      </xdr:nvSpPr>
      <xdr:spPr>
        <a:xfrm>
          <a:off x="15266044" y="171448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100</xdr:row>
      <xdr:rowOff>29227</xdr:rowOff>
    </xdr:from>
    <xdr:ext cx="405111" cy="259045"/>
    <xdr:sp macro="" textlink="">
      <xdr:nvSpPr>
        <xdr:cNvPr id="589" name="n_2mainValue【庁舎】&#10;有形固定資産減価償却率">
          <a:extLst>
            <a:ext uri="{FF2B5EF4-FFF2-40B4-BE49-F238E27FC236}">
              <a16:creationId xmlns:a16="http://schemas.microsoft.com/office/drawing/2014/main" xmlns="" id="{488FDEC4-D853-400B-B0C5-D557367734FF}"/>
            </a:ext>
          </a:extLst>
        </xdr:cNvPr>
        <xdr:cNvSpPr txBox="1"/>
      </xdr:nvSpPr>
      <xdr:spPr>
        <a:xfrm>
          <a:off x="14389744" y="17174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590" name="正方形/長方形 589">
          <a:extLst>
            <a:ext uri="{FF2B5EF4-FFF2-40B4-BE49-F238E27FC236}">
              <a16:creationId xmlns:a16="http://schemas.microsoft.com/office/drawing/2014/main" xmlns="" id="{1A35E0DC-6EEA-4D5A-9B7B-AE04B3F0786C}"/>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591" name="正方形/長方形 590">
          <a:extLst>
            <a:ext uri="{FF2B5EF4-FFF2-40B4-BE49-F238E27FC236}">
              <a16:creationId xmlns:a16="http://schemas.microsoft.com/office/drawing/2014/main" xmlns="" id="{4CEDD7FC-5400-40BF-8E77-F4C8C3C0A7D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592" name="正方形/長方形 591">
          <a:extLst>
            <a:ext uri="{FF2B5EF4-FFF2-40B4-BE49-F238E27FC236}">
              <a16:creationId xmlns:a16="http://schemas.microsoft.com/office/drawing/2014/main" xmlns="" id="{7B6CDC41-3C3B-49C6-BFE6-5C8660071E34}"/>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593" name="正方形/長方形 592">
          <a:extLst>
            <a:ext uri="{FF2B5EF4-FFF2-40B4-BE49-F238E27FC236}">
              <a16:creationId xmlns:a16="http://schemas.microsoft.com/office/drawing/2014/main" xmlns="" id="{A6347008-1A44-463A-9057-729BB85999F8}"/>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594" name="正方形/長方形 593">
          <a:extLst>
            <a:ext uri="{FF2B5EF4-FFF2-40B4-BE49-F238E27FC236}">
              <a16:creationId xmlns:a16="http://schemas.microsoft.com/office/drawing/2014/main" xmlns="" id="{70AF6D93-A6E4-46BE-9F94-BFCDFE31E3B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595" name="正方形/長方形 594">
          <a:extLst>
            <a:ext uri="{FF2B5EF4-FFF2-40B4-BE49-F238E27FC236}">
              <a16:creationId xmlns:a16="http://schemas.microsoft.com/office/drawing/2014/main" xmlns="" id="{43E4006D-1820-4E7F-9454-EA8AD075284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596" name="正方形/長方形 595">
          <a:extLst>
            <a:ext uri="{FF2B5EF4-FFF2-40B4-BE49-F238E27FC236}">
              <a16:creationId xmlns:a16="http://schemas.microsoft.com/office/drawing/2014/main" xmlns="" id="{88967230-8E77-40C3-B3B2-43715297DC43}"/>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597" name="正方形/長方形 596">
          <a:extLst>
            <a:ext uri="{FF2B5EF4-FFF2-40B4-BE49-F238E27FC236}">
              <a16:creationId xmlns:a16="http://schemas.microsoft.com/office/drawing/2014/main" xmlns="" id="{07E79F9A-B80A-4EE8-B41A-08433B2B6893}"/>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598" name="テキスト ボックス 597">
          <a:extLst>
            <a:ext uri="{FF2B5EF4-FFF2-40B4-BE49-F238E27FC236}">
              <a16:creationId xmlns:a16="http://schemas.microsoft.com/office/drawing/2014/main" xmlns="" id="{FC33B0B6-3D12-46DD-A39F-D313C4A64BF4}"/>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599" name="直線コネクタ 598">
          <a:extLst>
            <a:ext uri="{FF2B5EF4-FFF2-40B4-BE49-F238E27FC236}">
              <a16:creationId xmlns:a16="http://schemas.microsoft.com/office/drawing/2014/main" xmlns="" id="{A53AF6BC-56D9-43C8-A815-77E9525842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00" name="直線コネクタ 599">
          <a:extLst>
            <a:ext uri="{FF2B5EF4-FFF2-40B4-BE49-F238E27FC236}">
              <a16:creationId xmlns:a16="http://schemas.microsoft.com/office/drawing/2014/main" xmlns="" id="{B98B4FB1-7399-41EB-8ED0-2B2627A48E29}"/>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01" name="テキスト ボックス 600">
          <a:extLst>
            <a:ext uri="{FF2B5EF4-FFF2-40B4-BE49-F238E27FC236}">
              <a16:creationId xmlns:a16="http://schemas.microsoft.com/office/drawing/2014/main" xmlns="" id="{191DDC59-BA5A-4745-9BD0-8EC7D8772493}"/>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02" name="直線コネクタ 601">
          <a:extLst>
            <a:ext uri="{FF2B5EF4-FFF2-40B4-BE49-F238E27FC236}">
              <a16:creationId xmlns:a16="http://schemas.microsoft.com/office/drawing/2014/main" xmlns="" id="{8DD8AC3C-3DE8-4FF2-A5CA-FA3D83FE87B1}"/>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03" name="テキスト ボックス 602">
          <a:extLst>
            <a:ext uri="{FF2B5EF4-FFF2-40B4-BE49-F238E27FC236}">
              <a16:creationId xmlns:a16="http://schemas.microsoft.com/office/drawing/2014/main" xmlns="" id="{CBEA3CE1-37B2-462D-BE1D-152D1F498AF1}"/>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04" name="直線コネクタ 603">
          <a:extLst>
            <a:ext uri="{FF2B5EF4-FFF2-40B4-BE49-F238E27FC236}">
              <a16:creationId xmlns:a16="http://schemas.microsoft.com/office/drawing/2014/main" xmlns="" id="{1133C288-C442-4D6E-B9EA-7D0E6EC9753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05" name="テキスト ボックス 604">
          <a:extLst>
            <a:ext uri="{FF2B5EF4-FFF2-40B4-BE49-F238E27FC236}">
              <a16:creationId xmlns:a16="http://schemas.microsoft.com/office/drawing/2014/main" xmlns="" id="{03CD4DDA-CF97-445F-B75C-F86987299E3B}"/>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06" name="直線コネクタ 605">
          <a:extLst>
            <a:ext uri="{FF2B5EF4-FFF2-40B4-BE49-F238E27FC236}">
              <a16:creationId xmlns:a16="http://schemas.microsoft.com/office/drawing/2014/main" xmlns="" id="{227D8A71-0D13-4CEF-9DBE-D3F5230F02A7}"/>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07" name="テキスト ボックス 606">
          <a:extLst>
            <a:ext uri="{FF2B5EF4-FFF2-40B4-BE49-F238E27FC236}">
              <a16:creationId xmlns:a16="http://schemas.microsoft.com/office/drawing/2014/main" xmlns="" id="{EA5CEC5D-B77A-4B35-8890-0CEEAFD83CAB}"/>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08" name="直線コネクタ 607">
          <a:extLst>
            <a:ext uri="{FF2B5EF4-FFF2-40B4-BE49-F238E27FC236}">
              <a16:creationId xmlns:a16="http://schemas.microsoft.com/office/drawing/2014/main" xmlns="" id="{7CE7E1AB-4EE8-4C71-92C0-B1D09C5E671A}"/>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09" name="テキスト ボックス 608">
          <a:extLst>
            <a:ext uri="{FF2B5EF4-FFF2-40B4-BE49-F238E27FC236}">
              <a16:creationId xmlns:a16="http://schemas.microsoft.com/office/drawing/2014/main" xmlns="" id="{8BFE29BB-E580-493E-8C92-EEFEA95D0F60}"/>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10" name="【庁舎】&#10;一人当たり面積グラフ枠">
          <a:extLst>
            <a:ext uri="{FF2B5EF4-FFF2-40B4-BE49-F238E27FC236}">
              <a16:creationId xmlns:a16="http://schemas.microsoft.com/office/drawing/2014/main" xmlns="" id="{7940943D-D994-4B93-9B90-35CF8D8EA13F}"/>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4420</xdr:rowOff>
    </xdr:from>
    <xdr:to>
      <xdr:col>116</xdr:col>
      <xdr:colOff>62864</xdr:colOff>
      <xdr:row>108</xdr:row>
      <xdr:rowOff>7849</xdr:rowOff>
    </xdr:to>
    <xdr:cxnSp macro="">
      <xdr:nvCxnSpPr>
        <xdr:cNvPr id="611" name="直線コネクタ 610">
          <a:extLst>
            <a:ext uri="{FF2B5EF4-FFF2-40B4-BE49-F238E27FC236}">
              <a16:creationId xmlns:a16="http://schemas.microsoft.com/office/drawing/2014/main" xmlns="" id="{C8CA4706-7315-4946-9F6D-A6767CD2B824}"/>
            </a:ext>
          </a:extLst>
        </xdr:cNvPr>
        <xdr:cNvCxnSpPr/>
      </xdr:nvCxnSpPr>
      <xdr:spPr>
        <a:xfrm flipV="1">
          <a:off x="22160864" y="17149420"/>
          <a:ext cx="0" cy="13750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11676</xdr:rowOff>
    </xdr:from>
    <xdr:ext cx="469744" cy="259045"/>
    <xdr:sp macro="" textlink="">
      <xdr:nvSpPr>
        <xdr:cNvPr id="612" name="【庁舎】&#10;一人当たり面積最小値テキスト">
          <a:extLst>
            <a:ext uri="{FF2B5EF4-FFF2-40B4-BE49-F238E27FC236}">
              <a16:creationId xmlns:a16="http://schemas.microsoft.com/office/drawing/2014/main" xmlns="" id="{6A8698F0-06ED-418E-8D53-157680782E39}"/>
            </a:ext>
          </a:extLst>
        </xdr:cNvPr>
        <xdr:cNvSpPr txBox="1"/>
      </xdr:nvSpPr>
      <xdr:spPr>
        <a:xfrm>
          <a:off x="22199600" y="1852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7849</xdr:rowOff>
    </xdr:from>
    <xdr:to>
      <xdr:col>116</xdr:col>
      <xdr:colOff>152400</xdr:colOff>
      <xdr:row>108</xdr:row>
      <xdr:rowOff>7849</xdr:rowOff>
    </xdr:to>
    <xdr:cxnSp macro="">
      <xdr:nvCxnSpPr>
        <xdr:cNvPr id="613" name="直線コネクタ 612">
          <a:extLst>
            <a:ext uri="{FF2B5EF4-FFF2-40B4-BE49-F238E27FC236}">
              <a16:creationId xmlns:a16="http://schemas.microsoft.com/office/drawing/2014/main" xmlns="" id="{E5BAFB17-32E6-47EF-9FFC-E12BBE7FC386}"/>
            </a:ext>
          </a:extLst>
        </xdr:cNvPr>
        <xdr:cNvCxnSpPr/>
      </xdr:nvCxnSpPr>
      <xdr:spPr>
        <a:xfrm>
          <a:off x="22072600" y="185244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122547</xdr:rowOff>
    </xdr:from>
    <xdr:ext cx="469744" cy="259045"/>
    <xdr:sp macro="" textlink="">
      <xdr:nvSpPr>
        <xdr:cNvPr id="614" name="【庁舎】&#10;一人当たり面積最大値テキスト">
          <a:extLst>
            <a:ext uri="{FF2B5EF4-FFF2-40B4-BE49-F238E27FC236}">
              <a16:creationId xmlns:a16="http://schemas.microsoft.com/office/drawing/2014/main" xmlns="" id="{2CEFB536-3E1C-47FF-B79C-C10E59E96890}"/>
            </a:ext>
          </a:extLst>
        </xdr:cNvPr>
        <xdr:cNvSpPr txBox="1"/>
      </xdr:nvSpPr>
      <xdr:spPr>
        <a:xfrm>
          <a:off x="22199600" y="169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4420</xdr:rowOff>
    </xdr:from>
    <xdr:to>
      <xdr:col>116</xdr:col>
      <xdr:colOff>152400</xdr:colOff>
      <xdr:row>100</xdr:row>
      <xdr:rowOff>4420</xdr:rowOff>
    </xdr:to>
    <xdr:cxnSp macro="">
      <xdr:nvCxnSpPr>
        <xdr:cNvPr id="615" name="直線コネクタ 614">
          <a:extLst>
            <a:ext uri="{FF2B5EF4-FFF2-40B4-BE49-F238E27FC236}">
              <a16:creationId xmlns:a16="http://schemas.microsoft.com/office/drawing/2014/main" xmlns="" id="{D1CBCD03-D7C2-4723-825A-6B4F6C0935E4}"/>
            </a:ext>
          </a:extLst>
        </xdr:cNvPr>
        <xdr:cNvCxnSpPr/>
      </xdr:nvCxnSpPr>
      <xdr:spPr>
        <a:xfrm>
          <a:off x="22072600" y="17149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11473</xdr:rowOff>
    </xdr:from>
    <xdr:ext cx="469744" cy="259045"/>
    <xdr:sp macro="" textlink="">
      <xdr:nvSpPr>
        <xdr:cNvPr id="616" name="【庁舎】&#10;一人当たり面積平均値テキスト">
          <a:extLst>
            <a:ext uri="{FF2B5EF4-FFF2-40B4-BE49-F238E27FC236}">
              <a16:creationId xmlns:a16="http://schemas.microsoft.com/office/drawing/2014/main" xmlns="" id="{CD27B5AB-0826-498C-A4DF-7E5E1910C5F8}"/>
            </a:ext>
          </a:extLst>
        </xdr:cNvPr>
        <xdr:cNvSpPr txBox="1"/>
      </xdr:nvSpPr>
      <xdr:spPr>
        <a:xfrm>
          <a:off x="22199600" y="1818517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160046</xdr:rowOff>
    </xdr:from>
    <xdr:to>
      <xdr:col>116</xdr:col>
      <xdr:colOff>114300</xdr:colOff>
      <xdr:row>107</xdr:row>
      <xdr:rowOff>90196</xdr:rowOff>
    </xdr:to>
    <xdr:sp macro="" textlink="">
      <xdr:nvSpPr>
        <xdr:cNvPr id="617" name="フローチャート: 判断 616">
          <a:extLst>
            <a:ext uri="{FF2B5EF4-FFF2-40B4-BE49-F238E27FC236}">
              <a16:creationId xmlns:a16="http://schemas.microsoft.com/office/drawing/2014/main" xmlns="" id="{D1815877-9710-4917-A7AE-FF8DEB301EE8}"/>
            </a:ext>
          </a:extLst>
        </xdr:cNvPr>
        <xdr:cNvSpPr/>
      </xdr:nvSpPr>
      <xdr:spPr>
        <a:xfrm>
          <a:off x="22110700" y="183337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165988</xdr:rowOff>
    </xdr:from>
    <xdr:to>
      <xdr:col>112</xdr:col>
      <xdr:colOff>38100</xdr:colOff>
      <xdr:row>107</xdr:row>
      <xdr:rowOff>96138</xdr:rowOff>
    </xdr:to>
    <xdr:sp macro="" textlink="">
      <xdr:nvSpPr>
        <xdr:cNvPr id="618" name="フローチャート: 判断 617">
          <a:extLst>
            <a:ext uri="{FF2B5EF4-FFF2-40B4-BE49-F238E27FC236}">
              <a16:creationId xmlns:a16="http://schemas.microsoft.com/office/drawing/2014/main" xmlns="" id="{9C8E54D2-6B0F-44C8-B36B-5C5F5AD602D7}"/>
            </a:ext>
          </a:extLst>
        </xdr:cNvPr>
        <xdr:cNvSpPr/>
      </xdr:nvSpPr>
      <xdr:spPr>
        <a:xfrm>
          <a:off x="21272500" y="18339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120727</xdr:colOff>
      <xdr:row>105</xdr:row>
      <xdr:rowOff>112665</xdr:rowOff>
    </xdr:from>
    <xdr:ext cx="469744" cy="259045"/>
    <xdr:sp macro="" textlink="">
      <xdr:nvSpPr>
        <xdr:cNvPr id="619" name="n_1aveValue【庁舎】&#10;一人当たり面積">
          <a:extLst>
            <a:ext uri="{FF2B5EF4-FFF2-40B4-BE49-F238E27FC236}">
              <a16:creationId xmlns:a16="http://schemas.microsoft.com/office/drawing/2014/main" xmlns="" id="{B1E56CEE-A59F-42F0-99BE-A82388451D65}"/>
            </a:ext>
          </a:extLst>
        </xdr:cNvPr>
        <xdr:cNvSpPr txBox="1"/>
      </xdr:nvSpPr>
      <xdr:spPr>
        <a:xfrm>
          <a:off x="21075727" y="18114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107</xdr:row>
      <xdr:rowOff>8255</xdr:rowOff>
    </xdr:from>
    <xdr:to>
      <xdr:col>107</xdr:col>
      <xdr:colOff>101600</xdr:colOff>
      <xdr:row>107</xdr:row>
      <xdr:rowOff>109855</xdr:rowOff>
    </xdr:to>
    <xdr:sp macro="" textlink="">
      <xdr:nvSpPr>
        <xdr:cNvPr id="620" name="フローチャート: 判断 619">
          <a:extLst>
            <a:ext uri="{FF2B5EF4-FFF2-40B4-BE49-F238E27FC236}">
              <a16:creationId xmlns:a16="http://schemas.microsoft.com/office/drawing/2014/main" xmlns="" id="{EC6C7129-9CEA-4429-8AA7-814F6C97F255}"/>
            </a:ext>
          </a:extLst>
        </xdr:cNvPr>
        <xdr:cNvSpPr/>
      </xdr:nvSpPr>
      <xdr:spPr>
        <a:xfrm>
          <a:off x="20383500" y="18353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6427</xdr:colOff>
      <xdr:row>105</xdr:row>
      <xdr:rowOff>126382</xdr:rowOff>
    </xdr:from>
    <xdr:ext cx="469744" cy="259045"/>
    <xdr:sp macro="" textlink="">
      <xdr:nvSpPr>
        <xdr:cNvPr id="621" name="n_2aveValue【庁舎】&#10;一人当たり面積">
          <a:extLst>
            <a:ext uri="{FF2B5EF4-FFF2-40B4-BE49-F238E27FC236}">
              <a16:creationId xmlns:a16="http://schemas.microsoft.com/office/drawing/2014/main" xmlns="" id="{37F445D0-E621-4705-BA55-459F13E480A6}"/>
            </a:ext>
          </a:extLst>
        </xdr:cNvPr>
        <xdr:cNvSpPr txBox="1"/>
      </xdr:nvSpPr>
      <xdr:spPr>
        <a:xfrm>
          <a:off x="20199427" y="1812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xmlns="" id="{FBD10B2A-3569-4AFE-BFCB-49068BAAA5D8}"/>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xmlns="" id="{A26A56BF-BC42-400E-BEF9-774E4381D9ED}"/>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xmlns="" id="{ED3A9426-B6BC-47C5-B294-1D498346D5CC}"/>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xmlns="" id="{ECA5E84E-E65E-473D-B427-981579D957FC}"/>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xmlns="" id="{194CA0E0-3846-431C-9DEF-D6DE13F1645F}"/>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67233</xdr:rowOff>
    </xdr:from>
    <xdr:to>
      <xdr:col>116</xdr:col>
      <xdr:colOff>114300</xdr:colOff>
      <xdr:row>107</xdr:row>
      <xdr:rowOff>168833</xdr:rowOff>
    </xdr:to>
    <xdr:sp macro="" textlink="">
      <xdr:nvSpPr>
        <xdr:cNvPr id="627" name="楕円 626">
          <a:extLst>
            <a:ext uri="{FF2B5EF4-FFF2-40B4-BE49-F238E27FC236}">
              <a16:creationId xmlns:a16="http://schemas.microsoft.com/office/drawing/2014/main" xmlns="" id="{3D2CF36B-B6FD-4BD1-882D-91DCA16C1E56}"/>
            </a:ext>
          </a:extLst>
        </xdr:cNvPr>
        <xdr:cNvSpPr/>
      </xdr:nvSpPr>
      <xdr:spPr>
        <a:xfrm>
          <a:off x="22110700" y="184123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153610</xdr:rowOff>
    </xdr:from>
    <xdr:ext cx="469744" cy="259045"/>
    <xdr:sp macro="" textlink="">
      <xdr:nvSpPr>
        <xdr:cNvPr id="628" name="【庁舎】&#10;一人当たり面積該当値テキスト">
          <a:extLst>
            <a:ext uri="{FF2B5EF4-FFF2-40B4-BE49-F238E27FC236}">
              <a16:creationId xmlns:a16="http://schemas.microsoft.com/office/drawing/2014/main" xmlns="" id="{2859763F-676B-4F45-9181-905999EA0BD4}"/>
            </a:ext>
          </a:extLst>
        </xdr:cNvPr>
        <xdr:cNvSpPr txBox="1"/>
      </xdr:nvSpPr>
      <xdr:spPr>
        <a:xfrm>
          <a:off x="22199600" y="183273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69292</xdr:rowOff>
    </xdr:from>
    <xdr:to>
      <xdr:col>112</xdr:col>
      <xdr:colOff>38100</xdr:colOff>
      <xdr:row>107</xdr:row>
      <xdr:rowOff>170892</xdr:rowOff>
    </xdr:to>
    <xdr:sp macro="" textlink="">
      <xdr:nvSpPr>
        <xdr:cNvPr id="629" name="楕円 628">
          <a:extLst>
            <a:ext uri="{FF2B5EF4-FFF2-40B4-BE49-F238E27FC236}">
              <a16:creationId xmlns:a16="http://schemas.microsoft.com/office/drawing/2014/main" xmlns="" id="{CB4C7460-1267-43BA-8CD0-5F83C76B51BF}"/>
            </a:ext>
          </a:extLst>
        </xdr:cNvPr>
        <xdr:cNvSpPr/>
      </xdr:nvSpPr>
      <xdr:spPr>
        <a:xfrm>
          <a:off x="21272500" y="184144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118033</xdr:rowOff>
    </xdr:from>
    <xdr:to>
      <xdr:col>116</xdr:col>
      <xdr:colOff>63500</xdr:colOff>
      <xdr:row>107</xdr:row>
      <xdr:rowOff>120092</xdr:rowOff>
    </xdr:to>
    <xdr:cxnSp macro="">
      <xdr:nvCxnSpPr>
        <xdr:cNvPr id="630" name="直線コネクタ 629">
          <a:extLst>
            <a:ext uri="{FF2B5EF4-FFF2-40B4-BE49-F238E27FC236}">
              <a16:creationId xmlns:a16="http://schemas.microsoft.com/office/drawing/2014/main" xmlns="" id="{CFDD4D13-1D4E-4E06-ADF1-8339790FA0DD}"/>
            </a:ext>
          </a:extLst>
        </xdr:cNvPr>
        <xdr:cNvCxnSpPr/>
      </xdr:nvCxnSpPr>
      <xdr:spPr>
        <a:xfrm flipV="1">
          <a:off x="21323300" y="18463183"/>
          <a:ext cx="838200" cy="20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70662</xdr:rowOff>
    </xdr:from>
    <xdr:to>
      <xdr:col>107</xdr:col>
      <xdr:colOff>101600</xdr:colOff>
      <xdr:row>108</xdr:row>
      <xdr:rowOff>812</xdr:rowOff>
    </xdr:to>
    <xdr:sp macro="" textlink="">
      <xdr:nvSpPr>
        <xdr:cNvPr id="631" name="楕円 630">
          <a:extLst>
            <a:ext uri="{FF2B5EF4-FFF2-40B4-BE49-F238E27FC236}">
              <a16:creationId xmlns:a16="http://schemas.microsoft.com/office/drawing/2014/main" xmlns="" id="{223C9FEF-4D31-4399-B383-F2D7356B4FF2}"/>
            </a:ext>
          </a:extLst>
        </xdr:cNvPr>
        <xdr:cNvSpPr/>
      </xdr:nvSpPr>
      <xdr:spPr>
        <a:xfrm>
          <a:off x="20383500" y="184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120092</xdr:rowOff>
    </xdr:from>
    <xdr:to>
      <xdr:col>111</xdr:col>
      <xdr:colOff>177800</xdr:colOff>
      <xdr:row>107</xdr:row>
      <xdr:rowOff>121462</xdr:rowOff>
    </xdr:to>
    <xdr:cxnSp macro="">
      <xdr:nvCxnSpPr>
        <xdr:cNvPr id="632" name="直線コネクタ 631">
          <a:extLst>
            <a:ext uri="{FF2B5EF4-FFF2-40B4-BE49-F238E27FC236}">
              <a16:creationId xmlns:a16="http://schemas.microsoft.com/office/drawing/2014/main" xmlns="" id="{44B3E6F0-CD81-4897-8545-C17462EC25B8}"/>
            </a:ext>
          </a:extLst>
        </xdr:cNvPr>
        <xdr:cNvCxnSpPr/>
      </xdr:nvCxnSpPr>
      <xdr:spPr>
        <a:xfrm flipV="1">
          <a:off x="20434300" y="18465242"/>
          <a:ext cx="889000" cy="1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162019</xdr:rowOff>
    </xdr:from>
    <xdr:ext cx="469744" cy="259045"/>
    <xdr:sp macro="" textlink="">
      <xdr:nvSpPr>
        <xdr:cNvPr id="633" name="n_1mainValue【庁舎】&#10;一人当たり面積">
          <a:extLst>
            <a:ext uri="{FF2B5EF4-FFF2-40B4-BE49-F238E27FC236}">
              <a16:creationId xmlns:a16="http://schemas.microsoft.com/office/drawing/2014/main" xmlns="" id="{02C80862-4228-46F7-ABFE-3C687001EE26}"/>
            </a:ext>
          </a:extLst>
        </xdr:cNvPr>
        <xdr:cNvSpPr txBox="1"/>
      </xdr:nvSpPr>
      <xdr:spPr>
        <a:xfrm>
          <a:off x="21075727" y="18507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163389</xdr:rowOff>
    </xdr:from>
    <xdr:ext cx="469744" cy="259045"/>
    <xdr:sp macro="" textlink="">
      <xdr:nvSpPr>
        <xdr:cNvPr id="634" name="n_2mainValue【庁舎】&#10;一人当たり面積">
          <a:extLst>
            <a:ext uri="{FF2B5EF4-FFF2-40B4-BE49-F238E27FC236}">
              <a16:creationId xmlns:a16="http://schemas.microsoft.com/office/drawing/2014/main" xmlns="" id="{2563BBE2-F4E1-4710-8011-874D03D4AB0E}"/>
            </a:ext>
          </a:extLst>
        </xdr:cNvPr>
        <xdr:cNvSpPr txBox="1"/>
      </xdr:nvSpPr>
      <xdr:spPr>
        <a:xfrm>
          <a:off x="20199427" y="185085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35" name="正方形/長方形 634">
          <a:extLst>
            <a:ext uri="{FF2B5EF4-FFF2-40B4-BE49-F238E27FC236}">
              <a16:creationId xmlns:a16="http://schemas.microsoft.com/office/drawing/2014/main" xmlns="" id="{224DD907-54E9-43BB-9435-2F5D2A4D1FFD}"/>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36" name="正方形/長方形 635">
          <a:extLst>
            <a:ext uri="{FF2B5EF4-FFF2-40B4-BE49-F238E27FC236}">
              <a16:creationId xmlns:a16="http://schemas.microsoft.com/office/drawing/2014/main" xmlns="" id="{65CB83B1-6A53-42E1-9912-A25B26CBF5B6}"/>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37" name="テキスト ボックス 636">
          <a:extLst>
            <a:ext uri="{FF2B5EF4-FFF2-40B4-BE49-F238E27FC236}">
              <a16:creationId xmlns:a16="http://schemas.microsoft.com/office/drawing/2014/main" xmlns="" id="{3BAD812F-84DD-4193-9705-F0BBE11D7506}"/>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全ての類型において有形固定資産減価償却率は類似団体を上回っているが、一人当たり面積ではどの類型も類似団体を下回っている。</a:t>
          </a:r>
        </a:p>
        <a:p>
          <a:r>
            <a:rPr kumimoji="1" lang="ja-JP" altLang="en-US" sz="1300">
              <a:latin typeface="ＭＳ Ｐゴシック" panose="020B0600070205080204" pitchFamily="50" charset="-128"/>
              <a:ea typeface="ＭＳ Ｐゴシック" panose="020B0600070205080204" pitchFamily="50" charset="-128"/>
            </a:rPr>
            <a:t>このうち、一般廃棄物処理施設は現在稼働していないことから、今後は除却する方向で検討を進める。</a:t>
          </a:r>
        </a:p>
        <a:p>
          <a:r>
            <a:rPr kumimoji="1" lang="ja-JP" altLang="en-US" sz="1300">
              <a:latin typeface="ＭＳ Ｐゴシック" panose="020B0600070205080204" pitchFamily="50" charset="-128"/>
              <a:ea typeface="ＭＳ Ｐゴシック" panose="020B0600070205080204" pitchFamily="50" charset="-128"/>
            </a:rPr>
            <a:t>また、庁舎については昭和４６年に建設されており、建物の老朽化が著しく、大規模災害時の防災拠点施設機能等を考えると十分に果たせない状況にあることから、平成３０年度から３２年度にかけて建替えを行うこととしてい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xmlns=""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xmlns=""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xmlns=""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xmlns=""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xmlns=""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xmlns=""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xmlns=""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xmlns=""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xmlns=""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xmlns=""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xmlns=""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xmlns=""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xmlns=""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xmlns=""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xmlns=""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xmlns=""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xmlns=""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xmlns=""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xmlns=""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xmlns=""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xmlns=""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xmlns=""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xmlns=""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xmlns=""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xmlns=""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xmlns=""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xmlns=""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xmlns=""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a:extLst>
            <a:ext uri="{FF2B5EF4-FFF2-40B4-BE49-F238E27FC236}">
              <a16:creationId xmlns:a16="http://schemas.microsoft.com/office/drawing/2014/main" xmlns="" id="{00000000-0008-0000-0300-00001E000000}"/>
            </a:ext>
          </a:extLst>
        </xdr:cNvPr>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xmlns=""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xmlns=""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a:extLst>
            <a:ext uri="{FF2B5EF4-FFF2-40B4-BE49-F238E27FC236}">
              <a16:creationId xmlns:a16="http://schemas.microsoft.com/office/drawing/2014/main" xmlns="" id="{00000000-0008-0000-0300-000021000000}"/>
            </a:ext>
          </a:extLst>
        </xdr:cNvPr>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a:extLst>
            <a:ext uri="{FF2B5EF4-FFF2-40B4-BE49-F238E27FC236}">
              <a16:creationId xmlns:a16="http://schemas.microsoft.com/office/drawing/2014/main" xmlns="" id="{00000000-0008-0000-0300-000022000000}"/>
            </a:ext>
          </a:extLst>
        </xdr:cNvPr>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a:extLst>
            <a:ext uri="{FF2B5EF4-FFF2-40B4-BE49-F238E27FC236}">
              <a16:creationId xmlns:a16="http://schemas.microsoft.com/office/drawing/2014/main" xmlns="" id="{00000000-0008-0000-0300-000023000000}"/>
            </a:ext>
          </a:extLst>
        </xdr:cNvPr>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xmlns=""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xmlns=""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xmlns=""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[0.15]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xmlns=""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xmlns=""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xmlns=""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xmlns=""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xmlns=""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xmlns=""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xmlns=""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xmlns=""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xmlns=""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xmlns=""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baseline="0">
              <a:latin typeface="ＭＳ Ｐゴシック" panose="020B0600070205080204" pitchFamily="50" charset="-128"/>
              <a:ea typeface="ＭＳ Ｐゴシック" panose="020B0600070205080204" pitchFamily="50" charset="-128"/>
            </a:rPr>
            <a:t>　地方税等（個人所得割）の増加により基準財政収入額は微増し、地域経済・雇用対策費の減額等により基準財政需要額は減額となったことから、単年の財政力指数は微増したのもの、３か年平均では０．１５と依然として類似団体平均を下回っている。</a:t>
          </a:r>
          <a:endParaRPr kumimoji="1" lang="en-US" altLang="ja-JP" sz="1300" baseline="0">
            <a:latin typeface="ＭＳ Ｐゴシック" panose="020B0600070205080204" pitchFamily="50" charset="-128"/>
            <a:ea typeface="ＭＳ Ｐゴシック" panose="020B0600070205080204" pitchFamily="50" charset="-128"/>
          </a:endParaRPr>
        </a:p>
        <a:p>
          <a:r>
            <a:rPr kumimoji="1" lang="ja-JP" altLang="en-US" sz="1300" baseline="0">
              <a:latin typeface="ＭＳ Ｐゴシック" panose="020B0600070205080204" pitchFamily="50" charset="-128"/>
              <a:ea typeface="ＭＳ Ｐゴシック" panose="020B0600070205080204" pitchFamily="50" charset="-128"/>
            </a:rPr>
            <a:t>　このため、税の収納率向上対策（３年間で１．５％の向上）を中心とする歳入確保に努める必要がある。</a:t>
          </a:r>
          <a:endParaRPr kumimoji="1" lang="en-US" altLang="ja-JP" sz="1300" baseline="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xmlns=""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xmlns=""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xmlns=""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xmlns=""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xmlns=""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xmlns=""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xmlns=""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xmlns=""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xmlns=""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xmlns=""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xmlns=""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xmlns=""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xmlns=""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xmlns=""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78317</xdr:rowOff>
    </xdr:from>
    <xdr:to>
      <xdr:col>23</xdr:col>
      <xdr:colOff>133350</xdr:colOff>
      <xdr:row>45</xdr:row>
      <xdr:rowOff>25823</xdr:rowOff>
    </xdr:to>
    <xdr:cxnSp macro="">
      <xdr:nvCxnSpPr>
        <xdr:cNvPr id="63" name="直線コネクタ 62">
          <a:extLst>
            <a:ext uri="{FF2B5EF4-FFF2-40B4-BE49-F238E27FC236}">
              <a16:creationId xmlns:a16="http://schemas.microsoft.com/office/drawing/2014/main" xmlns="" id="{00000000-0008-0000-0300-00003F000000}"/>
            </a:ext>
          </a:extLst>
        </xdr:cNvPr>
        <xdr:cNvCxnSpPr/>
      </xdr:nvCxnSpPr>
      <xdr:spPr>
        <a:xfrm flipV="1">
          <a:off x="4953000" y="6421967"/>
          <a:ext cx="0" cy="13191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169350</xdr:rowOff>
    </xdr:from>
    <xdr:ext cx="762000" cy="259045"/>
    <xdr:sp macro="" textlink="">
      <xdr:nvSpPr>
        <xdr:cNvPr id="64" name="財政力最小値テキスト">
          <a:extLst>
            <a:ext uri="{FF2B5EF4-FFF2-40B4-BE49-F238E27FC236}">
              <a16:creationId xmlns:a16="http://schemas.microsoft.com/office/drawing/2014/main" xmlns="" id="{00000000-0008-0000-0300-000040000000}"/>
            </a:ext>
          </a:extLst>
        </xdr:cNvPr>
        <xdr:cNvSpPr txBox="1"/>
      </xdr:nvSpPr>
      <xdr:spPr>
        <a:xfrm>
          <a:off x="5041900" y="77131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25823</xdr:rowOff>
    </xdr:from>
    <xdr:to>
      <xdr:col>24</xdr:col>
      <xdr:colOff>12700</xdr:colOff>
      <xdr:row>45</xdr:row>
      <xdr:rowOff>25823</xdr:rowOff>
    </xdr:to>
    <xdr:cxnSp macro="">
      <xdr:nvCxnSpPr>
        <xdr:cNvPr id="65" name="直線コネクタ 64">
          <a:extLst>
            <a:ext uri="{FF2B5EF4-FFF2-40B4-BE49-F238E27FC236}">
              <a16:creationId xmlns:a16="http://schemas.microsoft.com/office/drawing/2014/main" xmlns="" id="{00000000-0008-0000-0300-000041000000}"/>
            </a:ext>
          </a:extLst>
        </xdr:cNvPr>
        <xdr:cNvCxnSpPr/>
      </xdr:nvCxnSpPr>
      <xdr:spPr>
        <a:xfrm>
          <a:off x="4864100" y="7741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164694</xdr:rowOff>
    </xdr:from>
    <xdr:ext cx="762000" cy="259045"/>
    <xdr:sp macro="" textlink="">
      <xdr:nvSpPr>
        <xdr:cNvPr id="66" name="財政力最大値テキスト">
          <a:extLst>
            <a:ext uri="{FF2B5EF4-FFF2-40B4-BE49-F238E27FC236}">
              <a16:creationId xmlns:a16="http://schemas.microsoft.com/office/drawing/2014/main" xmlns="" id="{00000000-0008-0000-0300-000042000000}"/>
            </a:ext>
          </a:extLst>
        </xdr:cNvPr>
        <xdr:cNvSpPr txBox="1"/>
      </xdr:nvSpPr>
      <xdr:spPr>
        <a:xfrm>
          <a:off x="5041900" y="6165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78317</xdr:rowOff>
    </xdr:from>
    <xdr:to>
      <xdr:col>24</xdr:col>
      <xdr:colOff>12700</xdr:colOff>
      <xdr:row>37</xdr:row>
      <xdr:rowOff>78317</xdr:rowOff>
    </xdr:to>
    <xdr:cxnSp macro="">
      <xdr:nvCxnSpPr>
        <xdr:cNvPr id="67" name="直線コネクタ 66">
          <a:extLst>
            <a:ext uri="{FF2B5EF4-FFF2-40B4-BE49-F238E27FC236}">
              <a16:creationId xmlns:a16="http://schemas.microsoft.com/office/drawing/2014/main" xmlns="" id="{00000000-0008-0000-0300-000043000000}"/>
            </a:ext>
          </a:extLst>
        </xdr:cNvPr>
        <xdr:cNvCxnSpPr/>
      </xdr:nvCxnSpPr>
      <xdr:spPr>
        <a:xfrm>
          <a:off x="4864100" y="64219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44</xdr:row>
      <xdr:rowOff>124883</xdr:rowOff>
    </xdr:from>
    <xdr:to>
      <xdr:col>23</xdr:col>
      <xdr:colOff>133350</xdr:colOff>
      <xdr:row>44</xdr:row>
      <xdr:rowOff>124883</xdr:rowOff>
    </xdr:to>
    <xdr:cxnSp macro="">
      <xdr:nvCxnSpPr>
        <xdr:cNvPr id="68" name="直線コネクタ 67">
          <a:extLst>
            <a:ext uri="{FF2B5EF4-FFF2-40B4-BE49-F238E27FC236}">
              <a16:creationId xmlns:a16="http://schemas.microsoft.com/office/drawing/2014/main" xmlns="" id="{00000000-0008-0000-0300-000044000000}"/>
            </a:ext>
          </a:extLst>
        </xdr:cNvPr>
        <xdr:cNvCxnSpPr/>
      </xdr:nvCxnSpPr>
      <xdr:spPr>
        <a:xfrm>
          <a:off x="4114800" y="7668683"/>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43</xdr:row>
      <xdr:rowOff>66481</xdr:rowOff>
    </xdr:from>
    <xdr:ext cx="762000" cy="259045"/>
    <xdr:sp macro="" textlink="">
      <xdr:nvSpPr>
        <xdr:cNvPr id="69" name="財政力平均値テキスト">
          <a:extLst>
            <a:ext uri="{FF2B5EF4-FFF2-40B4-BE49-F238E27FC236}">
              <a16:creationId xmlns:a16="http://schemas.microsoft.com/office/drawing/2014/main" xmlns="" id="{00000000-0008-0000-0300-000045000000}"/>
            </a:ext>
          </a:extLst>
        </xdr:cNvPr>
        <xdr:cNvSpPr txBox="1"/>
      </xdr:nvSpPr>
      <xdr:spPr>
        <a:xfrm>
          <a:off x="5041900" y="74388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49954</xdr:rowOff>
    </xdr:from>
    <xdr:to>
      <xdr:col>23</xdr:col>
      <xdr:colOff>184150</xdr:colOff>
      <xdr:row>44</xdr:row>
      <xdr:rowOff>151554</xdr:rowOff>
    </xdr:to>
    <xdr:sp macro="" textlink="">
      <xdr:nvSpPr>
        <xdr:cNvPr id="70" name="フローチャート: 判断 69">
          <a:extLst>
            <a:ext uri="{FF2B5EF4-FFF2-40B4-BE49-F238E27FC236}">
              <a16:creationId xmlns:a16="http://schemas.microsoft.com/office/drawing/2014/main" xmlns="" id="{00000000-0008-0000-0300-000046000000}"/>
            </a:ext>
          </a:extLst>
        </xdr:cNvPr>
        <xdr:cNvSpPr/>
      </xdr:nvSpPr>
      <xdr:spPr>
        <a:xfrm>
          <a:off x="49022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44</xdr:row>
      <xdr:rowOff>124883</xdr:rowOff>
    </xdr:from>
    <xdr:to>
      <xdr:col>19</xdr:col>
      <xdr:colOff>133350</xdr:colOff>
      <xdr:row>44</xdr:row>
      <xdr:rowOff>124883</xdr:rowOff>
    </xdr:to>
    <xdr:cxnSp macro="">
      <xdr:nvCxnSpPr>
        <xdr:cNvPr id="71" name="直線コネクタ 70">
          <a:extLst>
            <a:ext uri="{FF2B5EF4-FFF2-40B4-BE49-F238E27FC236}">
              <a16:creationId xmlns:a16="http://schemas.microsoft.com/office/drawing/2014/main" xmlns="" id="{00000000-0008-0000-0300-000047000000}"/>
            </a:ext>
          </a:extLst>
        </xdr:cNvPr>
        <xdr:cNvCxnSpPr/>
      </xdr:nvCxnSpPr>
      <xdr:spPr>
        <a:xfrm>
          <a:off x="3225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44</xdr:row>
      <xdr:rowOff>49954</xdr:rowOff>
    </xdr:from>
    <xdr:to>
      <xdr:col>19</xdr:col>
      <xdr:colOff>184150</xdr:colOff>
      <xdr:row>44</xdr:row>
      <xdr:rowOff>151554</xdr:rowOff>
    </xdr:to>
    <xdr:sp macro="" textlink="">
      <xdr:nvSpPr>
        <xdr:cNvPr id="72" name="フローチャート: 判断 71">
          <a:extLst>
            <a:ext uri="{FF2B5EF4-FFF2-40B4-BE49-F238E27FC236}">
              <a16:creationId xmlns:a16="http://schemas.microsoft.com/office/drawing/2014/main" xmlns="" id="{00000000-0008-0000-0300-000048000000}"/>
            </a:ext>
          </a:extLst>
        </xdr:cNvPr>
        <xdr:cNvSpPr/>
      </xdr:nvSpPr>
      <xdr:spPr>
        <a:xfrm>
          <a:off x="4064000" y="7593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161731</xdr:rowOff>
    </xdr:from>
    <xdr:ext cx="736600" cy="259045"/>
    <xdr:sp macro="" textlink="">
      <xdr:nvSpPr>
        <xdr:cNvPr id="73" name="テキスト ボックス 72">
          <a:extLst>
            <a:ext uri="{FF2B5EF4-FFF2-40B4-BE49-F238E27FC236}">
              <a16:creationId xmlns:a16="http://schemas.microsoft.com/office/drawing/2014/main" xmlns="" id="{00000000-0008-0000-0300-000049000000}"/>
            </a:ext>
          </a:extLst>
        </xdr:cNvPr>
        <xdr:cNvSpPr txBox="1"/>
      </xdr:nvSpPr>
      <xdr:spPr>
        <a:xfrm>
          <a:off x="3733800" y="736263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44</xdr:row>
      <xdr:rowOff>124883</xdr:rowOff>
    </xdr:from>
    <xdr:to>
      <xdr:col>15</xdr:col>
      <xdr:colOff>82550</xdr:colOff>
      <xdr:row>44</xdr:row>
      <xdr:rowOff>124883</xdr:rowOff>
    </xdr:to>
    <xdr:cxnSp macro="">
      <xdr:nvCxnSpPr>
        <xdr:cNvPr id="74" name="直線コネクタ 73">
          <a:extLst>
            <a:ext uri="{FF2B5EF4-FFF2-40B4-BE49-F238E27FC236}">
              <a16:creationId xmlns:a16="http://schemas.microsoft.com/office/drawing/2014/main" xmlns="" id="{00000000-0008-0000-0300-00004A000000}"/>
            </a:ext>
          </a:extLst>
        </xdr:cNvPr>
        <xdr:cNvCxnSpPr/>
      </xdr:nvCxnSpPr>
      <xdr:spPr>
        <a:xfrm>
          <a:off x="2336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44</xdr:row>
      <xdr:rowOff>57996</xdr:rowOff>
    </xdr:from>
    <xdr:to>
      <xdr:col>15</xdr:col>
      <xdr:colOff>133350</xdr:colOff>
      <xdr:row>44</xdr:row>
      <xdr:rowOff>159596</xdr:rowOff>
    </xdr:to>
    <xdr:sp macro="" textlink="">
      <xdr:nvSpPr>
        <xdr:cNvPr id="75" name="フローチャート: 判断 74">
          <a:extLst>
            <a:ext uri="{FF2B5EF4-FFF2-40B4-BE49-F238E27FC236}">
              <a16:creationId xmlns:a16="http://schemas.microsoft.com/office/drawing/2014/main" xmlns="" id="{00000000-0008-0000-0300-00004B000000}"/>
            </a:ext>
          </a:extLst>
        </xdr:cNvPr>
        <xdr:cNvSpPr/>
      </xdr:nvSpPr>
      <xdr:spPr>
        <a:xfrm>
          <a:off x="3175000" y="7601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42</xdr:row>
      <xdr:rowOff>169773</xdr:rowOff>
    </xdr:from>
    <xdr:ext cx="762000" cy="259045"/>
    <xdr:sp macro="" textlink="">
      <xdr:nvSpPr>
        <xdr:cNvPr id="76" name="テキスト ボックス 75">
          <a:extLst>
            <a:ext uri="{FF2B5EF4-FFF2-40B4-BE49-F238E27FC236}">
              <a16:creationId xmlns:a16="http://schemas.microsoft.com/office/drawing/2014/main" xmlns="" id="{00000000-0008-0000-0300-00004C000000}"/>
            </a:ext>
          </a:extLst>
        </xdr:cNvPr>
        <xdr:cNvSpPr txBox="1"/>
      </xdr:nvSpPr>
      <xdr:spPr>
        <a:xfrm>
          <a:off x="2844800" y="7370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44</xdr:row>
      <xdr:rowOff>124883</xdr:rowOff>
    </xdr:from>
    <xdr:to>
      <xdr:col>11</xdr:col>
      <xdr:colOff>31750</xdr:colOff>
      <xdr:row>44</xdr:row>
      <xdr:rowOff>124883</xdr:rowOff>
    </xdr:to>
    <xdr:cxnSp macro="">
      <xdr:nvCxnSpPr>
        <xdr:cNvPr id="77" name="直線コネクタ 76">
          <a:extLst>
            <a:ext uri="{FF2B5EF4-FFF2-40B4-BE49-F238E27FC236}">
              <a16:creationId xmlns:a16="http://schemas.microsoft.com/office/drawing/2014/main" xmlns="" id="{00000000-0008-0000-0300-00004D000000}"/>
            </a:ext>
          </a:extLst>
        </xdr:cNvPr>
        <xdr:cNvCxnSpPr/>
      </xdr:nvCxnSpPr>
      <xdr:spPr>
        <a:xfrm>
          <a:off x="1447800" y="7668683"/>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44</xdr:row>
      <xdr:rowOff>66040</xdr:rowOff>
    </xdr:from>
    <xdr:to>
      <xdr:col>11</xdr:col>
      <xdr:colOff>82550</xdr:colOff>
      <xdr:row>44</xdr:row>
      <xdr:rowOff>167640</xdr:rowOff>
    </xdr:to>
    <xdr:sp macro="" textlink="">
      <xdr:nvSpPr>
        <xdr:cNvPr id="78" name="フローチャート: 判断 77">
          <a:extLst>
            <a:ext uri="{FF2B5EF4-FFF2-40B4-BE49-F238E27FC236}">
              <a16:creationId xmlns:a16="http://schemas.microsoft.com/office/drawing/2014/main" xmlns="" id="{00000000-0008-0000-0300-00004E000000}"/>
            </a:ext>
          </a:extLst>
        </xdr:cNvPr>
        <xdr:cNvSpPr/>
      </xdr:nvSpPr>
      <xdr:spPr>
        <a:xfrm>
          <a:off x="2286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6367</xdr:rowOff>
    </xdr:from>
    <xdr:ext cx="762000" cy="259045"/>
    <xdr:sp macro="" textlink="">
      <xdr:nvSpPr>
        <xdr:cNvPr id="79" name="テキスト ボックス 78">
          <a:extLst>
            <a:ext uri="{FF2B5EF4-FFF2-40B4-BE49-F238E27FC236}">
              <a16:creationId xmlns:a16="http://schemas.microsoft.com/office/drawing/2014/main" xmlns="" id="{00000000-0008-0000-0300-00004F000000}"/>
            </a:ext>
          </a:extLst>
        </xdr:cNvPr>
        <xdr:cNvSpPr txBox="1"/>
      </xdr:nvSpPr>
      <xdr:spPr>
        <a:xfrm>
          <a:off x="1955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66040</xdr:rowOff>
    </xdr:from>
    <xdr:to>
      <xdr:col>7</xdr:col>
      <xdr:colOff>31750</xdr:colOff>
      <xdr:row>44</xdr:row>
      <xdr:rowOff>167640</xdr:rowOff>
    </xdr:to>
    <xdr:sp macro="" textlink="">
      <xdr:nvSpPr>
        <xdr:cNvPr id="80" name="フローチャート: 判断 79">
          <a:extLst>
            <a:ext uri="{FF2B5EF4-FFF2-40B4-BE49-F238E27FC236}">
              <a16:creationId xmlns:a16="http://schemas.microsoft.com/office/drawing/2014/main" xmlns="" id="{00000000-0008-0000-0300-000050000000}"/>
            </a:ext>
          </a:extLst>
        </xdr:cNvPr>
        <xdr:cNvSpPr/>
      </xdr:nvSpPr>
      <xdr:spPr>
        <a:xfrm>
          <a:off x="1397000" y="760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6367</xdr:rowOff>
    </xdr:from>
    <xdr:ext cx="762000" cy="259045"/>
    <xdr:sp macro="" textlink="">
      <xdr:nvSpPr>
        <xdr:cNvPr id="81" name="テキスト ボックス 80">
          <a:extLst>
            <a:ext uri="{FF2B5EF4-FFF2-40B4-BE49-F238E27FC236}">
              <a16:creationId xmlns:a16="http://schemas.microsoft.com/office/drawing/2014/main" xmlns="" id="{00000000-0008-0000-0300-000051000000}"/>
            </a:ext>
          </a:extLst>
        </xdr:cNvPr>
        <xdr:cNvSpPr txBox="1"/>
      </xdr:nvSpPr>
      <xdr:spPr>
        <a:xfrm>
          <a:off x="1066800" y="737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xmlns=""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xmlns=""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xmlns=""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xmlns=""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xmlns=""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44</xdr:row>
      <xdr:rowOff>74083</xdr:rowOff>
    </xdr:from>
    <xdr:to>
      <xdr:col>23</xdr:col>
      <xdr:colOff>184150</xdr:colOff>
      <xdr:row>45</xdr:row>
      <xdr:rowOff>4233</xdr:rowOff>
    </xdr:to>
    <xdr:sp macro="" textlink="">
      <xdr:nvSpPr>
        <xdr:cNvPr id="87" name="楕円 86">
          <a:extLst>
            <a:ext uri="{FF2B5EF4-FFF2-40B4-BE49-F238E27FC236}">
              <a16:creationId xmlns:a16="http://schemas.microsoft.com/office/drawing/2014/main" xmlns="" id="{00000000-0008-0000-0300-000057000000}"/>
            </a:ext>
          </a:extLst>
        </xdr:cNvPr>
        <xdr:cNvSpPr/>
      </xdr:nvSpPr>
      <xdr:spPr>
        <a:xfrm>
          <a:off x="49022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44</xdr:row>
      <xdr:rowOff>9330</xdr:rowOff>
    </xdr:from>
    <xdr:ext cx="762000" cy="259045"/>
    <xdr:sp macro="" textlink="">
      <xdr:nvSpPr>
        <xdr:cNvPr id="88" name="財政力該当値テキスト">
          <a:extLst>
            <a:ext uri="{FF2B5EF4-FFF2-40B4-BE49-F238E27FC236}">
              <a16:creationId xmlns:a16="http://schemas.microsoft.com/office/drawing/2014/main" xmlns="" id="{00000000-0008-0000-0300-000058000000}"/>
            </a:ext>
          </a:extLst>
        </xdr:cNvPr>
        <xdr:cNvSpPr txBox="1"/>
      </xdr:nvSpPr>
      <xdr:spPr>
        <a:xfrm>
          <a:off x="5041900" y="7553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44</xdr:row>
      <xdr:rowOff>74083</xdr:rowOff>
    </xdr:from>
    <xdr:to>
      <xdr:col>19</xdr:col>
      <xdr:colOff>184150</xdr:colOff>
      <xdr:row>45</xdr:row>
      <xdr:rowOff>4233</xdr:rowOff>
    </xdr:to>
    <xdr:sp macro="" textlink="">
      <xdr:nvSpPr>
        <xdr:cNvPr id="89" name="楕円 88">
          <a:extLst>
            <a:ext uri="{FF2B5EF4-FFF2-40B4-BE49-F238E27FC236}">
              <a16:creationId xmlns:a16="http://schemas.microsoft.com/office/drawing/2014/main" xmlns="" id="{00000000-0008-0000-0300-000059000000}"/>
            </a:ext>
          </a:extLst>
        </xdr:cNvPr>
        <xdr:cNvSpPr/>
      </xdr:nvSpPr>
      <xdr:spPr>
        <a:xfrm>
          <a:off x="4064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44</xdr:row>
      <xdr:rowOff>160460</xdr:rowOff>
    </xdr:from>
    <xdr:ext cx="736600" cy="259045"/>
    <xdr:sp macro="" textlink="">
      <xdr:nvSpPr>
        <xdr:cNvPr id="90" name="テキスト ボックス 89">
          <a:extLst>
            <a:ext uri="{FF2B5EF4-FFF2-40B4-BE49-F238E27FC236}">
              <a16:creationId xmlns:a16="http://schemas.microsoft.com/office/drawing/2014/main" xmlns="" id="{00000000-0008-0000-0300-00005A000000}"/>
            </a:ext>
          </a:extLst>
        </xdr:cNvPr>
        <xdr:cNvSpPr txBox="1"/>
      </xdr:nvSpPr>
      <xdr:spPr>
        <a:xfrm>
          <a:off x="3733800" y="77042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44</xdr:row>
      <xdr:rowOff>74083</xdr:rowOff>
    </xdr:from>
    <xdr:to>
      <xdr:col>15</xdr:col>
      <xdr:colOff>133350</xdr:colOff>
      <xdr:row>45</xdr:row>
      <xdr:rowOff>4233</xdr:rowOff>
    </xdr:to>
    <xdr:sp macro="" textlink="">
      <xdr:nvSpPr>
        <xdr:cNvPr id="91" name="楕円 90">
          <a:extLst>
            <a:ext uri="{FF2B5EF4-FFF2-40B4-BE49-F238E27FC236}">
              <a16:creationId xmlns:a16="http://schemas.microsoft.com/office/drawing/2014/main" xmlns="" id="{00000000-0008-0000-0300-00005B000000}"/>
            </a:ext>
          </a:extLst>
        </xdr:cNvPr>
        <xdr:cNvSpPr/>
      </xdr:nvSpPr>
      <xdr:spPr>
        <a:xfrm>
          <a:off x="3175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44</xdr:row>
      <xdr:rowOff>160460</xdr:rowOff>
    </xdr:from>
    <xdr:ext cx="762000" cy="259045"/>
    <xdr:sp macro="" textlink="">
      <xdr:nvSpPr>
        <xdr:cNvPr id="92" name="テキスト ボックス 91">
          <a:extLst>
            <a:ext uri="{FF2B5EF4-FFF2-40B4-BE49-F238E27FC236}">
              <a16:creationId xmlns:a16="http://schemas.microsoft.com/office/drawing/2014/main" xmlns="" id="{00000000-0008-0000-0300-00005C000000}"/>
            </a:ext>
          </a:extLst>
        </xdr:cNvPr>
        <xdr:cNvSpPr txBox="1"/>
      </xdr:nvSpPr>
      <xdr:spPr>
        <a:xfrm>
          <a:off x="2844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44</xdr:row>
      <xdr:rowOff>74083</xdr:rowOff>
    </xdr:from>
    <xdr:to>
      <xdr:col>11</xdr:col>
      <xdr:colOff>82550</xdr:colOff>
      <xdr:row>45</xdr:row>
      <xdr:rowOff>4233</xdr:rowOff>
    </xdr:to>
    <xdr:sp macro="" textlink="">
      <xdr:nvSpPr>
        <xdr:cNvPr id="93" name="楕円 92">
          <a:extLst>
            <a:ext uri="{FF2B5EF4-FFF2-40B4-BE49-F238E27FC236}">
              <a16:creationId xmlns:a16="http://schemas.microsoft.com/office/drawing/2014/main" xmlns="" id="{00000000-0008-0000-0300-00005D000000}"/>
            </a:ext>
          </a:extLst>
        </xdr:cNvPr>
        <xdr:cNvSpPr/>
      </xdr:nvSpPr>
      <xdr:spPr>
        <a:xfrm>
          <a:off x="2286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44</xdr:row>
      <xdr:rowOff>160460</xdr:rowOff>
    </xdr:from>
    <xdr:ext cx="762000" cy="259045"/>
    <xdr:sp macro="" textlink="">
      <xdr:nvSpPr>
        <xdr:cNvPr id="94" name="テキスト ボックス 93">
          <a:extLst>
            <a:ext uri="{FF2B5EF4-FFF2-40B4-BE49-F238E27FC236}">
              <a16:creationId xmlns:a16="http://schemas.microsoft.com/office/drawing/2014/main" xmlns="" id="{00000000-0008-0000-0300-00005E000000}"/>
            </a:ext>
          </a:extLst>
        </xdr:cNvPr>
        <xdr:cNvSpPr txBox="1"/>
      </xdr:nvSpPr>
      <xdr:spPr>
        <a:xfrm>
          <a:off x="1955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44</xdr:row>
      <xdr:rowOff>74083</xdr:rowOff>
    </xdr:from>
    <xdr:to>
      <xdr:col>7</xdr:col>
      <xdr:colOff>31750</xdr:colOff>
      <xdr:row>45</xdr:row>
      <xdr:rowOff>4233</xdr:rowOff>
    </xdr:to>
    <xdr:sp macro="" textlink="">
      <xdr:nvSpPr>
        <xdr:cNvPr id="95" name="楕円 94">
          <a:extLst>
            <a:ext uri="{FF2B5EF4-FFF2-40B4-BE49-F238E27FC236}">
              <a16:creationId xmlns:a16="http://schemas.microsoft.com/office/drawing/2014/main" xmlns="" id="{00000000-0008-0000-0300-00005F000000}"/>
            </a:ext>
          </a:extLst>
        </xdr:cNvPr>
        <xdr:cNvSpPr/>
      </xdr:nvSpPr>
      <xdr:spPr>
        <a:xfrm>
          <a:off x="1397000" y="76178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44</xdr:row>
      <xdr:rowOff>160460</xdr:rowOff>
    </xdr:from>
    <xdr:ext cx="762000" cy="259045"/>
    <xdr:sp macro="" textlink="">
      <xdr:nvSpPr>
        <xdr:cNvPr id="96" name="テキスト ボックス 95">
          <a:extLst>
            <a:ext uri="{FF2B5EF4-FFF2-40B4-BE49-F238E27FC236}">
              <a16:creationId xmlns:a16="http://schemas.microsoft.com/office/drawing/2014/main" xmlns="" id="{00000000-0008-0000-0300-000060000000}"/>
            </a:ext>
          </a:extLst>
        </xdr:cNvPr>
        <xdr:cNvSpPr txBox="1"/>
      </xdr:nvSpPr>
      <xdr:spPr>
        <a:xfrm>
          <a:off x="1066800" y="77042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xmlns=""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xmlns=""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xmlns=""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xmlns=""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xmlns=""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xmlns=""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xmlns=""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xmlns=""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xmlns=""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xmlns=""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xmlns=""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xmlns=""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xmlns=""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経常経費は、人件費（退職手当負担金の減）や一部事務組合負担金などが減額となっているが、電算システム関連経費やふるさと納税関連経費、公債費が増額となっていることから、前年度比４５，０７６千円、３．４％の増となっている。一方、経常一般財源については、地方税が若干増加したのもの、全体の約８割を占める地方交付税が減額となったことから、前年度比１９，８８９千円、１．３％の減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このことから、経常収支比率は前年度から４．０ポイント増加し、類似団体平均との乖離も大きくなっている。</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xmlns=""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xmlns=""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xmlns=""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169635</xdr:rowOff>
    </xdr:from>
    <xdr:to>
      <xdr:col>27</xdr:col>
      <xdr:colOff>184150</xdr:colOff>
      <xdr:row>67</xdr:row>
      <xdr:rowOff>169635</xdr:rowOff>
    </xdr:to>
    <xdr:cxnSp macro="">
      <xdr:nvCxnSpPr>
        <xdr:cNvPr id="113" name="直線コネクタ 112">
          <a:extLst>
            <a:ext uri="{FF2B5EF4-FFF2-40B4-BE49-F238E27FC236}">
              <a16:creationId xmlns:a16="http://schemas.microsoft.com/office/drawing/2014/main" xmlns="" id="{00000000-0008-0000-0300-000071000000}"/>
            </a:ext>
          </a:extLst>
        </xdr:cNvPr>
        <xdr:cNvCxnSpPr/>
      </xdr:nvCxnSpPr>
      <xdr:spPr>
        <a:xfrm>
          <a:off x="762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67</xdr:row>
      <xdr:rowOff>27412</xdr:rowOff>
    </xdr:from>
    <xdr:ext cx="762000" cy="259045"/>
    <xdr:sp macro="" textlink="">
      <xdr:nvSpPr>
        <xdr:cNvPr id="114" name="テキスト ボックス 113">
          <a:extLst>
            <a:ext uri="{FF2B5EF4-FFF2-40B4-BE49-F238E27FC236}">
              <a16:creationId xmlns:a16="http://schemas.microsoft.com/office/drawing/2014/main" xmlns="" id="{00000000-0008-0000-0300-000072000000}"/>
            </a:ext>
          </a:extLst>
        </xdr:cNvPr>
        <xdr:cNvSpPr txBox="1"/>
      </xdr:nvSpPr>
      <xdr:spPr>
        <a:xfrm>
          <a:off x="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167822</xdr:rowOff>
    </xdr:from>
    <xdr:to>
      <xdr:col>27</xdr:col>
      <xdr:colOff>184150</xdr:colOff>
      <xdr:row>65</xdr:row>
      <xdr:rowOff>167822</xdr:rowOff>
    </xdr:to>
    <xdr:cxnSp macro="">
      <xdr:nvCxnSpPr>
        <xdr:cNvPr id="115" name="直線コネクタ 114">
          <a:extLst>
            <a:ext uri="{FF2B5EF4-FFF2-40B4-BE49-F238E27FC236}">
              <a16:creationId xmlns:a16="http://schemas.microsoft.com/office/drawing/2014/main" xmlns="" id="{00000000-0008-0000-0300-000073000000}"/>
            </a:ext>
          </a:extLst>
        </xdr:cNvPr>
        <xdr:cNvCxnSpPr/>
      </xdr:nvCxnSpPr>
      <xdr:spPr>
        <a:xfrm>
          <a:off x="762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65</xdr:row>
      <xdr:rowOff>25599</xdr:rowOff>
    </xdr:from>
    <xdr:ext cx="762000" cy="259045"/>
    <xdr:sp macro="" textlink="">
      <xdr:nvSpPr>
        <xdr:cNvPr id="116" name="テキスト ボックス 115">
          <a:extLst>
            <a:ext uri="{FF2B5EF4-FFF2-40B4-BE49-F238E27FC236}">
              <a16:creationId xmlns:a16="http://schemas.microsoft.com/office/drawing/2014/main" xmlns="" id="{00000000-0008-0000-0300-000074000000}"/>
            </a:ext>
          </a:extLst>
        </xdr:cNvPr>
        <xdr:cNvSpPr txBox="1"/>
      </xdr:nvSpPr>
      <xdr:spPr>
        <a:xfrm>
          <a:off x="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63</xdr:row>
      <xdr:rowOff>166007</xdr:rowOff>
    </xdr:from>
    <xdr:to>
      <xdr:col>27</xdr:col>
      <xdr:colOff>184150</xdr:colOff>
      <xdr:row>63</xdr:row>
      <xdr:rowOff>166007</xdr:rowOff>
    </xdr:to>
    <xdr:cxnSp macro="">
      <xdr:nvCxnSpPr>
        <xdr:cNvPr id="117" name="直線コネクタ 116">
          <a:extLst>
            <a:ext uri="{FF2B5EF4-FFF2-40B4-BE49-F238E27FC236}">
              <a16:creationId xmlns:a16="http://schemas.microsoft.com/office/drawing/2014/main" xmlns="" id="{00000000-0008-0000-0300-000075000000}"/>
            </a:ext>
          </a:extLst>
        </xdr:cNvPr>
        <xdr:cNvCxnSpPr/>
      </xdr:nvCxnSpPr>
      <xdr:spPr>
        <a:xfrm>
          <a:off x="762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23784</xdr:rowOff>
    </xdr:from>
    <xdr:ext cx="762000" cy="259045"/>
    <xdr:sp macro="" textlink="">
      <xdr:nvSpPr>
        <xdr:cNvPr id="118" name="テキスト ボックス 117">
          <a:extLst>
            <a:ext uri="{FF2B5EF4-FFF2-40B4-BE49-F238E27FC236}">
              <a16:creationId xmlns:a16="http://schemas.microsoft.com/office/drawing/2014/main" xmlns="" id="{00000000-0008-0000-0300-000076000000}"/>
            </a:ext>
          </a:extLst>
        </xdr:cNvPr>
        <xdr:cNvSpPr txBox="1"/>
      </xdr:nvSpPr>
      <xdr:spPr>
        <a:xfrm>
          <a:off x="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164193</xdr:rowOff>
    </xdr:from>
    <xdr:to>
      <xdr:col>27</xdr:col>
      <xdr:colOff>184150</xdr:colOff>
      <xdr:row>61</xdr:row>
      <xdr:rowOff>164193</xdr:rowOff>
    </xdr:to>
    <xdr:cxnSp macro="">
      <xdr:nvCxnSpPr>
        <xdr:cNvPr id="119" name="直線コネクタ 118">
          <a:extLst>
            <a:ext uri="{FF2B5EF4-FFF2-40B4-BE49-F238E27FC236}">
              <a16:creationId xmlns:a16="http://schemas.microsoft.com/office/drawing/2014/main" xmlns="" id="{00000000-0008-0000-0300-000077000000}"/>
            </a:ext>
          </a:extLst>
        </xdr:cNvPr>
        <xdr:cNvCxnSpPr/>
      </xdr:nvCxnSpPr>
      <xdr:spPr>
        <a:xfrm>
          <a:off x="762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61</xdr:row>
      <xdr:rowOff>21970</xdr:rowOff>
    </xdr:from>
    <xdr:ext cx="762000" cy="259045"/>
    <xdr:sp macro="" textlink="">
      <xdr:nvSpPr>
        <xdr:cNvPr id="120" name="テキスト ボックス 119">
          <a:extLst>
            <a:ext uri="{FF2B5EF4-FFF2-40B4-BE49-F238E27FC236}">
              <a16:creationId xmlns:a16="http://schemas.microsoft.com/office/drawing/2014/main" xmlns="" id="{00000000-0008-0000-0300-000078000000}"/>
            </a:ext>
          </a:extLst>
        </xdr:cNvPr>
        <xdr:cNvSpPr txBox="1"/>
      </xdr:nvSpPr>
      <xdr:spPr>
        <a:xfrm>
          <a:off x="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59</xdr:row>
      <xdr:rowOff>162378</xdr:rowOff>
    </xdr:from>
    <xdr:to>
      <xdr:col>27</xdr:col>
      <xdr:colOff>184150</xdr:colOff>
      <xdr:row>59</xdr:row>
      <xdr:rowOff>162378</xdr:rowOff>
    </xdr:to>
    <xdr:cxnSp macro="">
      <xdr:nvCxnSpPr>
        <xdr:cNvPr id="121" name="直線コネクタ 120">
          <a:extLst>
            <a:ext uri="{FF2B5EF4-FFF2-40B4-BE49-F238E27FC236}">
              <a16:creationId xmlns:a16="http://schemas.microsoft.com/office/drawing/2014/main" xmlns="" id="{00000000-0008-0000-0300-000079000000}"/>
            </a:ext>
          </a:extLst>
        </xdr:cNvPr>
        <xdr:cNvCxnSpPr/>
      </xdr:nvCxnSpPr>
      <xdr:spPr>
        <a:xfrm>
          <a:off x="762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20155</xdr:rowOff>
    </xdr:from>
    <xdr:ext cx="762000" cy="259045"/>
    <xdr:sp macro="" textlink="">
      <xdr:nvSpPr>
        <xdr:cNvPr id="122" name="テキスト ボックス 121">
          <a:extLst>
            <a:ext uri="{FF2B5EF4-FFF2-40B4-BE49-F238E27FC236}">
              <a16:creationId xmlns:a16="http://schemas.microsoft.com/office/drawing/2014/main" xmlns="" id="{00000000-0008-0000-0300-00007A000000}"/>
            </a:ext>
          </a:extLst>
        </xdr:cNvPr>
        <xdr:cNvSpPr txBox="1"/>
      </xdr:nvSpPr>
      <xdr:spPr>
        <a:xfrm>
          <a:off x="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57</xdr:row>
      <xdr:rowOff>160565</xdr:rowOff>
    </xdr:from>
    <xdr:to>
      <xdr:col>27</xdr:col>
      <xdr:colOff>184150</xdr:colOff>
      <xdr:row>57</xdr:row>
      <xdr:rowOff>160565</xdr:rowOff>
    </xdr:to>
    <xdr:cxnSp macro="">
      <xdr:nvCxnSpPr>
        <xdr:cNvPr id="123" name="直線コネクタ 122">
          <a:extLst>
            <a:ext uri="{FF2B5EF4-FFF2-40B4-BE49-F238E27FC236}">
              <a16:creationId xmlns:a16="http://schemas.microsoft.com/office/drawing/2014/main" xmlns="" id="{00000000-0008-0000-0300-00007B000000}"/>
            </a:ext>
          </a:extLst>
        </xdr:cNvPr>
        <xdr:cNvCxnSpPr/>
      </xdr:nvCxnSpPr>
      <xdr:spPr>
        <a:xfrm>
          <a:off x="762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18342</xdr:rowOff>
    </xdr:from>
    <xdr:ext cx="762000" cy="259045"/>
    <xdr:sp macro="" textlink="">
      <xdr:nvSpPr>
        <xdr:cNvPr id="124" name="テキスト ボックス 123">
          <a:extLst>
            <a:ext uri="{FF2B5EF4-FFF2-40B4-BE49-F238E27FC236}">
              <a16:creationId xmlns:a16="http://schemas.microsoft.com/office/drawing/2014/main" xmlns="" id="{00000000-0008-0000-0300-00007C000000}"/>
            </a:ext>
          </a:extLst>
        </xdr:cNvPr>
        <xdr:cNvSpPr txBox="1"/>
      </xdr:nvSpPr>
      <xdr:spPr>
        <a:xfrm>
          <a:off x="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5" name="直線コネクタ 124">
          <a:extLst>
            <a:ext uri="{FF2B5EF4-FFF2-40B4-BE49-F238E27FC236}">
              <a16:creationId xmlns:a16="http://schemas.microsoft.com/office/drawing/2014/main" xmlns="" id="{00000000-0008-0000-0300-00007D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6" name="テキスト ボックス 125">
          <a:extLst>
            <a:ext uri="{FF2B5EF4-FFF2-40B4-BE49-F238E27FC236}">
              <a16:creationId xmlns:a16="http://schemas.microsoft.com/office/drawing/2014/main" xmlns="" id="{00000000-0008-0000-0300-00007E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7" name="財政構造の弾力性グラフ枠">
          <a:extLst>
            <a:ext uri="{FF2B5EF4-FFF2-40B4-BE49-F238E27FC236}">
              <a16:creationId xmlns:a16="http://schemas.microsoft.com/office/drawing/2014/main" xmlns="" id="{00000000-0008-0000-0300-00007F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68</xdr:row>
      <xdr:rowOff>84365</xdr:rowOff>
    </xdr:to>
    <xdr:cxnSp macro="">
      <xdr:nvCxnSpPr>
        <xdr:cNvPr id="128" name="直線コネクタ 127">
          <a:extLst>
            <a:ext uri="{FF2B5EF4-FFF2-40B4-BE49-F238E27FC236}">
              <a16:creationId xmlns:a16="http://schemas.microsoft.com/office/drawing/2014/main" xmlns="" id="{00000000-0008-0000-0300-000080000000}"/>
            </a:ext>
          </a:extLst>
        </xdr:cNvPr>
        <xdr:cNvCxnSpPr/>
      </xdr:nvCxnSpPr>
      <xdr:spPr>
        <a:xfrm flipV="1">
          <a:off x="4953000" y="10167620"/>
          <a:ext cx="0" cy="157534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68</xdr:row>
      <xdr:rowOff>56442</xdr:rowOff>
    </xdr:from>
    <xdr:ext cx="762000" cy="259045"/>
    <xdr:sp macro="" textlink="">
      <xdr:nvSpPr>
        <xdr:cNvPr id="129" name="財政構造の弾力性最小値テキスト">
          <a:extLst>
            <a:ext uri="{FF2B5EF4-FFF2-40B4-BE49-F238E27FC236}">
              <a16:creationId xmlns:a16="http://schemas.microsoft.com/office/drawing/2014/main" xmlns="" id="{00000000-0008-0000-0300-000081000000}"/>
            </a:ext>
          </a:extLst>
        </xdr:cNvPr>
        <xdr:cNvSpPr txBox="1"/>
      </xdr:nvSpPr>
      <xdr:spPr>
        <a:xfrm>
          <a:off x="5041900" y="117150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84365</xdr:rowOff>
    </xdr:from>
    <xdr:to>
      <xdr:col>24</xdr:col>
      <xdr:colOff>12700</xdr:colOff>
      <xdr:row>68</xdr:row>
      <xdr:rowOff>84365</xdr:rowOff>
    </xdr:to>
    <xdr:cxnSp macro="">
      <xdr:nvCxnSpPr>
        <xdr:cNvPr id="130" name="直線コネクタ 129">
          <a:extLst>
            <a:ext uri="{FF2B5EF4-FFF2-40B4-BE49-F238E27FC236}">
              <a16:creationId xmlns:a16="http://schemas.microsoft.com/office/drawing/2014/main" xmlns="" id="{00000000-0008-0000-0300-000082000000}"/>
            </a:ext>
          </a:extLst>
        </xdr:cNvPr>
        <xdr:cNvCxnSpPr/>
      </xdr:nvCxnSpPr>
      <xdr:spPr>
        <a:xfrm>
          <a:off x="4864100" y="117429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31" name="財政構造の弾力性最大値テキスト">
          <a:extLst>
            <a:ext uri="{FF2B5EF4-FFF2-40B4-BE49-F238E27FC236}">
              <a16:creationId xmlns:a16="http://schemas.microsoft.com/office/drawing/2014/main" xmlns="" id="{00000000-0008-0000-0300-000083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32" name="直線コネクタ 131">
          <a:extLst>
            <a:ext uri="{FF2B5EF4-FFF2-40B4-BE49-F238E27FC236}">
              <a16:creationId xmlns:a16="http://schemas.microsoft.com/office/drawing/2014/main" xmlns="" id="{00000000-0008-0000-0300-000084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26488</xdr:rowOff>
    </xdr:from>
    <xdr:to>
      <xdr:col>23</xdr:col>
      <xdr:colOff>133350</xdr:colOff>
      <xdr:row>65</xdr:row>
      <xdr:rowOff>164374</xdr:rowOff>
    </xdr:to>
    <xdr:cxnSp macro="">
      <xdr:nvCxnSpPr>
        <xdr:cNvPr id="133" name="直線コネクタ 132">
          <a:extLst>
            <a:ext uri="{FF2B5EF4-FFF2-40B4-BE49-F238E27FC236}">
              <a16:creationId xmlns:a16="http://schemas.microsoft.com/office/drawing/2014/main" xmlns="" id="{00000000-0008-0000-0300-000085000000}"/>
            </a:ext>
          </a:extLst>
        </xdr:cNvPr>
        <xdr:cNvCxnSpPr/>
      </xdr:nvCxnSpPr>
      <xdr:spPr>
        <a:xfrm>
          <a:off x="4114800" y="11170738"/>
          <a:ext cx="838200" cy="137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63</xdr:row>
      <xdr:rowOff>74040</xdr:rowOff>
    </xdr:from>
    <xdr:ext cx="762000" cy="259045"/>
    <xdr:sp macro="" textlink="">
      <xdr:nvSpPr>
        <xdr:cNvPr id="134" name="財政構造の弾力性平均値テキスト">
          <a:extLst>
            <a:ext uri="{FF2B5EF4-FFF2-40B4-BE49-F238E27FC236}">
              <a16:creationId xmlns:a16="http://schemas.microsoft.com/office/drawing/2014/main" xmlns="" id="{00000000-0008-0000-0300-000086000000}"/>
            </a:ext>
          </a:extLst>
        </xdr:cNvPr>
        <xdr:cNvSpPr txBox="1"/>
      </xdr:nvSpPr>
      <xdr:spPr>
        <a:xfrm>
          <a:off x="5041900" y="1087539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64</xdr:row>
      <xdr:rowOff>57513</xdr:rowOff>
    </xdr:from>
    <xdr:to>
      <xdr:col>23</xdr:col>
      <xdr:colOff>184150</xdr:colOff>
      <xdr:row>64</xdr:row>
      <xdr:rowOff>159113</xdr:rowOff>
    </xdr:to>
    <xdr:sp macro="" textlink="">
      <xdr:nvSpPr>
        <xdr:cNvPr id="135" name="フローチャート: 判断 134">
          <a:extLst>
            <a:ext uri="{FF2B5EF4-FFF2-40B4-BE49-F238E27FC236}">
              <a16:creationId xmlns:a16="http://schemas.microsoft.com/office/drawing/2014/main" xmlns="" id="{00000000-0008-0000-0300-000087000000}"/>
            </a:ext>
          </a:extLst>
        </xdr:cNvPr>
        <xdr:cNvSpPr/>
      </xdr:nvSpPr>
      <xdr:spPr>
        <a:xfrm>
          <a:off x="4902200" y="11030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64</xdr:row>
      <xdr:rowOff>8346</xdr:rowOff>
    </xdr:from>
    <xdr:to>
      <xdr:col>19</xdr:col>
      <xdr:colOff>133350</xdr:colOff>
      <xdr:row>65</xdr:row>
      <xdr:rowOff>26488</xdr:rowOff>
    </xdr:to>
    <xdr:cxnSp macro="">
      <xdr:nvCxnSpPr>
        <xdr:cNvPr id="136" name="直線コネクタ 135">
          <a:extLst>
            <a:ext uri="{FF2B5EF4-FFF2-40B4-BE49-F238E27FC236}">
              <a16:creationId xmlns:a16="http://schemas.microsoft.com/office/drawing/2014/main" xmlns="" id="{00000000-0008-0000-0300-000088000000}"/>
            </a:ext>
          </a:extLst>
        </xdr:cNvPr>
        <xdr:cNvCxnSpPr/>
      </xdr:nvCxnSpPr>
      <xdr:spPr>
        <a:xfrm>
          <a:off x="3225800" y="10981146"/>
          <a:ext cx="889000" cy="189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156573</xdr:rowOff>
    </xdr:from>
    <xdr:to>
      <xdr:col>19</xdr:col>
      <xdr:colOff>184150</xdr:colOff>
      <xdr:row>64</xdr:row>
      <xdr:rowOff>86723</xdr:rowOff>
    </xdr:to>
    <xdr:sp macro="" textlink="">
      <xdr:nvSpPr>
        <xdr:cNvPr id="137" name="フローチャート: 判断 136">
          <a:extLst>
            <a:ext uri="{FF2B5EF4-FFF2-40B4-BE49-F238E27FC236}">
              <a16:creationId xmlns:a16="http://schemas.microsoft.com/office/drawing/2014/main" xmlns="" id="{00000000-0008-0000-0300-000089000000}"/>
            </a:ext>
          </a:extLst>
        </xdr:cNvPr>
        <xdr:cNvSpPr/>
      </xdr:nvSpPr>
      <xdr:spPr>
        <a:xfrm>
          <a:off x="4064000" y="10957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96900</xdr:rowOff>
    </xdr:from>
    <xdr:ext cx="736600" cy="259045"/>
    <xdr:sp macro="" textlink="">
      <xdr:nvSpPr>
        <xdr:cNvPr id="138" name="テキスト ボックス 137">
          <a:extLst>
            <a:ext uri="{FF2B5EF4-FFF2-40B4-BE49-F238E27FC236}">
              <a16:creationId xmlns:a16="http://schemas.microsoft.com/office/drawing/2014/main" xmlns="" id="{00000000-0008-0000-0300-00008A000000}"/>
            </a:ext>
          </a:extLst>
        </xdr:cNvPr>
        <xdr:cNvSpPr txBox="1"/>
      </xdr:nvSpPr>
      <xdr:spPr>
        <a:xfrm>
          <a:off x="3733800" y="107268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64</xdr:row>
      <xdr:rowOff>8346</xdr:rowOff>
    </xdr:from>
    <xdr:to>
      <xdr:col>15</xdr:col>
      <xdr:colOff>82550</xdr:colOff>
      <xdr:row>65</xdr:row>
      <xdr:rowOff>40277</xdr:rowOff>
    </xdr:to>
    <xdr:cxnSp macro="">
      <xdr:nvCxnSpPr>
        <xdr:cNvPr id="139" name="直線コネクタ 138">
          <a:extLst>
            <a:ext uri="{FF2B5EF4-FFF2-40B4-BE49-F238E27FC236}">
              <a16:creationId xmlns:a16="http://schemas.microsoft.com/office/drawing/2014/main" xmlns="" id="{00000000-0008-0000-0300-00008B000000}"/>
            </a:ext>
          </a:extLst>
        </xdr:cNvPr>
        <xdr:cNvCxnSpPr/>
      </xdr:nvCxnSpPr>
      <xdr:spPr>
        <a:xfrm flipV="1">
          <a:off x="2336800" y="10981146"/>
          <a:ext cx="889000" cy="203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94524</xdr:rowOff>
    </xdr:from>
    <xdr:to>
      <xdr:col>15</xdr:col>
      <xdr:colOff>133350</xdr:colOff>
      <xdr:row>64</xdr:row>
      <xdr:rowOff>24674</xdr:rowOff>
    </xdr:to>
    <xdr:sp macro="" textlink="">
      <xdr:nvSpPr>
        <xdr:cNvPr id="140" name="フローチャート: 判断 139">
          <a:extLst>
            <a:ext uri="{FF2B5EF4-FFF2-40B4-BE49-F238E27FC236}">
              <a16:creationId xmlns:a16="http://schemas.microsoft.com/office/drawing/2014/main" xmlns="" id="{00000000-0008-0000-0300-00008C000000}"/>
            </a:ext>
          </a:extLst>
        </xdr:cNvPr>
        <xdr:cNvSpPr/>
      </xdr:nvSpPr>
      <xdr:spPr>
        <a:xfrm>
          <a:off x="3175000" y="108958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34851</xdr:rowOff>
    </xdr:from>
    <xdr:ext cx="762000" cy="259045"/>
    <xdr:sp macro="" textlink="">
      <xdr:nvSpPr>
        <xdr:cNvPr id="141" name="テキスト ボックス 140">
          <a:extLst>
            <a:ext uri="{FF2B5EF4-FFF2-40B4-BE49-F238E27FC236}">
              <a16:creationId xmlns:a16="http://schemas.microsoft.com/office/drawing/2014/main" xmlns="" id="{00000000-0008-0000-0300-00008D000000}"/>
            </a:ext>
          </a:extLst>
        </xdr:cNvPr>
        <xdr:cNvSpPr txBox="1"/>
      </xdr:nvSpPr>
      <xdr:spPr>
        <a:xfrm>
          <a:off x="2844800" y="10664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64</xdr:row>
      <xdr:rowOff>153126</xdr:rowOff>
    </xdr:from>
    <xdr:to>
      <xdr:col>11</xdr:col>
      <xdr:colOff>31750</xdr:colOff>
      <xdr:row>65</xdr:row>
      <xdr:rowOff>40277</xdr:rowOff>
    </xdr:to>
    <xdr:cxnSp macro="">
      <xdr:nvCxnSpPr>
        <xdr:cNvPr id="142" name="直線コネクタ 141">
          <a:extLst>
            <a:ext uri="{FF2B5EF4-FFF2-40B4-BE49-F238E27FC236}">
              <a16:creationId xmlns:a16="http://schemas.microsoft.com/office/drawing/2014/main" xmlns="" id="{00000000-0008-0000-0300-00008E000000}"/>
            </a:ext>
          </a:extLst>
        </xdr:cNvPr>
        <xdr:cNvCxnSpPr/>
      </xdr:nvCxnSpPr>
      <xdr:spPr>
        <a:xfrm>
          <a:off x="1447800" y="11125926"/>
          <a:ext cx="889000" cy="58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64</xdr:row>
      <xdr:rowOff>9253</xdr:rowOff>
    </xdr:from>
    <xdr:to>
      <xdr:col>11</xdr:col>
      <xdr:colOff>82550</xdr:colOff>
      <xdr:row>64</xdr:row>
      <xdr:rowOff>110853</xdr:rowOff>
    </xdr:to>
    <xdr:sp macro="" textlink="">
      <xdr:nvSpPr>
        <xdr:cNvPr id="143" name="フローチャート: 判断 142">
          <a:extLst>
            <a:ext uri="{FF2B5EF4-FFF2-40B4-BE49-F238E27FC236}">
              <a16:creationId xmlns:a16="http://schemas.microsoft.com/office/drawing/2014/main" xmlns="" id="{00000000-0008-0000-0300-00008F000000}"/>
            </a:ext>
          </a:extLst>
        </xdr:cNvPr>
        <xdr:cNvSpPr/>
      </xdr:nvSpPr>
      <xdr:spPr>
        <a:xfrm>
          <a:off x="2286000" y="109820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121030</xdr:rowOff>
    </xdr:from>
    <xdr:ext cx="762000" cy="259045"/>
    <xdr:sp macro="" textlink="">
      <xdr:nvSpPr>
        <xdr:cNvPr id="144" name="テキスト ボックス 143">
          <a:extLst>
            <a:ext uri="{FF2B5EF4-FFF2-40B4-BE49-F238E27FC236}">
              <a16:creationId xmlns:a16="http://schemas.microsoft.com/office/drawing/2014/main" xmlns="" id="{00000000-0008-0000-0300-000090000000}"/>
            </a:ext>
          </a:extLst>
        </xdr:cNvPr>
        <xdr:cNvSpPr txBox="1"/>
      </xdr:nvSpPr>
      <xdr:spPr>
        <a:xfrm>
          <a:off x="1955800" y="107509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70394</xdr:rowOff>
    </xdr:from>
    <xdr:to>
      <xdr:col>7</xdr:col>
      <xdr:colOff>31750</xdr:colOff>
      <xdr:row>64</xdr:row>
      <xdr:rowOff>544</xdr:rowOff>
    </xdr:to>
    <xdr:sp macro="" textlink="">
      <xdr:nvSpPr>
        <xdr:cNvPr id="145" name="フローチャート: 判断 144">
          <a:extLst>
            <a:ext uri="{FF2B5EF4-FFF2-40B4-BE49-F238E27FC236}">
              <a16:creationId xmlns:a16="http://schemas.microsoft.com/office/drawing/2014/main" xmlns="" id="{00000000-0008-0000-0300-000091000000}"/>
            </a:ext>
          </a:extLst>
        </xdr:cNvPr>
        <xdr:cNvSpPr/>
      </xdr:nvSpPr>
      <xdr:spPr>
        <a:xfrm>
          <a:off x="1397000" y="10871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10721</xdr:rowOff>
    </xdr:from>
    <xdr:ext cx="762000" cy="259045"/>
    <xdr:sp macro="" textlink="">
      <xdr:nvSpPr>
        <xdr:cNvPr id="146" name="テキスト ボックス 145">
          <a:extLst>
            <a:ext uri="{FF2B5EF4-FFF2-40B4-BE49-F238E27FC236}">
              <a16:creationId xmlns:a16="http://schemas.microsoft.com/office/drawing/2014/main" xmlns="" id="{00000000-0008-0000-0300-000092000000}"/>
            </a:ext>
          </a:extLst>
        </xdr:cNvPr>
        <xdr:cNvSpPr txBox="1"/>
      </xdr:nvSpPr>
      <xdr:spPr>
        <a:xfrm>
          <a:off x="1066800" y="10640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xmlns="" id="{00000000-0008-0000-0300-000093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xmlns="" id="{00000000-0008-0000-0300-000094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xmlns="" id="{00000000-0008-0000-0300-000095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xmlns="" id="{00000000-0008-0000-0300-000096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1" name="テキスト ボックス 150">
          <a:extLst>
            <a:ext uri="{FF2B5EF4-FFF2-40B4-BE49-F238E27FC236}">
              <a16:creationId xmlns:a16="http://schemas.microsoft.com/office/drawing/2014/main" xmlns="" id="{00000000-0008-0000-0300-000097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113574</xdr:rowOff>
    </xdr:from>
    <xdr:to>
      <xdr:col>23</xdr:col>
      <xdr:colOff>184150</xdr:colOff>
      <xdr:row>66</xdr:row>
      <xdr:rowOff>43724</xdr:rowOff>
    </xdr:to>
    <xdr:sp macro="" textlink="">
      <xdr:nvSpPr>
        <xdr:cNvPr id="152" name="楕円 151">
          <a:extLst>
            <a:ext uri="{FF2B5EF4-FFF2-40B4-BE49-F238E27FC236}">
              <a16:creationId xmlns:a16="http://schemas.microsoft.com/office/drawing/2014/main" xmlns="" id="{00000000-0008-0000-0300-000098000000}"/>
            </a:ext>
          </a:extLst>
        </xdr:cNvPr>
        <xdr:cNvSpPr/>
      </xdr:nvSpPr>
      <xdr:spPr>
        <a:xfrm>
          <a:off x="4902200" y="11257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65</xdr:row>
      <xdr:rowOff>85651</xdr:rowOff>
    </xdr:from>
    <xdr:ext cx="762000" cy="259045"/>
    <xdr:sp macro="" textlink="">
      <xdr:nvSpPr>
        <xdr:cNvPr id="153" name="財政構造の弾力性該当値テキスト">
          <a:extLst>
            <a:ext uri="{FF2B5EF4-FFF2-40B4-BE49-F238E27FC236}">
              <a16:creationId xmlns:a16="http://schemas.microsoft.com/office/drawing/2014/main" xmlns="" id="{00000000-0008-0000-0300-000099000000}"/>
            </a:ext>
          </a:extLst>
        </xdr:cNvPr>
        <xdr:cNvSpPr txBox="1"/>
      </xdr:nvSpPr>
      <xdr:spPr>
        <a:xfrm>
          <a:off x="5041900" y="112299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147138</xdr:rowOff>
    </xdr:from>
    <xdr:to>
      <xdr:col>19</xdr:col>
      <xdr:colOff>184150</xdr:colOff>
      <xdr:row>65</xdr:row>
      <xdr:rowOff>77288</xdr:rowOff>
    </xdr:to>
    <xdr:sp macro="" textlink="">
      <xdr:nvSpPr>
        <xdr:cNvPr id="154" name="楕円 153">
          <a:extLst>
            <a:ext uri="{FF2B5EF4-FFF2-40B4-BE49-F238E27FC236}">
              <a16:creationId xmlns:a16="http://schemas.microsoft.com/office/drawing/2014/main" xmlns="" id="{00000000-0008-0000-0300-00009A000000}"/>
            </a:ext>
          </a:extLst>
        </xdr:cNvPr>
        <xdr:cNvSpPr/>
      </xdr:nvSpPr>
      <xdr:spPr>
        <a:xfrm>
          <a:off x="4064000" y="111199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62065</xdr:rowOff>
    </xdr:from>
    <xdr:ext cx="736600" cy="259045"/>
    <xdr:sp macro="" textlink="">
      <xdr:nvSpPr>
        <xdr:cNvPr id="155" name="テキスト ボックス 154">
          <a:extLst>
            <a:ext uri="{FF2B5EF4-FFF2-40B4-BE49-F238E27FC236}">
              <a16:creationId xmlns:a16="http://schemas.microsoft.com/office/drawing/2014/main" xmlns="" id="{00000000-0008-0000-0300-00009B000000}"/>
            </a:ext>
          </a:extLst>
        </xdr:cNvPr>
        <xdr:cNvSpPr txBox="1"/>
      </xdr:nvSpPr>
      <xdr:spPr>
        <a:xfrm>
          <a:off x="3733800" y="1120631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128996</xdr:rowOff>
    </xdr:from>
    <xdr:to>
      <xdr:col>15</xdr:col>
      <xdr:colOff>133350</xdr:colOff>
      <xdr:row>64</xdr:row>
      <xdr:rowOff>59146</xdr:rowOff>
    </xdr:to>
    <xdr:sp macro="" textlink="">
      <xdr:nvSpPr>
        <xdr:cNvPr id="156" name="楕円 155">
          <a:extLst>
            <a:ext uri="{FF2B5EF4-FFF2-40B4-BE49-F238E27FC236}">
              <a16:creationId xmlns:a16="http://schemas.microsoft.com/office/drawing/2014/main" xmlns="" id="{00000000-0008-0000-0300-00009C000000}"/>
            </a:ext>
          </a:extLst>
        </xdr:cNvPr>
        <xdr:cNvSpPr/>
      </xdr:nvSpPr>
      <xdr:spPr>
        <a:xfrm>
          <a:off x="3175000" y="10930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43923</xdr:rowOff>
    </xdr:from>
    <xdr:ext cx="762000" cy="259045"/>
    <xdr:sp macro="" textlink="">
      <xdr:nvSpPr>
        <xdr:cNvPr id="157" name="テキスト ボックス 156">
          <a:extLst>
            <a:ext uri="{FF2B5EF4-FFF2-40B4-BE49-F238E27FC236}">
              <a16:creationId xmlns:a16="http://schemas.microsoft.com/office/drawing/2014/main" xmlns="" id="{00000000-0008-0000-0300-00009D000000}"/>
            </a:ext>
          </a:extLst>
        </xdr:cNvPr>
        <xdr:cNvSpPr txBox="1"/>
      </xdr:nvSpPr>
      <xdr:spPr>
        <a:xfrm>
          <a:off x="2844800" y="110167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64</xdr:row>
      <xdr:rowOff>160927</xdr:rowOff>
    </xdr:from>
    <xdr:to>
      <xdr:col>11</xdr:col>
      <xdr:colOff>82550</xdr:colOff>
      <xdr:row>65</xdr:row>
      <xdr:rowOff>91077</xdr:rowOff>
    </xdr:to>
    <xdr:sp macro="" textlink="">
      <xdr:nvSpPr>
        <xdr:cNvPr id="158" name="楕円 157">
          <a:extLst>
            <a:ext uri="{FF2B5EF4-FFF2-40B4-BE49-F238E27FC236}">
              <a16:creationId xmlns:a16="http://schemas.microsoft.com/office/drawing/2014/main" xmlns="" id="{00000000-0008-0000-0300-00009E000000}"/>
            </a:ext>
          </a:extLst>
        </xdr:cNvPr>
        <xdr:cNvSpPr/>
      </xdr:nvSpPr>
      <xdr:spPr>
        <a:xfrm>
          <a:off x="2286000" y="11133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75854</xdr:rowOff>
    </xdr:from>
    <xdr:ext cx="762000" cy="259045"/>
    <xdr:sp macro="" textlink="">
      <xdr:nvSpPr>
        <xdr:cNvPr id="159" name="テキスト ボックス 158">
          <a:extLst>
            <a:ext uri="{FF2B5EF4-FFF2-40B4-BE49-F238E27FC236}">
              <a16:creationId xmlns:a16="http://schemas.microsoft.com/office/drawing/2014/main" xmlns="" id="{00000000-0008-0000-0300-00009F000000}"/>
            </a:ext>
          </a:extLst>
        </xdr:cNvPr>
        <xdr:cNvSpPr txBox="1"/>
      </xdr:nvSpPr>
      <xdr:spPr>
        <a:xfrm>
          <a:off x="1955800" y="112201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64</xdr:row>
      <xdr:rowOff>102326</xdr:rowOff>
    </xdr:from>
    <xdr:to>
      <xdr:col>7</xdr:col>
      <xdr:colOff>31750</xdr:colOff>
      <xdr:row>65</xdr:row>
      <xdr:rowOff>32476</xdr:rowOff>
    </xdr:to>
    <xdr:sp macro="" textlink="">
      <xdr:nvSpPr>
        <xdr:cNvPr id="160" name="楕円 159">
          <a:extLst>
            <a:ext uri="{FF2B5EF4-FFF2-40B4-BE49-F238E27FC236}">
              <a16:creationId xmlns:a16="http://schemas.microsoft.com/office/drawing/2014/main" xmlns="" id="{00000000-0008-0000-0300-0000A0000000}"/>
            </a:ext>
          </a:extLst>
        </xdr:cNvPr>
        <xdr:cNvSpPr/>
      </xdr:nvSpPr>
      <xdr:spPr>
        <a:xfrm>
          <a:off x="1397000" y="11075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65</xdr:row>
      <xdr:rowOff>17253</xdr:rowOff>
    </xdr:from>
    <xdr:ext cx="762000" cy="259045"/>
    <xdr:sp macro="" textlink="">
      <xdr:nvSpPr>
        <xdr:cNvPr id="161" name="テキスト ボックス 160">
          <a:extLst>
            <a:ext uri="{FF2B5EF4-FFF2-40B4-BE49-F238E27FC236}">
              <a16:creationId xmlns:a16="http://schemas.microsoft.com/office/drawing/2014/main" xmlns="" id="{00000000-0008-0000-0300-0000A1000000}"/>
            </a:ext>
          </a:extLst>
        </xdr:cNvPr>
        <xdr:cNvSpPr txBox="1"/>
      </xdr:nvSpPr>
      <xdr:spPr>
        <a:xfrm>
          <a:off x="1066800" y="111615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2" name="正方形/長方形 161">
          <a:extLst>
            <a:ext uri="{FF2B5EF4-FFF2-40B4-BE49-F238E27FC236}">
              <a16:creationId xmlns:a16="http://schemas.microsoft.com/office/drawing/2014/main" xmlns="" id="{00000000-0008-0000-0300-0000A2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3" name="テキスト ボックス 162">
          <a:extLst>
            <a:ext uri="{FF2B5EF4-FFF2-40B4-BE49-F238E27FC236}">
              <a16:creationId xmlns:a16="http://schemas.microsoft.com/office/drawing/2014/main" xmlns="" id="{00000000-0008-0000-0300-0000A3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4" name="テキスト ボックス 163">
          <a:extLst>
            <a:ext uri="{FF2B5EF4-FFF2-40B4-BE49-F238E27FC236}">
              <a16:creationId xmlns:a16="http://schemas.microsoft.com/office/drawing/2014/main" xmlns="" id="{00000000-0008-0000-0300-0000A4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[326,256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5" name="正方形/長方形 164">
          <a:extLst>
            <a:ext uri="{FF2B5EF4-FFF2-40B4-BE49-F238E27FC236}">
              <a16:creationId xmlns:a16="http://schemas.microsoft.com/office/drawing/2014/main" xmlns="" id="{00000000-0008-0000-0300-0000A5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6" name="正方形/長方形 165">
          <a:extLst>
            <a:ext uri="{FF2B5EF4-FFF2-40B4-BE49-F238E27FC236}">
              <a16:creationId xmlns:a16="http://schemas.microsoft.com/office/drawing/2014/main" xmlns="" id="{00000000-0008-0000-0300-0000A6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7" name="正方形/長方形 166">
          <a:extLst>
            <a:ext uri="{FF2B5EF4-FFF2-40B4-BE49-F238E27FC236}">
              <a16:creationId xmlns:a16="http://schemas.microsoft.com/office/drawing/2014/main" xmlns="" id="{00000000-0008-0000-0300-0000A7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8" name="正方形/長方形 167">
          <a:extLst>
            <a:ext uri="{FF2B5EF4-FFF2-40B4-BE49-F238E27FC236}">
              <a16:creationId xmlns:a16="http://schemas.microsoft.com/office/drawing/2014/main" xmlns="" id="{00000000-0008-0000-0300-0000A8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9" name="正方形/長方形 168">
          <a:extLst>
            <a:ext uri="{FF2B5EF4-FFF2-40B4-BE49-F238E27FC236}">
              <a16:creationId xmlns:a16="http://schemas.microsoft.com/office/drawing/2014/main" xmlns="" id="{00000000-0008-0000-0300-0000A9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0" name="正方形/長方形 169">
          <a:extLst>
            <a:ext uri="{FF2B5EF4-FFF2-40B4-BE49-F238E27FC236}">
              <a16:creationId xmlns:a16="http://schemas.microsoft.com/office/drawing/2014/main" xmlns="" id="{00000000-0008-0000-0300-0000AA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157,142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1" name="正方形/長方形 170">
          <a:extLst>
            <a:ext uri="{FF2B5EF4-FFF2-40B4-BE49-F238E27FC236}">
              <a16:creationId xmlns:a16="http://schemas.microsoft.com/office/drawing/2014/main" xmlns="" id="{00000000-0008-0000-0300-0000AB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2" name="正方形/長方形 171">
          <a:extLst>
            <a:ext uri="{FF2B5EF4-FFF2-40B4-BE49-F238E27FC236}">
              <a16:creationId xmlns:a16="http://schemas.microsoft.com/office/drawing/2014/main" xmlns="" id="{00000000-0008-0000-0300-0000AC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3" name="正方形/長方形 172">
          <a:extLst>
            <a:ext uri="{FF2B5EF4-FFF2-40B4-BE49-F238E27FC236}">
              <a16:creationId xmlns:a16="http://schemas.microsoft.com/office/drawing/2014/main" xmlns="" id="{00000000-0008-0000-0300-0000AD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4" name="テキスト ボックス 173">
          <a:extLst>
            <a:ext uri="{FF2B5EF4-FFF2-40B4-BE49-F238E27FC236}">
              <a16:creationId xmlns:a16="http://schemas.microsoft.com/office/drawing/2014/main" xmlns="" id="{00000000-0008-0000-0300-0000AE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縮減していた職員定数を緩和し増員したことにより人件費が増加したことや、分母となる人口が減少したことにより人口１人当たりの額は微増し、前年度を上回る決算額となっている。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近年は増加傾向にあることから、引き続き行政改革大綱の着実な実施などにより、類似団体平均を上回らないよう努める。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5" name="テキスト ボックス 174">
          <a:extLst>
            <a:ext uri="{FF2B5EF4-FFF2-40B4-BE49-F238E27FC236}">
              <a16:creationId xmlns:a16="http://schemas.microsoft.com/office/drawing/2014/main" xmlns="" id="{00000000-0008-0000-0300-0000AF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6" name="直線コネクタ 175">
          <a:extLst>
            <a:ext uri="{FF2B5EF4-FFF2-40B4-BE49-F238E27FC236}">
              <a16:creationId xmlns:a16="http://schemas.microsoft.com/office/drawing/2014/main" xmlns="" id="{00000000-0008-0000-0300-0000B0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7" name="テキスト ボックス 176">
          <a:extLst>
            <a:ext uri="{FF2B5EF4-FFF2-40B4-BE49-F238E27FC236}">
              <a16:creationId xmlns:a16="http://schemas.microsoft.com/office/drawing/2014/main" xmlns="" id="{00000000-0008-0000-0300-0000B1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8" name="直線コネクタ 177">
          <a:extLst>
            <a:ext uri="{FF2B5EF4-FFF2-40B4-BE49-F238E27FC236}">
              <a16:creationId xmlns:a16="http://schemas.microsoft.com/office/drawing/2014/main" xmlns="" id="{00000000-0008-0000-0300-0000B2000000}"/>
            </a:ext>
          </a:extLst>
        </xdr:cNvPr>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9" name="テキスト ボックス 178">
          <a:extLst>
            <a:ext uri="{FF2B5EF4-FFF2-40B4-BE49-F238E27FC236}">
              <a16:creationId xmlns:a16="http://schemas.microsoft.com/office/drawing/2014/main" xmlns="" id="{00000000-0008-0000-0300-0000B3000000}"/>
            </a:ext>
          </a:extLst>
        </xdr:cNvPr>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80" name="直線コネクタ 179">
          <a:extLst>
            <a:ext uri="{FF2B5EF4-FFF2-40B4-BE49-F238E27FC236}">
              <a16:creationId xmlns:a16="http://schemas.microsoft.com/office/drawing/2014/main" xmlns="" id="{00000000-0008-0000-0300-0000B4000000}"/>
            </a:ext>
          </a:extLst>
        </xdr:cNvPr>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81" name="テキスト ボックス 180">
          <a:extLst>
            <a:ext uri="{FF2B5EF4-FFF2-40B4-BE49-F238E27FC236}">
              <a16:creationId xmlns:a16="http://schemas.microsoft.com/office/drawing/2014/main" xmlns="" id="{00000000-0008-0000-0300-0000B5000000}"/>
            </a:ext>
          </a:extLst>
        </xdr:cNvPr>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2" name="直線コネクタ 181">
          <a:extLst>
            <a:ext uri="{FF2B5EF4-FFF2-40B4-BE49-F238E27FC236}">
              <a16:creationId xmlns:a16="http://schemas.microsoft.com/office/drawing/2014/main" xmlns="" id="{00000000-0008-0000-0300-0000B6000000}"/>
            </a:ext>
          </a:extLst>
        </xdr:cNvPr>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3" name="テキスト ボックス 182">
          <a:extLst>
            <a:ext uri="{FF2B5EF4-FFF2-40B4-BE49-F238E27FC236}">
              <a16:creationId xmlns:a16="http://schemas.microsoft.com/office/drawing/2014/main" xmlns="" id="{00000000-0008-0000-0300-0000B7000000}"/>
            </a:ext>
          </a:extLst>
        </xdr:cNvPr>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4" name="直線コネクタ 183">
          <a:extLst>
            <a:ext uri="{FF2B5EF4-FFF2-40B4-BE49-F238E27FC236}">
              <a16:creationId xmlns:a16="http://schemas.microsoft.com/office/drawing/2014/main" xmlns="" id="{00000000-0008-0000-0300-0000B8000000}"/>
            </a:ext>
          </a:extLst>
        </xdr:cNvPr>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5" name="テキスト ボックス 184">
          <a:extLst>
            <a:ext uri="{FF2B5EF4-FFF2-40B4-BE49-F238E27FC236}">
              <a16:creationId xmlns:a16="http://schemas.microsoft.com/office/drawing/2014/main" xmlns="" id="{00000000-0008-0000-0300-0000B9000000}"/>
            </a:ext>
          </a:extLst>
        </xdr:cNvPr>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6" name="直線コネクタ 185">
          <a:extLst>
            <a:ext uri="{FF2B5EF4-FFF2-40B4-BE49-F238E27FC236}">
              <a16:creationId xmlns:a16="http://schemas.microsoft.com/office/drawing/2014/main" xmlns="" id="{00000000-0008-0000-0300-0000BA000000}"/>
            </a:ext>
          </a:extLst>
        </xdr:cNvPr>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7" name="テキスト ボックス 186">
          <a:extLst>
            <a:ext uri="{FF2B5EF4-FFF2-40B4-BE49-F238E27FC236}">
              <a16:creationId xmlns:a16="http://schemas.microsoft.com/office/drawing/2014/main" xmlns="" id="{00000000-0008-0000-0300-0000BB000000}"/>
            </a:ext>
          </a:extLst>
        </xdr:cNvPr>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8" name="直線コネクタ 187">
          <a:extLst>
            <a:ext uri="{FF2B5EF4-FFF2-40B4-BE49-F238E27FC236}">
              <a16:creationId xmlns:a16="http://schemas.microsoft.com/office/drawing/2014/main" xmlns="" id="{00000000-0008-0000-0300-0000BC000000}"/>
            </a:ext>
          </a:extLst>
        </xdr:cNvPr>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9" name="テキスト ボックス 188">
          <a:extLst>
            <a:ext uri="{FF2B5EF4-FFF2-40B4-BE49-F238E27FC236}">
              <a16:creationId xmlns:a16="http://schemas.microsoft.com/office/drawing/2014/main" xmlns="" id="{00000000-0008-0000-0300-0000BD000000}"/>
            </a:ext>
          </a:extLst>
        </xdr:cNvPr>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90" name="直線コネクタ 189">
          <a:extLst>
            <a:ext uri="{FF2B5EF4-FFF2-40B4-BE49-F238E27FC236}">
              <a16:creationId xmlns:a16="http://schemas.microsoft.com/office/drawing/2014/main" xmlns="" id="{00000000-0008-0000-0300-0000BE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78</xdr:row>
      <xdr:rowOff>25400</xdr:rowOff>
    </xdr:from>
    <xdr:to>
      <xdr:col>27</xdr:col>
      <xdr:colOff>184150</xdr:colOff>
      <xdr:row>92</xdr:row>
      <xdr:rowOff>38100</xdr:rowOff>
    </xdr:to>
    <xdr:sp macro="" textlink="">
      <xdr:nvSpPr>
        <xdr:cNvPr id="191" name="人件費・物件費等の状況グラフ枠">
          <a:extLst>
            <a:ext uri="{FF2B5EF4-FFF2-40B4-BE49-F238E27FC236}">
              <a16:creationId xmlns:a16="http://schemas.microsoft.com/office/drawing/2014/main" xmlns="" id="{00000000-0008-0000-0300-0000BF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75313</xdr:rowOff>
    </xdr:from>
    <xdr:to>
      <xdr:col>23</xdr:col>
      <xdr:colOff>133350</xdr:colOff>
      <xdr:row>90</xdr:row>
      <xdr:rowOff>29609</xdr:rowOff>
    </xdr:to>
    <xdr:cxnSp macro="">
      <xdr:nvCxnSpPr>
        <xdr:cNvPr id="192" name="直線コネクタ 191">
          <a:extLst>
            <a:ext uri="{FF2B5EF4-FFF2-40B4-BE49-F238E27FC236}">
              <a16:creationId xmlns:a16="http://schemas.microsoft.com/office/drawing/2014/main" xmlns="" id="{00000000-0008-0000-0300-0000C0000000}"/>
            </a:ext>
          </a:extLst>
        </xdr:cNvPr>
        <xdr:cNvCxnSpPr/>
      </xdr:nvCxnSpPr>
      <xdr:spPr>
        <a:xfrm flipV="1">
          <a:off x="4953000" y="13962763"/>
          <a:ext cx="0" cy="14973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1686</xdr:rowOff>
    </xdr:from>
    <xdr:ext cx="762000" cy="259045"/>
    <xdr:sp macro="" textlink="">
      <xdr:nvSpPr>
        <xdr:cNvPr id="193" name="人件費・物件費等の状況最小値テキスト">
          <a:extLst>
            <a:ext uri="{FF2B5EF4-FFF2-40B4-BE49-F238E27FC236}">
              <a16:creationId xmlns:a16="http://schemas.microsoft.com/office/drawing/2014/main" xmlns="" id="{00000000-0008-0000-0300-0000C1000000}"/>
            </a:ext>
          </a:extLst>
        </xdr:cNvPr>
        <xdr:cNvSpPr txBox="1"/>
      </xdr:nvSpPr>
      <xdr:spPr>
        <a:xfrm>
          <a:off x="5041900" y="15432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1,494,190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29609</xdr:rowOff>
    </xdr:from>
    <xdr:to>
      <xdr:col>24</xdr:col>
      <xdr:colOff>12700</xdr:colOff>
      <xdr:row>90</xdr:row>
      <xdr:rowOff>29609</xdr:rowOff>
    </xdr:to>
    <xdr:cxnSp macro="">
      <xdr:nvCxnSpPr>
        <xdr:cNvPr id="194" name="直線コネクタ 193">
          <a:extLst>
            <a:ext uri="{FF2B5EF4-FFF2-40B4-BE49-F238E27FC236}">
              <a16:creationId xmlns:a16="http://schemas.microsoft.com/office/drawing/2014/main" xmlns="" id="{00000000-0008-0000-0300-0000C2000000}"/>
            </a:ext>
          </a:extLst>
        </xdr:cNvPr>
        <xdr:cNvCxnSpPr/>
      </xdr:nvCxnSpPr>
      <xdr:spPr>
        <a:xfrm>
          <a:off x="4864100" y="154601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161690</xdr:rowOff>
    </xdr:from>
    <xdr:ext cx="762000" cy="259045"/>
    <xdr:sp macro="" textlink="">
      <xdr:nvSpPr>
        <xdr:cNvPr id="195" name="人件費・物件費等の状況最大値テキスト">
          <a:extLst>
            <a:ext uri="{FF2B5EF4-FFF2-40B4-BE49-F238E27FC236}">
              <a16:creationId xmlns:a16="http://schemas.microsoft.com/office/drawing/2014/main" xmlns="" id="{00000000-0008-0000-0300-0000C3000000}"/>
            </a:ext>
          </a:extLst>
        </xdr:cNvPr>
        <xdr:cNvSpPr txBox="1"/>
      </xdr:nvSpPr>
      <xdr:spPr>
        <a:xfrm>
          <a:off x="5041900" y="1370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81</xdr:row>
      <xdr:rowOff>75313</xdr:rowOff>
    </xdr:from>
    <xdr:to>
      <xdr:col>24</xdr:col>
      <xdr:colOff>12700</xdr:colOff>
      <xdr:row>81</xdr:row>
      <xdr:rowOff>75313</xdr:rowOff>
    </xdr:to>
    <xdr:cxnSp macro="">
      <xdr:nvCxnSpPr>
        <xdr:cNvPr id="196" name="直線コネクタ 195">
          <a:extLst>
            <a:ext uri="{FF2B5EF4-FFF2-40B4-BE49-F238E27FC236}">
              <a16:creationId xmlns:a16="http://schemas.microsoft.com/office/drawing/2014/main" xmlns="" id="{00000000-0008-0000-0300-0000C4000000}"/>
            </a:ext>
          </a:extLst>
        </xdr:cNvPr>
        <xdr:cNvCxnSpPr/>
      </xdr:nvCxnSpPr>
      <xdr:spPr>
        <a:xfrm>
          <a:off x="4864100" y="139627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56015</xdr:rowOff>
    </xdr:from>
    <xdr:to>
      <xdr:col>23</xdr:col>
      <xdr:colOff>133350</xdr:colOff>
      <xdr:row>82</xdr:row>
      <xdr:rowOff>59198</xdr:rowOff>
    </xdr:to>
    <xdr:cxnSp macro="">
      <xdr:nvCxnSpPr>
        <xdr:cNvPr id="197" name="直線コネクタ 196">
          <a:extLst>
            <a:ext uri="{FF2B5EF4-FFF2-40B4-BE49-F238E27FC236}">
              <a16:creationId xmlns:a16="http://schemas.microsoft.com/office/drawing/2014/main" xmlns="" id="{00000000-0008-0000-0300-0000C5000000}"/>
            </a:ext>
          </a:extLst>
        </xdr:cNvPr>
        <xdr:cNvCxnSpPr/>
      </xdr:nvCxnSpPr>
      <xdr:spPr>
        <a:xfrm>
          <a:off x="4114800" y="14114915"/>
          <a:ext cx="838200" cy="3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80444</xdr:rowOff>
    </xdr:from>
    <xdr:ext cx="762000" cy="259045"/>
    <xdr:sp macro="" textlink="">
      <xdr:nvSpPr>
        <xdr:cNvPr id="198" name="人件費・物件費等の状況平均値テキスト">
          <a:extLst>
            <a:ext uri="{FF2B5EF4-FFF2-40B4-BE49-F238E27FC236}">
              <a16:creationId xmlns:a16="http://schemas.microsoft.com/office/drawing/2014/main" xmlns="" id="{00000000-0008-0000-0300-0000C6000000}"/>
            </a:ext>
          </a:extLst>
        </xdr:cNvPr>
        <xdr:cNvSpPr txBox="1"/>
      </xdr:nvSpPr>
      <xdr:spPr>
        <a:xfrm>
          <a:off x="5041900" y="141393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413,257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108367</xdr:rowOff>
    </xdr:from>
    <xdr:to>
      <xdr:col>23</xdr:col>
      <xdr:colOff>184150</xdr:colOff>
      <xdr:row>83</xdr:row>
      <xdr:rowOff>38517</xdr:rowOff>
    </xdr:to>
    <xdr:sp macro="" textlink="">
      <xdr:nvSpPr>
        <xdr:cNvPr id="199" name="フローチャート: 判断 198">
          <a:extLst>
            <a:ext uri="{FF2B5EF4-FFF2-40B4-BE49-F238E27FC236}">
              <a16:creationId xmlns:a16="http://schemas.microsoft.com/office/drawing/2014/main" xmlns="" id="{00000000-0008-0000-0300-0000C7000000}"/>
            </a:ext>
          </a:extLst>
        </xdr:cNvPr>
        <xdr:cNvSpPr/>
      </xdr:nvSpPr>
      <xdr:spPr>
        <a:xfrm>
          <a:off x="4902200" y="14167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34968</xdr:rowOff>
    </xdr:from>
    <xdr:to>
      <xdr:col>19</xdr:col>
      <xdr:colOff>133350</xdr:colOff>
      <xdr:row>82</xdr:row>
      <xdr:rowOff>56015</xdr:rowOff>
    </xdr:to>
    <xdr:cxnSp macro="">
      <xdr:nvCxnSpPr>
        <xdr:cNvPr id="200" name="直線コネクタ 199">
          <a:extLst>
            <a:ext uri="{FF2B5EF4-FFF2-40B4-BE49-F238E27FC236}">
              <a16:creationId xmlns:a16="http://schemas.microsoft.com/office/drawing/2014/main" xmlns="" id="{00000000-0008-0000-0300-0000C8000000}"/>
            </a:ext>
          </a:extLst>
        </xdr:cNvPr>
        <xdr:cNvCxnSpPr/>
      </xdr:nvCxnSpPr>
      <xdr:spPr>
        <a:xfrm>
          <a:off x="3225800" y="14093868"/>
          <a:ext cx="889000" cy="210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101640</xdr:rowOff>
    </xdr:from>
    <xdr:to>
      <xdr:col>19</xdr:col>
      <xdr:colOff>184150</xdr:colOff>
      <xdr:row>83</xdr:row>
      <xdr:rowOff>31790</xdr:rowOff>
    </xdr:to>
    <xdr:sp macro="" textlink="">
      <xdr:nvSpPr>
        <xdr:cNvPr id="201" name="フローチャート: 判断 200">
          <a:extLst>
            <a:ext uri="{FF2B5EF4-FFF2-40B4-BE49-F238E27FC236}">
              <a16:creationId xmlns:a16="http://schemas.microsoft.com/office/drawing/2014/main" xmlns="" id="{00000000-0008-0000-0300-0000C9000000}"/>
            </a:ext>
          </a:extLst>
        </xdr:cNvPr>
        <xdr:cNvSpPr/>
      </xdr:nvSpPr>
      <xdr:spPr>
        <a:xfrm>
          <a:off x="4064000" y="14160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16567</xdr:rowOff>
    </xdr:from>
    <xdr:ext cx="736600" cy="259045"/>
    <xdr:sp macro="" textlink="">
      <xdr:nvSpPr>
        <xdr:cNvPr id="202" name="テキスト ボックス 201">
          <a:extLst>
            <a:ext uri="{FF2B5EF4-FFF2-40B4-BE49-F238E27FC236}">
              <a16:creationId xmlns:a16="http://schemas.microsoft.com/office/drawing/2014/main" xmlns="" id="{00000000-0008-0000-0300-0000CA000000}"/>
            </a:ext>
          </a:extLst>
        </xdr:cNvPr>
        <xdr:cNvSpPr txBox="1"/>
      </xdr:nvSpPr>
      <xdr:spPr>
        <a:xfrm>
          <a:off x="3733800" y="14246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407,403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22777</xdr:rowOff>
    </xdr:from>
    <xdr:to>
      <xdr:col>15</xdr:col>
      <xdr:colOff>82550</xdr:colOff>
      <xdr:row>82</xdr:row>
      <xdr:rowOff>34968</xdr:rowOff>
    </xdr:to>
    <xdr:cxnSp macro="">
      <xdr:nvCxnSpPr>
        <xdr:cNvPr id="203" name="直線コネクタ 202">
          <a:extLst>
            <a:ext uri="{FF2B5EF4-FFF2-40B4-BE49-F238E27FC236}">
              <a16:creationId xmlns:a16="http://schemas.microsoft.com/office/drawing/2014/main" xmlns="" id="{00000000-0008-0000-0300-0000CB000000}"/>
            </a:ext>
          </a:extLst>
        </xdr:cNvPr>
        <xdr:cNvCxnSpPr/>
      </xdr:nvCxnSpPr>
      <xdr:spPr>
        <a:xfrm>
          <a:off x="2336800" y="14081677"/>
          <a:ext cx="889000" cy="12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78246</xdr:rowOff>
    </xdr:from>
    <xdr:to>
      <xdr:col>15</xdr:col>
      <xdr:colOff>133350</xdr:colOff>
      <xdr:row>83</xdr:row>
      <xdr:rowOff>8396</xdr:rowOff>
    </xdr:to>
    <xdr:sp macro="" textlink="">
      <xdr:nvSpPr>
        <xdr:cNvPr id="204" name="フローチャート: 判断 203">
          <a:extLst>
            <a:ext uri="{FF2B5EF4-FFF2-40B4-BE49-F238E27FC236}">
              <a16:creationId xmlns:a16="http://schemas.microsoft.com/office/drawing/2014/main" xmlns="" id="{00000000-0008-0000-0300-0000CC000000}"/>
            </a:ext>
          </a:extLst>
        </xdr:cNvPr>
        <xdr:cNvSpPr/>
      </xdr:nvSpPr>
      <xdr:spPr>
        <a:xfrm>
          <a:off x="3175000" y="141371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164623</xdr:rowOff>
    </xdr:from>
    <xdr:ext cx="762000" cy="259045"/>
    <xdr:sp macro="" textlink="">
      <xdr:nvSpPr>
        <xdr:cNvPr id="205" name="テキスト ボックス 204">
          <a:extLst>
            <a:ext uri="{FF2B5EF4-FFF2-40B4-BE49-F238E27FC236}">
              <a16:creationId xmlns:a16="http://schemas.microsoft.com/office/drawing/2014/main" xmlns="" id="{00000000-0008-0000-0300-0000CD000000}"/>
            </a:ext>
          </a:extLst>
        </xdr:cNvPr>
        <xdr:cNvSpPr txBox="1"/>
      </xdr:nvSpPr>
      <xdr:spPr>
        <a:xfrm>
          <a:off x="2844800" y="142235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387,044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81</xdr:row>
      <xdr:rowOff>162027</xdr:rowOff>
    </xdr:from>
    <xdr:to>
      <xdr:col>11</xdr:col>
      <xdr:colOff>31750</xdr:colOff>
      <xdr:row>82</xdr:row>
      <xdr:rowOff>22777</xdr:rowOff>
    </xdr:to>
    <xdr:cxnSp macro="">
      <xdr:nvCxnSpPr>
        <xdr:cNvPr id="206" name="直線コネクタ 205">
          <a:extLst>
            <a:ext uri="{FF2B5EF4-FFF2-40B4-BE49-F238E27FC236}">
              <a16:creationId xmlns:a16="http://schemas.microsoft.com/office/drawing/2014/main" xmlns="" id="{00000000-0008-0000-0300-0000CE000000}"/>
            </a:ext>
          </a:extLst>
        </xdr:cNvPr>
        <xdr:cNvCxnSpPr/>
      </xdr:nvCxnSpPr>
      <xdr:spPr>
        <a:xfrm>
          <a:off x="1447800" y="14049477"/>
          <a:ext cx="889000" cy="32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71158</xdr:rowOff>
    </xdr:from>
    <xdr:to>
      <xdr:col>11</xdr:col>
      <xdr:colOff>82550</xdr:colOff>
      <xdr:row>83</xdr:row>
      <xdr:rowOff>1308</xdr:rowOff>
    </xdr:to>
    <xdr:sp macro="" textlink="">
      <xdr:nvSpPr>
        <xdr:cNvPr id="207" name="フローチャート: 判断 206">
          <a:extLst>
            <a:ext uri="{FF2B5EF4-FFF2-40B4-BE49-F238E27FC236}">
              <a16:creationId xmlns:a16="http://schemas.microsoft.com/office/drawing/2014/main" xmlns="" id="{00000000-0008-0000-0300-0000CF000000}"/>
            </a:ext>
          </a:extLst>
        </xdr:cNvPr>
        <xdr:cNvSpPr/>
      </xdr:nvSpPr>
      <xdr:spPr>
        <a:xfrm>
          <a:off x="2286000" y="1413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157535</xdr:rowOff>
    </xdr:from>
    <xdr:ext cx="762000" cy="259045"/>
    <xdr:sp macro="" textlink="">
      <xdr:nvSpPr>
        <xdr:cNvPr id="208" name="テキスト ボックス 207">
          <a:extLst>
            <a:ext uri="{FF2B5EF4-FFF2-40B4-BE49-F238E27FC236}">
              <a16:creationId xmlns:a16="http://schemas.microsoft.com/office/drawing/2014/main" xmlns="" id="{00000000-0008-0000-0300-0000D0000000}"/>
            </a:ext>
          </a:extLst>
        </xdr:cNvPr>
        <xdr:cNvSpPr txBox="1"/>
      </xdr:nvSpPr>
      <xdr:spPr>
        <a:xfrm>
          <a:off x="1955800" y="142164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380,876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41542</xdr:rowOff>
    </xdr:from>
    <xdr:to>
      <xdr:col>7</xdr:col>
      <xdr:colOff>31750</xdr:colOff>
      <xdr:row>82</xdr:row>
      <xdr:rowOff>143142</xdr:rowOff>
    </xdr:to>
    <xdr:sp macro="" textlink="">
      <xdr:nvSpPr>
        <xdr:cNvPr id="209" name="フローチャート: 判断 208">
          <a:extLst>
            <a:ext uri="{FF2B5EF4-FFF2-40B4-BE49-F238E27FC236}">
              <a16:creationId xmlns:a16="http://schemas.microsoft.com/office/drawing/2014/main" xmlns="" id="{00000000-0008-0000-0300-0000D1000000}"/>
            </a:ext>
          </a:extLst>
        </xdr:cNvPr>
        <xdr:cNvSpPr/>
      </xdr:nvSpPr>
      <xdr:spPr>
        <a:xfrm>
          <a:off x="1397000" y="141004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127919</xdr:rowOff>
    </xdr:from>
    <xdr:ext cx="762000" cy="259045"/>
    <xdr:sp macro="" textlink="">
      <xdr:nvSpPr>
        <xdr:cNvPr id="210" name="テキスト ボックス 209">
          <a:extLst>
            <a:ext uri="{FF2B5EF4-FFF2-40B4-BE49-F238E27FC236}">
              <a16:creationId xmlns:a16="http://schemas.microsoft.com/office/drawing/2014/main" xmlns="" id="{00000000-0008-0000-0300-0000D2000000}"/>
            </a:ext>
          </a:extLst>
        </xdr:cNvPr>
        <xdr:cNvSpPr txBox="1"/>
      </xdr:nvSpPr>
      <xdr:spPr>
        <a:xfrm>
          <a:off x="1066800" y="141868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xmlns="" id="{00000000-0008-0000-0300-0000D3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xmlns="" id="{00000000-0008-0000-0300-0000D4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3" name="テキスト ボックス 212">
          <a:extLst>
            <a:ext uri="{FF2B5EF4-FFF2-40B4-BE49-F238E27FC236}">
              <a16:creationId xmlns:a16="http://schemas.microsoft.com/office/drawing/2014/main" xmlns="" id="{00000000-0008-0000-0300-0000D5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4" name="テキスト ボックス 213">
          <a:extLst>
            <a:ext uri="{FF2B5EF4-FFF2-40B4-BE49-F238E27FC236}">
              <a16:creationId xmlns:a16="http://schemas.microsoft.com/office/drawing/2014/main" xmlns="" id="{00000000-0008-0000-0300-0000D6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5" name="テキスト ボックス 214">
          <a:extLst>
            <a:ext uri="{FF2B5EF4-FFF2-40B4-BE49-F238E27FC236}">
              <a16:creationId xmlns:a16="http://schemas.microsoft.com/office/drawing/2014/main" xmlns="" id="{00000000-0008-0000-0300-0000D7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8398</xdr:rowOff>
    </xdr:from>
    <xdr:to>
      <xdr:col>23</xdr:col>
      <xdr:colOff>184150</xdr:colOff>
      <xdr:row>82</xdr:row>
      <xdr:rowOff>109998</xdr:rowOff>
    </xdr:to>
    <xdr:sp macro="" textlink="">
      <xdr:nvSpPr>
        <xdr:cNvPr id="216" name="楕円 215">
          <a:extLst>
            <a:ext uri="{FF2B5EF4-FFF2-40B4-BE49-F238E27FC236}">
              <a16:creationId xmlns:a16="http://schemas.microsoft.com/office/drawing/2014/main" xmlns="" id="{00000000-0008-0000-0300-0000D8000000}"/>
            </a:ext>
          </a:extLst>
        </xdr:cNvPr>
        <xdr:cNvSpPr/>
      </xdr:nvSpPr>
      <xdr:spPr>
        <a:xfrm>
          <a:off x="4902200" y="140672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81</xdr:row>
      <xdr:rowOff>24925</xdr:rowOff>
    </xdr:from>
    <xdr:ext cx="762000" cy="259045"/>
    <xdr:sp macro="" textlink="">
      <xdr:nvSpPr>
        <xdr:cNvPr id="217" name="人件費・物件費等の状況該当値テキスト">
          <a:extLst>
            <a:ext uri="{FF2B5EF4-FFF2-40B4-BE49-F238E27FC236}">
              <a16:creationId xmlns:a16="http://schemas.microsoft.com/office/drawing/2014/main" xmlns="" id="{00000000-0008-0000-0300-0000D9000000}"/>
            </a:ext>
          </a:extLst>
        </xdr:cNvPr>
        <xdr:cNvSpPr txBox="1"/>
      </xdr:nvSpPr>
      <xdr:spPr>
        <a:xfrm>
          <a:off x="5041900" y="139123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5215</xdr:rowOff>
    </xdr:from>
    <xdr:to>
      <xdr:col>19</xdr:col>
      <xdr:colOff>184150</xdr:colOff>
      <xdr:row>82</xdr:row>
      <xdr:rowOff>106815</xdr:rowOff>
    </xdr:to>
    <xdr:sp macro="" textlink="">
      <xdr:nvSpPr>
        <xdr:cNvPr id="218" name="楕円 217">
          <a:extLst>
            <a:ext uri="{FF2B5EF4-FFF2-40B4-BE49-F238E27FC236}">
              <a16:creationId xmlns:a16="http://schemas.microsoft.com/office/drawing/2014/main" xmlns="" id="{00000000-0008-0000-0300-0000DA000000}"/>
            </a:ext>
          </a:extLst>
        </xdr:cNvPr>
        <xdr:cNvSpPr/>
      </xdr:nvSpPr>
      <xdr:spPr>
        <a:xfrm>
          <a:off x="4064000" y="1406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116992</xdr:rowOff>
    </xdr:from>
    <xdr:ext cx="736600" cy="259045"/>
    <xdr:sp macro="" textlink="">
      <xdr:nvSpPr>
        <xdr:cNvPr id="219" name="テキスト ボックス 218">
          <a:extLst>
            <a:ext uri="{FF2B5EF4-FFF2-40B4-BE49-F238E27FC236}">
              <a16:creationId xmlns:a16="http://schemas.microsoft.com/office/drawing/2014/main" xmlns="" id="{00000000-0008-0000-0300-0000DB000000}"/>
            </a:ext>
          </a:extLst>
        </xdr:cNvPr>
        <xdr:cNvSpPr txBox="1"/>
      </xdr:nvSpPr>
      <xdr:spPr>
        <a:xfrm>
          <a:off x="3733800" y="138329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323,486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155618</xdr:rowOff>
    </xdr:from>
    <xdr:to>
      <xdr:col>15</xdr:col>
      <xdr:colOff>133350</xdr:colOff>
      <xdr:row>82</xdr:row>
      <xdr:rowOff>85768</xdr:rowOff>
    </xdr:to>
    <xdr:sp macro="" textlink="">
      <xdr:nvSpPr>
        <xdr:cNvPr id="220" name="楕円 219">
          <a:extLst>
            <a:ext uri="{FF2B5EF4-FFF2-40B4-BE49-F238E27FC236}">
              <a16:creationId xmlns:a16="http://schemas.microsoft.com/office/drawing/2014/main" xmlns="" id="{00000000-0008-0000-0300-0000DC000000}"/>
            </a:ext>
          </a:extLst>
        </xdr:cNvPr>
        <xdr:cNvSpPr/>
      </xdr:nvSpPr>
      <xdr:spPr>
        <a:xfrm>
          <a:off x="3175000" y="1404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80</xdr:row>
      <xdr:rowOff>95945</xdr:rowOff>
    </xdr:from>
    <xdr:ext cx="762000" cy="259045"/>
    <xdr:sp macro="" textlink="">
      <xdr:nvSpPr>
        <xdr:cNvPr id="221" name="テキスト ボックス 220">
          <a:extLst>
            <a:ext uri="{FF2B5EF4-FFF2-40B4-BE49-F238E27FC236}">
              <a16:creationId xmlns:a16="http://schemas.microsoft.com/office/drawing/2014/main" xmlns="" id="{00000000-0008-0000-0300-0000DD000000}"/>
            </a:ext>
          </a:extLst>
        </xdr:cNvPr>
        <xdr:cNvSpPr txBox="1"/>
      </xdr:nvSpPr>
      <xdr:spPr>
        <a:xfrm>
          <a:off x="2844800" y="13811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305,169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143427</xdr:rowOff>
    </xdr:from>
    <xdr:to>
      <xdr:col>11</xdr:col>
      <xdr:colOff>82550</xdr:colOff>
      <xdr:row>82</xdr:row>
      <xdr:rowOff>73577</xdr:rowOff>
    </xdr:to>
    <xdr:sp macro="" textlink="">
      <xdr:nvSpPr>
        <xdr:cNvPr id="222" name="楕円 221">
          <a:extLst>
            <a:ext uri="{FF2B5EF4-FFF2-40B4-BE49-F238E27FC236}">
              <a16:creationId xmlns:a16="http://schemas.microsoft.com/office/drawing/2014/main" xmlns="" id="{00000000-0008-0000-0300-0000DE000000}"/>
            </a:ext>
          </a:extLst>
        </xdr:cNvPr>
        <xdr:cNvSpPr/>
      </xdr:nvSpPr>
      <xdr:spPr>
        <a:xfrm>
          <a:off x="2286000" y="14030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80</xdr:row>
      <xdr:rowOff>83754</xdr:rowOff>
    </xdr:from>
    <xdr:ext cx="762000" cy="259045"/>
    <xdr:sp macro="" textlink="">
      <xdr:nvSpPr>
        <xdr:cNvPr id="223" name="テキスト ボックス 222">
          <a:extLst>
            <a:ext uri="{FF2B5EF4-FFF2-40B4-BE49-F238E27FC236}">
              <a16:creationId xmlns:a16="http://schemas.microsoft.com/office/drawing/2014/main" xmlns="" id="{00000000-0008-0000-0300-0000DF000000}"/>
            </a:ext>
          </a:extLst>
        </xdr:cNvPr>
        <xdr:cNvSpPr txBox="1"/>
      </xdr:nvSpPr>
      <xdr:spPr>
        <a:xfrm>
          <a:off x="1955800" y="137997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294,559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111227</xdr:rowOff>
    </xdr:from>
    <xdr:to>
      <xdr:col>7</xdr:col>
      <xdr:colOff>31750</xdr:colOff>
      <xdr:row>82</xdr:row>
      <xdr:rowOff>41377</xdr:rowOff>
    </xdr:to>
    <xdr:sp macro="" textlink="">
      <xdr:nvSpPr>
        <xdr:cNvPr id="224" name="楕円 223">
          <a:extLst>
            <a:ext uri="{FF2B5EF4-FFF2-40B4-BE49-F238E27FC236}">
              <a16:creationId xmlns:a16="http://schemas.microsoft.com/office/drawing/2014/main" xmlns="" id="{00000000-0008-0000-0300-0000E0000000}"/>
            </a:ext>
          </a:extLst>
        </xdr:cNvPr>
        <xdr:cNvSpPr/>
      </xdr:nvSpPr>
      <xdr:spPr>
        <a:xfrm>
          <a:off x="1397000" y="13998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51554</xdr:rowOff>
    </xdr:from>
    <xdr:ext cx="762000" cy="259045"/>
    <xdr:sp macro="" textlink="">
      <xdr:nvSpPr>
        <xdr:cNvPr id="225" name="テキスト ボックス 224">
          <a:extLst>
            <a:ext uri="{FF2B5EF4-FFF2-40B4-BE49-F238E27FC236}">
              <a16:creationId xmlns:a16="http://schemas.microsoft.com/office/drawing/2014/main" xmlns="" id="{00000000-0008-0000-0300-0000E1000000}"/>
            </a:ext>
          </a:extLst>
        </xdr:cNvPr>
        <xdr:cNvSpPr txBox="1"/>
      </xdr:nvSpPr>
      <xdr:spPr>
        <a:xfrm>
          <a:off x="1066800" y="13767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266,537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6" name="正方形/長方形 225">
          <a:extLst>
            <a:ext uri="{FF2B5EF4-FFF2-40B4-BE49-F238E27FC236}">
              <a16:creationId xmlns:a16="http://schemas.microsoft.com/office/drawing/2014/main" xmlns="" id="{00000000-0008-0000-0300-0000E2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7" name="テキスト ボックス 226">
          <a:extLst>
            <a:ext uri="{FF2B5EF4-FFF2-40B4-BE49-F238E27FC236}">
              <a16:creationId xmlns:a16="http://schemas.microsoft.com/office/drawing/2014/main" xmlns="" id="{00000000-0008-0000-0300-0000E3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8" name="テキスト ボックス 227">
          <a:extLst>
            <a:ext uri="{FF2B5EF4-FFF2-40B4-BE49-F238E27FC236}">
              <a16:creationId xmlns:a16="http://schemas.microsoft.com/office/drawing/2014/main" xmlns="" id="{00000000-0008-0000-0300-0000E4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[96.0]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9" name="正方形/長方形 228">
          <a:extLst>
            <a:ext uri="{FF2B5EF4-FFF2-40B4-BE49-F238E27FC236}">
              <a16:creationId xmlns:a16="http://schemas.microsoft.com/office/drawing/2014/main" xmlns="" id="{00000000-0008-0000-0300-0000E5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30" name="正方形/長方形 229">
          <a:extLst>
            <a:ext uri="{FF2B5EF4-FFF2-40B4-BE49-F238E27FC236}">
              <a16:creationId xmlns:a16="http://schemas.microsoft.com/office/drawing/2014/main" xmlns="" id="{00000000-0008-0000-0300-0000E6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1" name="正方形/長方形 230">
          <a:extLst>
            <a:ext uri="{FF2B5EF4-FFF2-40B4-BE49-F238E27FC236}">
              <a16:creationId xmlns:a16="http://schemas.microsoft.com/office/drawing/2014/main" xmlns="" id="{00000000-0008-0000-0300-0000E7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2" name="正方形/長方形 231">
          <a:extLst>
            <a:ext uri="{FF2B5EF4-FFF2-40B4-BE49-F238E27FC236}">
              <a16:creationId xmlns:a16="http://schemas.microsoft.com/office/drawing/2014/main" xmlns="" id="{00000000-0008-0000-0300-0000E8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3" name="正方形/長方形 232">
          <a:extLst>
            <a:ext uri="{FF2B5EF4-FFF2-40B4-BE49-F238E27FC236}">
              <a16:creationId xmlns:a16="http://schemas.microsoft.com/office/drawing/2014/main" xmlns="" id="{00000000-0008-0000-0300-0000E9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4" name="正方形/長方形 233">
          <a:extLst>
            <a:ext uri="{FF2B5EF4-FFF2-40B4-BE49-F238E27FC236}">
              <a16:creationId xmlns:a16="http://schemas.microsoft.com/office/drawing/2014/main" xmlns="" id="{00000000-0008-0000-0300-0000EA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5" name="正方形/長方形 234">
          <a:extLst>
            <a:ext uri="{FF2B5EF4-FFF2-40B4-BE49-F238E27FC236}">
              <a16:creationId xmlns:a16="http://schemas.microsoft.com/office/drawing/2014/main" xmlns="" id="{00000000-0008-0000-0300-0000EB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6" name="正方形/長方形 235">
          <a:extLst>
            <a:ext uri="{FF2B5EF4-FFF2-40B4-BE49-F238E27FC236}">
              <a16:creationId xmlns:a16="http://schemas.microsoft.com/office/drawing/2014/main" xmlns="" id="{00000000-0008-0000-0300-0000EC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7" name="正方形/長方形 236">
          <a:extLst>
            <a:ext uri="{FF2B5EF4-FFF2-40B4-BE49-F238E27FC236}">
              <a16:creationId xmlns:a16="http://schemas.microsoft.com/office/drawing/2014/main" xmlns="" id="{00000000-0008-0000-0300-0000ED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8" name="テキスト ボックス 237">
          <a:extLst>
            <a:ext uri="{FF2B5EF4-FFF2-40B4-BE49-F238E27FC236}">
              <a16:creationId xmlns:a16="http://schemas.microsoft.com/office/drawing/2014/main" xmlns="" id="{00000000-0008-0000-0300-0000EE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地方公務員の給与削減の影響により、ラスパイレス指数は１００．０を下回っているが、類人団体平均を上回る結果となっている。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今後においても、類似団体との均衡も考慮しつつ、適切な給与水準を維持していく。</a:t>
          </a: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9" name="直線コネクタ 238">
          <a:extLst>
            <a:ext uri="{FF2B5EF4-FFF2-40B4-BE49-F238E27FC236}">
              <a16:creationId xmlns:a16="http://schemas.microsoft.com/office/drawing/2014/main" xmlns="" id="{00000000-0008-0000-0300-0000EF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40" name="テキスト ボックス 239">
          <a:extLst>
            <a:ext uri="{FF2B5EF4-FFF2-40B4-BE49-F238E27FC236}">
              <a16:creationId xmlns:a16="http://schemas.microsoft.com/office/drawing/2014/main" xmlns="" id="{00000000-0008-0000-0300-0000F0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88</xdr:row>
      <xdr:rowOff>120650</xdr:rowOff>
    </xdr:from>
    <xdr:to>
      <xdr:col>85</xdr:col>
      <xdr:colOff>95250</xdr:colOff>
      <xdr:row>88</xdr:row>
      <xdr:rowOff>120650</xdr:rowOff>
    </xdr:to>
    <xdr:cxnSp macro="">
      <xdr:nvCxnSpPr>
        <xdr:cNvPr id="241" name="直線コネクタ 240">
          <a:extLst>
            <a:ext uri="{FF2B5EF4-FFF2-40B4-BE49-F238E27FC236}">
              <a16:creationId xmlns:a16="http://schemas.microsoft.com/office/drawing/2014/main" xmlns="" id="{00000000-0008-0000-0300-0000F1000000}"/>
            </a:ext>
          </a:extLst>
        </xdr:cNvPr>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87</xdr:row>
      <xdr:rowOff>149877</xdr:rowOff>
    </xdr:from>
    <xdr:ext cx="762000" cy="259045"/>
    <xdr:sp macro="" textlink="">
      <xdr:nvSpPr>
        <xdr:cNvPr id="242" name="テキスト ボックス 241">
          <a:extLst>
            <a:ext uri="{FF2B5EF4-FFF2-40B4-BE49-F238E27FC236}">
              <a16:creationId xmlns:a16="http://schemas.microsoft.com/office/drawing/2014/main" xmlns="" id="{00000000-0008-0000-0300-0000F2000000}"/>
            </a:ext>
          </a:extLst>
        </xdr:cNvPr>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xmlns=""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xmlns=""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81</xdr:row>
      <xdr:rowOff>114300</xdr:rowOff>
    </xdr:from>
    <xdr:to>
      <xdr:col>85</xdr:col>
      <xdr:colOff>95250</xdr:colOff>
      <xdr:row>81</xdr:row>
      <xdr:rowOff>114300</xdr:rowOff>
    </xdr:to>
    <xdr:cxnSp macro="">
      <xdr:nvCxnSpPr>
        <xdr:cNvPr id="245" name="直線コネクタ 244">
          <a:extLst>
            <a:ext uri="{FF2B5EF4-FFF2-40B4-BE49-F238E27FC236}">
              <a16:creationId xmlns:a16="http://schemas.microsoft.com/office/drawing/2014/main" xmlns="" id="{00000000-0008-0000-0300-0000F5000000}"/>
            </a:ext>
          </a:extLst>
        </xdr:cNvPr>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143527</xdr:rowOff>
    </xdr:from>
    <xdr:ext cx="762000" cy="259045"/>
    <xdr:sp macro="" textlink="">
      <xdr:nvSpPr>
        <xdr:cNvPr id="246" name="テキスト ボックス 245">
          <a:extLst>
            <a:ext uri="{FF2B5EF4-FFF2-40B4-BE49-F238E27FC236}">
              <a16:creationId xmlns:a16="http://schemas.microsoft.com/office/drawing/2014/main" xmlns="" id="{00000000-0008-0000-0300-0000F6000000}"/>
            </a:ext>
          </a:extLst>
        </xdr:cNvPr>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a:extLst>
            <a:ext uri="{FF2B5EF4-FFF2-40B4-BE49-F238E27FC236}">
              <a16:creationId xmlns:a16="http://schemas.microsoft.com/office/drawing/2014/main" xmlns=""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8" name="テキスト ボックス 247">
          <a:extLst>
            <a:ext uri="{FF2B5EF4-FFF2-40B4-BE49-F238E27FC236}">
              <a16:creationId xmlns:a16="http://schemas.microsoft.com/office/drawing/2014/main" xmlns=""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a:extLst>
            <a:ext uri="{FF2B5EF4-FFF2-40B4-BE49-F238E27FC236}">
              <a16:creationId xmlns:a16="http://schemas.microsoft.com/office/drawing/2014/main" xmlns=""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66039</xdr:rowOff>
    </xdr:from>
    <xdr:to>
      <xdr:col>81</xdr:col>
      <xdr:colOff>44450</xdr:colOff>
      <xdr:row>89</xdr:row>
      <xdr:rowOff>63818</xdr:rowOff>
    </xdr:to>
    <xdr:cxnSp macro="">
      <xdr:nvCxnSpPr>
        <xdr:cNvPr id="250" name="直線コネクタ 249">
          <a:extLst>
            <a:ext uri="{FF2B5EF4-FFF2-40B4-BE49-F238E27FC236}">
              <a16:creationId xmlns:a16="http://schemas.microsoft.com/office/drawing/2014/main" xmlns="" id="{00000000-0008-0000-0300-0000FA000000}"/>
            </a:ext>
          </a:extLst>
        </xdr:cNvPr>
        <xdr:cNvCxnSpPr/>
      </xdr:nvCxnSpPr>
      <xdr:spPr>
        <a:xfrm flipV="1">
          <a:off x="17018000" y="13953489"/>
          <a:ext cx="0" cy="136937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35895</xdr:rowOff>
    </xdr:from>
    <xdr:ext cx="762000" cy="259045"/>
    <xdr:sp macro="" textlink="">
      <xdr:nvSpPr>
        <xdr:cNvPr id="251" name="給与水準   （国との比較）最小値テキスト">
          <a:extLst>
            <a:ext uri="{FF2B5EF4-FFF2-40B4-BE49-F238E27FC236}">
              <a16:creationId xmlns:a16="http://schemas.microsoft.com/office/drawing/2014/main" xmlns="" id="{00000000-0008-0000-0300-0000FB000000}"/>
            </a:ext>
          </a:extLst>
        </xdr:cNvPr>
        <xdr:cNvSpPr txBox="1"/>
      </xdr:nvSpPr>
      <xdr:spPr>
        <a:xfrm>
          <a:off x="17106900" y="1529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63818</xdr:rowOff>
    </xdr:from>
    <xdr:to>
      <xdr:col>81</xdr:col>
      <xdr:colOff>133350</xdr:colOff>
      <xdr:row>89</xdr:row>
      <xdr:rowOff>63818</xdr:rowOff>
    </xdr:to>
    <xdr:cxnSp macro="">
      <xdr:nvCxnSpPr>
        <xdr:cNvPr id="252" name="直線コネクタ 251">
          <a:extLst>
            <a:ext uri="{FF2B5EF4-FFF2-40B4-BE49-F238E27FC236}">
              <a16:creationId xmlns:a16="http://schemas.microsoft.com/office/drawing/2014/main" xmlns="" id="{00000000-0008-0000-0300-0000FC000000}"/>
            </a:ext>
          </a:extLst>
        </xdr:cNvPr>
        <xdr:cNvCxnSpPr/>
      </xdr:nvCxnSpPr>
      <xdr:spPr>
        <a:xfrm>
          <a:off x="16929100" y="1532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152416</xdr:rowOff>
    </xdr:from>
    <xdr:ext cx="762000" cy="259045"/>
    <xdr:sp macro="" textlink="">
      <xdr:nvSpPr>
        <xdr:cNvPr id="253" name="給与水準   （国との比較）最大値テキスト">
          <a:extLst>
            <a:ext uri="{FF2B5EF4-FFF2-40B4-BE49-F238E27FC236}">
              <a16:creationId xmlns:a16="http://schemas.microsoft.com/office/drawing/2014/main" xmlns="" id="{00000000-0008-0000-0300-0000FD000000}"/>
            </a:ext>
          </a:extLst>
        </xdr:cNvPr>
        <xdr:cNvSpPr txBox="1"/>
      </xdr:nvSpPr>
      <xdr:spPr>
        <a:xfrm>
          <a:off x="17106900" y="13696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66039</xdr:rowOff>
    </xdr:from>
    <xdr:to>
      <xdr:col>81</xdr:col>
      <xdr:colOff>133350</xdr:colOff>
      <xdr:row>81</xdr:row>
      <xdr:rowOff>66039</xdr:rowOff>
    </xdr:to>
    <xdr:cxnSp macro="">
      <xdr:nvCxnSpPr>
        <xdr:cNvPr id="254" name="直線コネクタ 253">
          <a:extLst>
            <a:ext uri="{FF2B5EF4-FFF2-40B4-BE49-F238E27FC236}">
              <a16:creationId xmlns:a16="http://schemas.microsoft.com/office/drawing/2014/main" xmlns="" id="{00000000-0008-0000-0300-0000FE000000}"/>
            </a:ext>
          </a:extLst>
        </xdr:cNvPr>
        <xdr:cNvCxnSpPr/>
      </xdr:nvCxnSpPr>
      <xdr:spPr>
        <a:xfrm>
          <a:off x="16929100" y="13953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50800</xdr:rowOff>
    </xdr:from>
    <xdr:to>
      <xdr:col>81</xdr:col>
      <xdr:colOff>44450</xdr:colOff>
      <xdr:row>87</xdr:row>
      <xdr:rowOff>50800</xdr:rowOff>
    </xdr:to>
    <xdr:cxnSp macro="">
      <xdr:nvCxnSpPr>
        <xdr:cNvPr id="255" name="直線コネクタ 254">
          <a:extLst>
            <a:ext uri="{FF2B5EF4-FFF2-40B4-BE49-F238E27FC236}">
              <a16:creationId xmlns:a16="http://schemas.microsoft.com/office/drawing/2014/main" xmlns="" id="{00000000-0008-0000-0300-0000FF000000}"/>
            </a:ext>
          </a:extLst>
        </xdr:cNvPr>
        <xdr:cNvCxnSpPr/>
      </xdr:nvCxnSpPr>
      <xdr:spPr>
        <a:xfrm>
          <a:off x="16179800" y="1496695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151782</xdr:rowOff>
    </xdr:from>
    <xdr:ext cx="762000" cy="259045"/>
    <xdr:sp macro="" textlink="">
      <xdr:nvSpPr>
        <xdr:cNvPr id="256" name="給与水準   （国との比較）平均値テキスト">
          <a:extLst>
            <a:ext uri="{FF2B5EF4-FFF2-40B4-BE49-F238E27FC236}">
              <a16:creationId xmlns:a16="http://schemas.microsoft.com/office/drawing/2014/main" xmlns="" id="{00000000-0008-0000-0300-000000010000}"/>
            </a:ext>
          </a:extLst>
        </xdr:cNvPr>
        <xdr:cNvSpPr txBox="1"/>
      </xdr:nvSpPr>
      <xdr:spPr>
        <a:xfrm>
          <a:off x="17106900" y="14725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135255</xdr:rowOff>
    </xdr:from>
    <xdr:to>
      <xdr:col>81</xdr:col>
      <xdr:colOff>95250</xdr:colOff>
      <xdr:row>87</xdr:row>
      <xdr:rowOff>65405</xdr:rowOff>
    </xdr:to>
    <xdr:sp macro="" textlink="">
      <xdr:nvSpPr>
        <xdr:cNvPr id="257" name="フローチャート: 判断 256">
          <a:extLst>
            <a:ext uri="{FF2B5EF4-FFF2-40B4-BE49-F238E27FC236}">
              <a16:creationId xmlns:a16="http://schemas.microsoft.com/office/drawing/2014/main" xmlns="" id="{00000000-0008-0000-0300-000001010000}"/>
            </a:ext>
          </a:extLst>
        </xdr:cNvPr>
        <xdr:cNvSpPr/>
      </xdr:nvSpPr>
      <xdr:spPr>
        <a:xfrm>
          <a:off x="169672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131763</xdr:rowOff>
    </xdr:from>
    <xdr:to>
      <xdr:col>77</xdr:col>
      <xdr:colOff>44450</xdr:colOff>
      <xdr:row>87</xdr:row>
      <xdr:rowOff>50800</xdr:rowOff>
    </xdr:to>
    <xdr:cxnSp macro="">
      <xdr:nvCxnSpPr>
        <xdr:cNvPr id="258" name="直線コネクタ 257">
          <a:extLst>
            <a:ext uri="{FF2B5EF4-FFF2-40B4-BE49-F238E27FC236}">
              <a16:creationId xmlns:a16="http://schemas.microsoft.com/office/drawing/2014/main" xmlns="" id="{00000000-0008-0000-0300-000002010000}"/>
            </a:ext>
          </a:extLst>
        </xdr:cNvPr>
        <xdr:cNvCxnSpPr/>
      </xdr:nvCxnSpPr>
      <xdr:spPr>
        <a:xfrm>
          <a:off x="15290800" y="14876463"/>
          <a:ext cx="889000" cy="904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123189</xdr:rowOff>
    </xdr:from>
    <xdr:to>
      <xdr:col>77</xdr:col>
      <xdr:colOff>95250</xdr:colOff>
      <xdr:row>87</xdr:row>
      <xdr:rowOff>53339</xdr:rowOff>
    </xdr:to>
    <xdr:sp macro="" textlink="">
      <xdr:nvSpPr>
        <xdr:cNvPr id="259" name="フローチャート: 判断 258">
          <a:extLst>
            <a:ext uri="{FF2B5EF4-FFF2-40B4-BE49-F238E27FC236}">
              <a16:creationId xmlns:a16="http://schemas.microsoft.com/office/drawing/2014/main" xmlns="" id="{00000000-0008-0000-0300-000003010000}"/>
            </a:ext>
          </a:extLst>
        </xdr:cNvPr>
        <xdr:cNvSpPr/>
      </xdr:nvSpPr>
      <xdr:spPr>
        <a:xfrm>
          <a:off x="16129000" y="14867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63516</xdr:rowOff>
    </xdr:from>
    <xdr:ext cx="736600" cy="259045"/>
    <xdr:sp macro="" textlink="">
      <xdr:nvSpPr>
        <xdr:cNvPr id="260" name="テキスト ボックス 259">
          <a:extLst>
            <a:ext uri="{FF2B5EF4-FFF2-40B4-BE49-F238E27FC236}">
              <a16:creationId xmlns:a16="http://schemas.microsoft.com/office/drawing/2014/main" xmlns="" id="{00000000-0008-0000-0300-000004010000}"/>
            </a:ext>
          </a:extLst>
        </xdr:cNvPr>
        <xdr:cNvSpPr txBox="1"/>
      </xdr:nvSpPr>
      <xdr:spPr>
        <a:xfrm>
          <a:off x="15798800" y="1463676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29211</xdr:rowOff>
    </xdr:from>
    <xdr:to>
      <xdr:col>72</xdr:col>
      <xdr:colOff>203200</xdr:colOff>
      <xdr:row>86</xdr:row>
      <xdr:rowOff>131763</xdr:rowOff>
    </xdr:to>
    <xdr:cxnSp macro="">
      <xdr:nvCxnSpPr>
        <xdr:cNvPr id="261" name="直線コネクタ 260">
          <a:extLst>
            <a:ext uri="{FF2B5EF4-FFF2-40B4-BE49-F238E27FC236}">
              <a16:creationId xmlns:a16="http://schemas.microsoft.com/office/drawing/2014/main" xmlns="" id="{00000000-0008-0000-0300-000005010000}"/>
            </a:ext>
          </a:extLst>
        </xdr:cNvPr>
        <xdr:cNvCxnSpPr/>
      </xdr:nvCxnSpPr>
      <xdr:spPr>
        <a:xfrm>
          <a:off x="14401800" y="14773911"/>
          <a:ext cx="889000" cy="102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135255</xdr:rowOff>
    </xdr:from>
    <xdr:to>
      <xdr:col>73</xdr:col>
      <xdr:colOff>44450</xdr:colOff>
      <xdr:row>87</xdr:row>
      <xdr:rowOff>65405</xdr:rowOff>
    </xdr:to>
    <xdr:sp macro="" textlink="">
      <xdr:nvSpPr>
        <xdr:cNvPr id="262" name="フローチャート: 判断 261">
          <a:extLst>
            <a:ext uri="{FF2B5EF4-FFF2-40B4-BE49-F238E27FC236}">
              <a16:creationId xmlns:a16="http://schemas.microsoft.com/office/drawing/2014/main" xmlns="" id="{00000000-0008-0000-0300-000006010000}"/>
            </a:ext>
          </a:extLst>
        </xdr:cNvPr>
        <xdr:cNvSpPr/>
      </xdr:nvSpPr>
      <xdr:spPr>
        <a:xfrm>
          <a:off x="15240000" y="14879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50182</xdr:rowOff>
    </xdr:from>
    <xdr:ext cx="762000" cy="259045"/>
    <xdr:sp macro="" textlink="">
      <xdr:nvSpPr>
        <xdr:cNvPr id="263" name="テキスト ボックス 262">
          <a:extLst>
            <a:ext uri="{FF2B5EF4-FFF2-40B4-BE49-F238E27FC236}">
              <a16:creationId xmlns:a16="http://schemas.microsoft.com/office/drawing/2014/main" xmlns="" id="{00000000-0008-0000-0300-000007010000}"/>
            </a:ext>
          </a:extLst>
        </xdr:cNvPr>
        <xdr:cNvSpPr txBox="1"/>
      </xdr:nvSpPr>
      <xdr:spPr>
        <a:xfrm>
          <a:off x="14909800" y="14966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87</xdr:row>
      <xdr:rowOff>20638</xdr:rowOff>
    </xdr:to>
    <xdr:cxnSp macro="">
      <xdr:nvCxnSpPr>
        <xdr:cNvPr id="264" name="直線コネクタ 263">
          <a:extLst>
            <a:ext uri="{FF2B5EF4-FFF2-40B4-BE49-F238E27FC236}">
              <a16:creationId xmlns:a16="http://schemas.microsoft.com/office/drawing/2014/main" xmlns="" id="{00000000-0008-0000-0300-000008010000}"/>
            </a:ext>
          </a:extLst>
        </xdr:cNvPr>
        <xdr:cNvCxnSpPr/>
      </xdr:nvCxnSpPr>
      <xdr:spPr>
        <a:xfrm flipV="1">
          <a:off x="13512800" y="14773911"/>
          <a:ext cx="889000" cy="1628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111125</xdr:rowOff>
    </xdr:from>
    <xdr:to>
      <xdr:col>68</xdr:col>
      <xdr:colOff>203200</xdr:colOff>
      <xdr:row>87</xdr:row>
      <xdr:rowOff>41275</xdr:rowOff>
    </xdr:to>
    <xdr:sp macro="" textlink="">
      <xdr:nvSpPr>
        <xdr:cNvPr id="265" name="フローチャート: 判断 264">
          <a:extLst>
            <a:ext uri="{FF2B5EF4-FFF2-40B4-BE49-F238E27FC236}">
              <a16:creationId xmlns:a16="http://schemas.microsoft.com/office/drawing/2014/main" xmlns="" id="{00000000-0008-0000-0300-000009010000}"/>
            </a:ext>
          </a:extLst>
        </xdr:cNvPr>
        <xdr:cNvSpPr/>
      </xdr:nvSpPr>
      <xdr:spPr>
        <a:xfrm>
          <a:off x="14351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26052</xdr:rowOff>
    </xdr:from>
    <xdr:ext cx="762000" cy="259045"/>
    <xdr:sp macro="" textlink="">
      <xdr:nvSpPr>
        <xdr:cNvPr id="266" name="テキスト ボックス 265">
          <a:extLst>
            <a:ext uri="{FF2B5EF4-FFF2-40B4-BE49-F238E27FC236}">
              <a16:creationId xmlns:a16="http://schemas.microsoft.com/office/drawing/2014/main" xmlns="" id="{00000000-0008-0000-0300-00000A010000}"/>
            </a:ext>
          </a:extLst>
        </xdr:cNvPr>
        <xdr:cNvSpPr txBox="1"/>
      </xdr:nvSpPr>
      <xdr:spPr>
        <a:xfrm>
          <a:off x="14020800" y="149422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86995</xdr:rowOff>
    </xdr:from>
    <xdr:to>
      <xdr:col>64</xdr:col>
      <xdr:colOff>152400</xdr:colOff>
      <xdr:row>87</xdr:row>
      <xdr:rowOff>17145</xdr:rowOff>
    </xdr:to>
    <xdr:sp macro="" textlink="">
      <xdr:nvSpPr>
        <xdr:cNvPr id="267" name="フローチャート: 判断 266">
          <a:extLst>
            <a:ext uri="{FF2B5EF4-FFF2-40B4-BE49-F238E27FC236}">
              <a16:creationId xmlns:a16="http://schemas.microsoft.com/office/drawing/2014/main" xmlns="" id="{00000000-0008-0000-0300-00000B010000}"/>
            </a:ext>
          </a:extLst>
        </xdr:cNvPr>
        <xdr:cNvSpPr/>
      </xdr:nvSpPr>
      <xdr:spPr>
        <a:xfrm>
          <a:off x="13462000" y="1483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27322</xdr:rowOff>
    </xdr:from>
    <xdr:ext cx="762000" cy="259045"/>
    <xdr:sp macro="" textlink="">
      <xdr:nvSpPr>
        <xdr:cNvPr id="268" name="テキスト ボックス 267">
          <a:extLst>
            <a:ext uri="{FF2B5EF4-FFF2-40B4-BE49-F238E27FC236}">
              <a16:creationId xmlns:a16="http://schemas.microsoft.com/office/drawing/2014/main" xmlns="" id="{00000000-0008-0000-0300-00000C010000}"/>
            </a:ext>
          </a:extLst>
        </xdr:cNvPr>
        <xdr:cNvSpPr txBox="1"/>
      </xdr:nvSpPr>
      <xdr:spPr>
        <a:xfrm>
          <a:off x="13131800" y="14600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xmlns=""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xmlns=""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xmlns=""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2" name="テキスト ボックス 271">
          <a:extLst>
            <a:ext uri="{FF2B5EF4-FFF2-40B4-BE49-F238E27FC236}">
              <a16:creationId xmlns:a16="http://schemas.microsoft.com/office/drawing/2014/main" xmlns=""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xmlns=""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87</xdr:row>
      <xdr:rowOff>0</xdr:rowOff>
    </xdr:from>
    <xdr:to>
      <xdr:col>81</xdr:col>
      <xdr:colOff>95250</xdr:colOff>
      <xdr:row>87</xdr:row>
      <xdr:rowOff>101600</xdr:rowOff>
    </xdr:to>
    <xdr:sp macro="" textlink="">
      <xdr:nvSpPr>
        <xdr:cNvPr id="274" name="楕円 273">
          <a:extLst>
            <a:ext uri="{FF2B5EF4-FFF2-40B4-BE49-F238E27FC236}">
              <a16:creationId xmlns:a16="http://schemas.microsoft.com/office/drawing/2014/main" xmlns="" id="{00000000-0008-0000-0300-000012010000}"/>
            </a:ext>
          </a:extLst>
        </xdr:cNvPr>
        <xdr:cNvSpPr/>
      </xdr:nvSpPr>
      <xdr:spPr>
        <a:xfrm>
          <a:off x="169672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143527</xdr:rowOff>
    </xdr:from>
    <xdr:ext cx="762000" cy="259045"/>
    <xdr:sp macro="" textlink="">
      <xdr:nvSpPr>
        <xdr:cNvPr id="275" name="給与水準   （国との比較）該当値テキスト">
          <a:extLst>
            <a:ext uri="{FF2B5EF4-FFF2-40B4-BE49-F238E27FC236}">
              <a16:creationId xmlns:a16="http://schemas.microsoft.com/office/drawing/2014/main" xmlns="" id="{00000000-0008-0000-0300-000013010000}"/>
            </a:ext>
          </a:extLst>
        </xdr:cNvPr>
        <xdr:cNvSpPr txBox="1"/>
      </xdr:nvSpPr>
      <xdr:spPr>
        <a:xfrm>
          <a:off x="17106900" y="1488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0</xdr:rowOff>
    </xdr:from>
    <xdr:to>
      <xdr:col>77</xdr:col>
      <xdr:colOff>95250</xdr:colOff>
      <xdr:row>87</xdr:row>
      <xdr:rowOff>101600</xdr:rowOff>
    </xdr:to>
    <xdr:sp macro="" textlink="">
      <xdr:nvSpPr>
        <xdr:cNvPr id="276" name="楕円 275">
          <a:extLst>
            <a:ext uri="{FF2B5EF4-FFF2-40B4-BE49-F238E27FC236}">
              <a16:creationId xmlns:a16="http://schemas.microsoft.com/office/drawing/2014/main" xmlns="" id="{00000000-0008-0000-0300-000014010000}"/>
            </a:ext>
          </a:extLst>
        </xdr:cNvPr>
        <xdr:cNvSpPr/>
      </xdr:nvSpPr>
      <xdr:spPr>
        <a:xfrm>
          <a:off x="16129000" y="14916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86377</xdr:rowOff>
    </xdr:from>
    <xdr:ext cx="736600" cy="259045"/>
    <xdr:sp macro="" textlink="">
      <xdr:nvSpPr>
        <xdr:cNvPr id="277" name="テキスト ボックス 276">
          <a:extLst>
            <a:ext uri="{FF2B5EF4-FFF2-40B4-BE49-F238E27FC236}">
              <a16:creationId xmlns:a16="http://schemas.microsoft.com/office/drawing/2014/main" xmlns="" id="{00000000-0008-0000-0300-000015010000}"/>
            </a:ext>
          </a:extLst>
        </xdr:cNvPr>
        <xdr:cNvSpPr txBox="1"/>
      </xdr:nvSpPr>
      <xdr:spPr>
        <a:xfrm>
          <a:off x="15798800" y="150025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80963</xdr:rowOff>
    </xdr:from>
    <xdr:to>
      <xdr:col>73</xdr:col>
      <xdr:colOff>44450</xdr:colOff>
      <xdr:row>87</xdr:row>
      <xdr:rowOff>11113</xdr:rowOff>
    </xdr:to>
    <xdr:sp macro="" textlink="">
      <xdr:nvSpPr>
        <xdr:cNvPr id="278" name="楕円 277">
          <a:extLst>
            <a:ext uri="{FF2B5EF4-FFF2-40B4-BE49-F238E27FC236}">
              <a16:creationId xmlns:a16="http://schemas.microsoft.com/office/drawing/2014/main" xmlns="" id="{00000000-0008-0000-0300-000016010000}"/>
            </a:ext>
          </a:extLst>
        </xdr:cNvPr>
        <xdr:cNvSpPr/>
      </xdr:nvSpPr>
      <xdr:spPr>
        <a:xfrm>
          <a:off x="15240000" y="148256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21290</xdr:rowOff>
    </xdr:from>
    <xdr:ext cx="762000" cy="259045"/>
    <xdr:sp macro="" textlink="">
      <xdr:nvSpPr>
        <xdr:cNvPr id="279" name="テキスト ボックス 278">
          <a:extLst>
            <a:ext uri="{FF2B5EF4-FFF2-40B4-BE49-F238E27FC236}">
              <a16:creationId xmlns:a16="http://schemas.microsoft.com/office/drawing/2014/main" xmlns="" id="{00000000-0008-0000-0300-000017010000}"/>
            </a:ext>
          </a:extLst>
        </xdr:cNvPr>
        <xdr:cNvSpPr txBox="1"/>
      </xdr:nvSpPr>
      <xdr:spPr>
        <a:xfrm>
          <a:off x="14909800" y="14594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80" name="楕円 279">
          <a:extLst>
            <a:ext uri="{FF2B5EF4-FFF2-40B4-BE49-F238E27FC236}">
              <a16:creationId xmlns:a16="http://schemas.microsoft.com/office/drawing/2014/main" xmlns="" id="{00000000-0008-0000-0300-000018010000}"/>
            </a:ext>
          </a:extLst>
        </xdr:cNvPr>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90188</xdr:rowOff>
    </xdr:from>
    <xdr:ext cx="762000" cy="259045"/>
    <xdr:sp macro="" textlink="">
      <xdr:nvSpPr>
        <xdr:cNvPr id="281" name="テキスト ボックス 280">
          <a:extLst>
            <a:ext uri="{FF2B5EF4-FFF2-40B4-BE49-F238E27FC236}">
              <a16:creationId xmlns:a16="http://schemas.microsoft.com/office/drawing/2014/main" xmlns="" id="{00000000-0008-0000-0300-000019010000}"/>
            </a:ext>
          </a:extLst>
        </xdr:cNvPr>
        <xdr:cNvSpPr txBox="1"/>
      </xdr:nvSpPr>
      <xdr:spPr>
        <a:xfrm>
          <a:off x="14020800" y="14491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141288</xdr:rowOff>
    </xdr:from>
    <xdr:to>
      <xdr:col>64</xdr:col>
      <xdr:colOff>152400</xdr:colOff>
      <xdr:row>87</xdr:row>
      <xdr:rowOff>71438</xdr:rowOff>
    </xdr:to>
    <xdr:sp macro="" textlink="">
      <xdr:nvSpPr>
        <xdr:cNvPr id="282" name="楕円 281">
          <a:extLst>
            <a:ext uri="{FF2B5EF4-FFF2-40B4-BE49-F238E27FC236}">
              <a16:creationId xmlns:a16="http://schemas.microsoft.com/office/drawing/2014/main" xmlns="" id="{00000000-0008-0000-0300-00001A010000}"/>
            </a:ext>
          </a:extLst>
        </xdr:cNvPr>
        <xdr:cNvSpPr/>
      </xdr:nvSpPr>
      <xdr:spPr>
        <a:xfrm>
          <a:off x="13462000" y="14885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56215</xdr:rowOff>
    </xdr:from>
    <xdr:ext cx="762000" cy="259045"/>
    <xdr:sp macro="" textlink="">
      <xdr:nvSpPr>
        <xdr:cNvPr id="283" name="テキスト ボックス 282">
          <a:extLst>
            <a:ext uri="{FF2B5EF4-FFF2-40B4-BE49-F238E27FC236}">
              <a16:creationId xmlns:a16="http://schemas.microsoft.com/office/drawing/2014/main" xmlns="" id="{00000000-0008-0000-0300-00001B010000}"/>
            </a:ext>
          </a:extLst>
        </xdr:cNvPr>
        <xdr:cNvSpPr txBox="1"/>
      </xdr:nvSpPr>
      <xdr:spPr>
        <a:xfrm>
          <a:off x="13131800" y="14972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a:extLst>
            <a:ext uri="{FF2B5EF4-FFF2-40B4-BE49-F238E27FC236}">
              <a16:creationId xmlns:a16="http://schemas.microsoft.com/office/drawing/2014/main" xmlns=""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xmlns=""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xmlns=""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[20.01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a:extLst>
            <a:ext uri="{FF2B5EF4-FFF2-40B4-BE49-F238E27FC236}">
              <a16:creationId xmlns:a16="http://schemas.microsoft.com/office/drawing/2014/main" xmlns=""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a:extLst>
            <a:ext uri="{FF2B5EF4-FFF2-40B4-BE49-F238E27FC236}">
              <a16:creationId xmlns:a16="http://schemas.microsoft.com/office/drawing/2014/main" xmlns=""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a:extLst>
            <a:ext uri="{FF2B5EF4-FFF2-40B4-BE49-F238E27FC236}">
              <a16:creationId xmlns:a16="http://schemas.microsoft.com/office/drawing/2014/main" xmlns=""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a:extLst>
            <a:ext uri="{FF2B5EF4-FFF2-40B4-BE49-F238E27FC236}">
              <a16:creationId xmlns:a16="http://schemas.microsoft.com/office/drawing/2014/main" xmlns=""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a:extLst>
            <a:ext uri="{FF2B5EF4-FFF2-40B4-BE49-F238E27FC236}">
              <a16:creationId xmlns:a16="http://schemas.microsoft.com/office/drawing/2014/main" xmlns=""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a:extLst>
            <a:ext uri="{FF2B5EF4-FFF2-40B4-BE49-F238E27FC236}">
              <a16:creationId xmlns:a16="http://schemas.microsoft.com/office/drawing/2014/main" xmlns=""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a:extLst>
            <a:ext uri="{FF2B5EF4-FFF2-40B4-BE49-F238E27FC236}">
              <a16:creationId xmlns:a16="http://schemas.microsoft.com/office/drawing/2014/main" xmlns=""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a:extLst>
            <a:ext uri="{FF2B5EF4-FFF2-40B4-BE49-F238E27FC236}">
              <a16:creationId xmlns:a16="http://schemas.microsoft.com/office/drawing/2014/main" xmlns=""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a:extLst>
            <a:ext uri="{FF2B5EF4-FFF2-40B4-BE49-F238E27FC236}">
              <a16:creationId xmlns:a16="http://schemas.microsoft.com/office/drawing/2014/main" xmlns=""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a:extLst>
            <a:ext uri="{FF2B5EF4-FFF2-40B4-BE49-F238E27FC236}">
              <a16:creationId xmlns:a16="http://schemas.microsoft.com/office/drawing/2014/main" xmlns=""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集中改革プランに基づく人員抑制の結果、類似団体平均と比較しても低水準で推移してきたが、増大する行政需要に対応するために、職員数の縮減を緩和し、増員を図っていることから、今後は上昇する見込み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xmlns=""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a:extLst>
            <a:ext uri="{FF2B5EF4-FFF2-40B4-BE49-F238E27FC236}">
              <a16:creationId xmlns:a16="http://schemas.microsoft.com/office/drawing/2014/main" xmlns=""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9" name="テキスト ボックス 298">
          <a:extLst>
            <a:ext uri="{FF2B5EF4-FFF2-40B4-BE49-F238E27FC236}">
              <a16:creationId xmlns:a16="http://schemas.microsoft.com/office/drawing/2014/main" xmlns=""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31750</xdr:rowOff>
    </xdr:from>
    <xdr:to>
      <xdr:col>85</xdr:col>
      <xdr:colOff>95250</xdr:colOff>
      <xdr:row>67</xdr:row>
      <xdr:rowOff>31750</xdr:rowOff>
    </xdr:to>
    <xdr:cxnSp macro="">
      <xdr:nvCxnSpPr>
        <xdr:cNvPr id="300" name="直線コネクタ 299">
          <a:extLst>
            <a:ext uri="{FF2B5EF4-FFF2-40B4-BE49-F238E27FC236}">
              <a16:creationId xmlns:a16="http://schemas.microsoft.com/office/drawing/2014/main" xmlns=""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60977</xdr:rowOff>
    </xdr:from>
    <xdr:ext cx="762000" cy="259045"/>
    <xdr:sp macro="" textlink="">
      <xdr:nvSpPr>
        <xdr:cNvPr id="301" name="テキスト ボックス 300">
          <a:extLst>
            <a:ext uri="{FF2B5EF4-FFF2-40B4-BE49-F238E27FC236}">
              <a16:creationId xmlns:a16="http://schemas.microsoft.com/office/drawing/2014/main" xmlns=""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64</xdr:row>
      <xdr:rowOff>63500</xdr:rowOff>
    </xdr:from>
    <xdr:to>
      <xdr:col>85</xdr:col>
      <xdr:colOff>95250</xdr:colOff>
      <xdr:row>64</xdr:row>
      <xdr:rowOff>63500</xdr:rowOff>
    </xdr:to>
    <xdr:cxnSp macro="">
      <xdr:nvCxnSpPr>
        <xdr:cNvPr id="302" name="直線コネクタ 301">
          <a:extLst>
            <a:ext uri="{FF2B5EF4-FFF2-40B4-BE49-F238E27FC236}">
              <a16:creationId xmlns:a16="http://schemas.microsoft.com/office/drawing/2014/main" xmlns=""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92727</xdr:rowOff>
    </xdr:from>
    <xdr:ext cx="762000" cy="259045"/>
    <xdr:sp macro="" textlink="">
      <xdr:nvSpPr>
        <xdr:cNvPr id="303" name="テキスト ボックス 302">
          <a:extLst>
            <a:ext uri="{FF2B5EF4-FFF2-40B4-BE49-F238E27FC236}">
              <a16:creationId xmlns:a16="http://schemas.microsoft.com/office/drawing/2014/main" xmlns=""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95250</xdr:rowOff>
    </xdr:from>
    <xdr:to>
      <xdr:col>85</xdr:col>
      <xdr:colOff>95250</xdr:colOff>
      <xdr:row>61</xdr:row>
      <xdr:rowOff>95250</xdr:rowOff>
    </xdr:to>
    <xdr:cxnSp macro="">
      <xdr:nvCxnSpPr>
        <xdr:cNvPr id="304" name="直線コネクタ 303">
          <a:extLst>
            <a:ext uri="{FF2B5EF4-FFF2-40B4-BE49-F238E27FC236}">
              <a16:creationId xmlns:a16="http://schemas.microsoft.com/office/drawing/2014/main" xmlns=""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xmlns=""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127000</xdr:rowOff>
    </xdr:from>
    <xdr:to>
      <xdr:col>85</xdr:col>
      <xdr:colOff>95250</xdr:colOff>
      <xdr:row>58</xdr:row>
      <xdr:rowOff>127000</xdr:rowOff>
    </xdr:to>
    <xdr:cxnSp macro="">
      <xdr:nvCxnSpPr>
        <xdr:cNvPr id="306" name="直線コネクタ 305">
          <a:extLst>
            <a:ext uri="{FF2B5EF4-FFF2-40B4-BE49-F238E27FC236}">
              <a16:creationId xmlns:a16="http://schemas.microsoft.com/office/drawing/2014/main" xmlns=""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xmlns=""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xmlns=""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55</xdr:row>
      <xdr:rowOff>158750</xdr:rowOff>
    </xdr:from>
    <xdr:to>
      <xdr:col>85</xdr:col>
      <xdr:colOff>95250</xdr:colOff>
      <xdr:row>70</xdr:row>
      <xdr:rowOff>0</xdr:rowOff>
    </xdr:to>
    <xdr:sp macro="" textlink="">
      <xdr:nvSpPr>
        <xdr:cNvPr id="309" name="定員管理の状況グラフ枠">
          <a:extLst>
            <a:ext uri="{FF2B5EF4-FFF2-40B4-BE49-F238E27FC236}">
              <a16:creationId xmlns:a16="http://schemas.microsoft.com/office/drawing/2014/main" xmlns=""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157759</xdr:rowOff>
    </xdr:from>
    <xdr:to>
      <xdr:col>81</xdr:col>
      <xdr:colOff>44450</xdr:colOff>
      <xdr:row>67</xdr:row>
      <xdr:rowOff>11240</xdr:rowOff>
    </xdr:to>
    <xdr:cxnSp macro="">
      <xdr:nvCxnSpPr>
        <xdr:cNvPr id="310" name="直線コネクタ 309">
          <a:extLst>
            <a:ext uri="{FF2B5EF4-FFF2-40B4-BE49-F238E27FC236}">
              <a16:creationId xmlns:a16="http://schemas.microsoft.com/office/drawing/2014/main" xmlns="" id="{00000000-0008-0000-0300-000036010000}"/>
            </a:ext>
          </a:extLst>
        </xdr:cNvPr>
        <xdr:cNvCxnSpPr/>
      </xdr:nvCxnSpPr>
      <xdr:spPr>
        <a:xfrm flipV="1">
          <a:off x="17018000" y="10273309"/>
          <a:ext cx="0" cy="122508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154767</xdr:rowOff>
    </xdr:from>
    <xdr:ext cx="762000" cy="259045"/>
    <xdr:sp macro="" textlink="">
      <xdr:nvSpPr>
        <xdr:cNvPr id="311" name="定員管理の状況最小値テキスト">
          <a:extLst>
            <a:ext uri="{FF2B5EF4-FFF2-40B4-BE49-F238E27FC236}">
              <a16:creationId xmlns:a16="http://schemas.microsoft.com/office/drawing/2014/main" xmlns="" id="{00000000-0008-0000-0300-000037010000}"/>
            </a:ext>
          </a:extLst>
        </xdr:cNvPr>
        <xdr:cNvSpPr txBox="1"/>
      </xdr:nvSpPr>
      <xdr:spPr>
        <a:xfrm>
          <a:off x="17106900" y="114704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11240</xdr:rowOff>
    </xdr:from>
    <xdr:to>
      <xdr:col>81</xdr:col>
      <xdr:colOff>133350</xdr:colOff>
      <xdr:row>67</xdr:row>
      <xdr:rowOff>11240</xdr:rowOff>
    </xdr:to>
    <xdr:cxnSp macro="">
      <xdr:nvCxnSpPr>
        <xdr:cNvPr id="312" name="直線コネクタ 311">
          <a:extLst>
            <a:ext uri="{FF2B5EF4-FFF2-40B4-BE49-F238E27FC236}">
              <a16:creationId xmlns:a16="http://schemas.microsoft.com/office/drawing/2014/main" xmlns="" id="{00000000-0008-0000-0300-000038010000}"/>
            </a:ext>
          </a:extLst>
        </xdr:cNvPr>
        <xdr:cNvCxnSpPr/>
      </xdr:nvCxnSpPr>
      <xdr:spPr>
        <a:xfrm>
          <a:off x="16929100" y="114983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58</xdr:row>
      <xdr:rowOff>72686</xdr:rowOff>
    </xdr:from>
    <xdr:ext cx="762000" cy="259045"/>
    <xdr:sp macro="" textlink="">
      <xdr:nvSpPr>
        <xdr:cNvPr id="313" name="定員管理の状況最大値テキスト">
          <a:extLst>
            <a:ext uri="{FF2B5EF4-FFF2-40B4-BE49-F238E27FC236}">
              <a16:creationId xmlns:a16="http://schemas.microsoft.com/office/drawing/2014/main" xmlns="" id="{00000000-0008-0000-0300-000039010000}"/>
            </a:ext>
          </a:extLst>
        </xdr:cNvPr>
        <xdr:cNvSpPr txBox="1"/>
      </xdr:nvSpPr>
      <xdr:spPr>
        <a:xfrm>
          <a:off x="17106900" y="10016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59</xdr:row>
      <xdr:rowOff>157759</xdr:rowOff>
    </xdr:from>
    <xdr:to>
      <xdr:col>81</xdr:col>
      <xdr:colOff>133350</xdr:colOff>
      <xdr:row>59</xdr:row>
      <xdr:rowOff>157759</xdr:rowOff>
    </xdr:to>
    <xdr:cxnSp macro="">
      <xdr:nvCxnSpPr>
        <xdr:cNvPr id="314" name="直線コネクタ 313">
          <a:extLst>
            <a:ext uri="{FF2B5EF4-FFF2-40B4-BE49-F238E27FC236}">
              <a16:creationId xmlns:a16="http://schemas.microsoft.com/office/drawing/2014/main" xmlns="" id="{00000000-0008-0000-0300-00003A010000}"/>
            </a:ext>
          </a:extLst>
        </xdr:cNvPr>
        <xdr:cNvCxnSpPr/>
      </xdr:nvCxnSpPr>
      <xdr:spPr>
        <a:xfrm>
          <a:off x="16929100" y="10273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61</xdr:row>
      <xdr:rowOff>88252</xdr:rowOff>
    </xdr:from>
    <xdr:to>
      <xdr:col>81</xdr:col>
      <xdr:colOff>44450</xdr:colOff>
      <xdr:row>61</xdr:row>
      <xdr:rowOff>95491</xdr:rowOff>
    </xdr:to>
    <xdr:cxnSp macro="">
      <xdr:nvCxnSpPr>
        <xdr:cNvPr id="315" name="直線コネクタ 314">
          <a:extLst>
            <a:ext uri="{FF2B5EF4-FFF2-40B4-BE49-F238E27FC236}">
              <a16:creationId xmlns:a16="http://schemas.microsoft.com/office/drawing/2014/main" xmlns="" id="{00000000-0008-0000-0300-00003B010000}"/>
            </a:ext>
          </a:extLst>
        </xdr:cNvPr>
        <xdr:cNvCxnSpPr/>
      </xdr:nvCxnSpPr>
      <xdr:spPr>
        <a:xfrm>
          <a:off x="16179800" y="10546702"/>
          <a:ext cx="838200" cy="72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61</xdr:row>
      <xdr:rowOff>56342</xdr:rowOff>
    </xdr:from>
    <xdr:ext cx="762000" cy="259045"/>
    <xdr:sp macro="" textlink="">
      <xdr:nvSpPr>
        <xdr:cNvPr id="316" name="定員管理の状況平均値テキスト">
          <a:extLst>
            <a:ext uri="{FF2B5EF4-FFF2-40B4-BE49-F238E27FC236}">
              <a16:creationId xmlns:a16="http://schemas.microsoft.com/office/drawing/2014/main" xmlns="" id="{00000000-0008-0000-0300-00003C010000}"/>
            </a:ext>
          </a:extLst>
        </xdr:cNvPr>
        <xdr:cNvSpPr txBox="1"/>
      </xdr:nvSpPr>
      <xdr:spPr>
        <a:xfrm>
          <a:off x="17106900" y="105147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84265</xdr:rowOff>
    </xdr:from>
    <xdr:to>
      <xdr:col>81</xdr:col>
      <xdr:colOff>95250</xdr:colOff>
      <xdr:row>62</xdr:row>
      <xdr:rowOff>14415</xdr:rowOff>
    </xdr:to>
    <xdr:sp macro="" textlink="">
      <xdr:nvSpPr>
        <xdr:cNvPr id="317" name="フローチャート: 判断 316">
          <a:extLst>
            <a:ext uri="{FF2B5EF4-FFF2-40B4-BE49-F238E27FC236}">
              <a16:creationId xmlns:a16="http://schemas.microsoft.com/office/drawing/2014/main" xmlns="" id="{00000000-0008-0000-0300-00003D010000}"/>
            </a:ext>
          </a:extLst>
        </xdr:cNvPr>
        <xdr:cNvSpPr/>
      </xdr:nvSpPr>
      <xdr:spPr>
        <a:xfrm>
          <a:off x="16967200" y="10542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61</xdr:row>
      <xdr:rowOff>74499</xdr:rowOff>
    </xdr:from>
    <xdr:to>
      <xdr:col>77</xdr:col>
      <xdr:colOff>44450</xdr:colOff>
      <xdr:row>61</xdr:row>
      <xdr:rowOff>88252</xdr:rowOff>
    </xdr:to>
    <xdr:cxnSp macro="">
      <xdr:nvCxnSpPr>
        <xdr:cNvPr id="318" name="直線コネクタ 317">
          <a:extLst>
            <a:ext uri="{FF2B5EF4-FFF2-40B4-BE49-F238E27FC236}">
              <a16:creationId xmlns:a16="http://schemas.microsoft.com/office/drawing/2014/main" xmlns="" id="{00000000-0008-0000-0300-00003E010000}"/>
            </a:ext>
          </a:extLst>
        </xdr:cNvPr>
        <xdr:cNvCxnSpPr/>
      </xdr:nvCxnSpPr>
      <xdr:spPr>
        <a:xfrm>
          <a:off x="15290800" y="10532949"/>
          <a:ext cx="889000" cy="1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86678</xdr:rowOff>
    </xdr:from>
    <xdr:to>
      <xdr:col>77</xdr:col>
      <xdr:colOff>95250</xdr:colOff>
      <xdr:row>62</xdr:row>
      <xdr:rowOff>16828</xdr:rowOff>
    </xdr:to>
    <xdr:sp macro="" textlink="">
      <xdr:nvSpPr>
        <xdr:cNvPr id="319" name="フローチャート: 判断 318">
          <a:extLst>
            <a:ext uri="{FF2B5EF4-FFF2-40B4-BE49-F238E27FC236}">
              <a16:creationId xmlns:a16="http://schemas.microsoft.com/office/drawing/2014/main" xmlns="" id="{00000000-0008-0000-0300-00003F010000}"/>
            </a:ext>
          </a:extLst>
        </xdr:cNvPr>
        <xdr:cNvSpPr/>
      </xdr:nvSpPr>
      <xdr:spPr>
        <a:xfrm>
          <a:off x="16129000" y="10545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62</xdr:row>
      <xdr:rowOff>1605</xdr:rowOff>
    </xdr:from>
    <xdr:ext cx="736600" cy="259045"/>
    <xdr:sp macro="" textlink="">
      <xdr:nvSpPr>
        <xdr:cNvPr id="320" name="テキスト ボックス 319">
          <a:extLst>
            <a:ext uri="{FF2B5EF4-FFF2-40B4-BE49-F238E27FC236}">
              <a16:creationId xmlns:a16="http://schemas.microsoft.com/office/drawing/2014/main" xmlns="" id="{00000000-0008-0000-0300-000040010000}"/>
            </a:ext>
          </a:extLst>
        </xdr:cNvPr>
        <xdr:cNvSpPr txBox="1"/>
      </xdr:nvSpPr>
      <xdr:spPr>
        <a:xfrm>
          <a:off x="15798800" y="106315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61</xdr:row>
      <xdr:rowOff>40475</xdr:rowOff>
    </xdr:from>
    <xdr:to>
      <xdr:col>72</xdr:col>
      <xdr:colOff>203200</xdr:colOff>
      <xdr:row>61</xdr:row>
      <xdr:rowOff>74499</xdr:rowOff>
    </xdr:to>
    <xdr:cxnSp macro="">
      <xdr:nvCxnSpPr>
        <xdr:cNvPr id="321" name="直線コネクタ 320">
          <a:extLst>
            <a:ext uri="{FF2B5EF4-FFF2-40B4-BE49-F238E27FC236}">
              <a16:creationId xmlns:a16="http://schemas.microsoft.com/office/drawing/2014/main" xmlns="" id="{00000000-0008-0000-0300-000041010000}"/>
            </a:ext>
          </a:extLst>
        </xdr:cNvPr>
        <xdr:cNvCxnSpPr/>
      </xdr:nvCxnSpPr>
      <xdr:spPr>
        <a:xfrm>
          <a:off x="14401800" y="10498925"/>
          <a:ext cx="889000" cy="3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73647</xdr:rowOff>
    </xdr:from>
    <xdr:to>
      <xdr:col>73</xdr:col>
      <xdr:colOff>44450</xdr:colOff>
      <xdr:row>62</xdr:row>
      <xdr:rowOff>3797</xdr:rowOff>
    </xdr:to>
    <xdr:sp macro="" textlink="">
      <xdr:nvSpPr>
        <xdr:cNvPr id="322" name="フローチャート: 判断 321">
          <a:extLst>
            <a:ext uri="{FF2B5EF4-FFF2-40B4-BE49-F238E27FC236}">
              <a16:creationId xmlns:a16="http://schemas.microsoft.com/office/drawing/2014/main" xmlns="" id="{00000000-0008-0000-0300-000042010000}"/>
            </a:ext>
          </a:extLst>
        </xdr:cNvPr>
        <xdr:cNvSpPr/>
      </xdr:nvSpPr>
      <xdr:spPr>
        <a:xfrm>
          <a:off x="15240000" y="10532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160024</xdr:rowOff>
    </xdr:from>
    <xdr:ext cx="762000" cy="259045"/>
    <xdr:sp macro="" textlink="">
      <xdr:nvSpPr>
        <xdr:cNvPr id="323" name="テキスト ボックス 322">
          <a:extLst>
            <a:ext uri="{FF2B5EF4-FFF2-40B4-BE49-F238E27FC236}">
              <a16:creationId xmlns:a16="http://schemas.microsoft.com/office/drawing/2014/main" xmlns="" id="{00000000-0008-0000-0300-000043010000}"/>
            </a:ext>
          </a:extLst>
        </xdr:cNvPr>
        <xdr:cNvSpPr txBox="1"/>
      </xdr:nvSpPr>
      <xdr:spPr>
        <a:xfrm>
          <a:off x="14909800" y="10618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61</xdr:row>
      <xdr:rowOff>40475</xdr:rowOff>
    </xdr:from>
    <xdr:to>
      <xdr:col>68</xdr:col>
      <xdr:colOff>152400</xdr:colOff>
      <xdr:row>61</xdr:row>
      <xdr:rowOff>41681</xdr:rowOff>
    </xdr:to>
    <xdr:cxnSp macro="">
      <xdr:nvCxnSpPr>
        <xdr:cNvPr id="324" name="直線コネクタ 323">
          <a:extLst>
            <a:ext uri="{FF2B5EF4-FFF2-40B4-BE49-F238E27FC236}">
              <a16:creationId xmlns:a16="http://schemas.microsoft.com/office/drawing/2014/main" xmlns="" id="{00000000-0008-0000-0300-000044010000}"/>
            </a:ext>
          </a:extLst>
        </xdr:cNvPr>
        <xdr:cNvCxnSpPr/>
      </xdr:nvCxnSpPr>
      <xdr:spPr>
        <a:xfrm flipV="1">
          <a:off x="13512800" y="10498925"/>
          <a:ext cx="889000" cy="1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70993</xdr:rowOff>
    </xdr:from>
    <xdr:to>
      <xdr:col>68</xdr:col>
      <xdr:colOff>203200</xdr:colOff>
      <xdr:row>62</xdr:row>
      <xdr:rowOff>1143</xdr:rowOff>
    </xdr:to>
    <xdr:sp macro="" textlink="">
      <xdr:nvSpPr>
        <xdr:cNvPr id="325" name="フローチャート: 判断 324">
          <a:extLst>
            <a:ext uri="{FF2B5EF4-FFF2-40B4-BE49-F238E27FC236}">
              <a16:creationId xmlns:a16="http://schemas.microsoft.com/office/drawing/2014/main" xmlns="" id="{00000000-0008-0000-0300-000045010000}"/>
            </a:ext>
          </a:extLst>
        </xdr:cNvPr>
        <xdr:cNvSpPr/>
      </xdr:nvSpPr>
      <xdr:spPr>
        <a:xfrm>
          <a:off x="14351000" y="10529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157370</xdr:rowOff>
    </xdr:from>
    <xdr:ext cx="762000" cy="259045"/>
    <xdr:sp macro="" textlink="">
      <xdr:nvSpPr>
        <xdr:cNvPr id="326" name="テキスト ボックス 325">
          <a:extLst>
            <a:ext uri="{FF2B5EF4-FFF2-40B4-BE49-F238E27FC236}">
              <a16:creationId xmlns:a16="http://schemas.microsoft.com/office/drawing/2014/main" xmlns="" id="{00000000-0008-0000-0300-000046010000}"/>
            </a:ext>
          </a:extLst>
        </xdr:cNvPr>
        <xdr:cNvSpPr txBox="1"/>
      </xdr:nvSpPr>
      <xdr:spPr>
        <a:xfrm>
          <a:off x="14020800" y="10615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59169</xdr:rowOff>
    </xdr:from>
    <xdr:to>
      <xdr:col>64</xdr:col>
      <xdr:colOff>152400</xdr:colOff>
      <xdr:row>61</xdr:row>
      <xdr:rowOff>160769</xdr:rowOff>
    </xdr:to>
    <xdr:sp macro="" textlink="">
      <xdr:nvSpPr>
        <xdr:cNvPr id="327" name="フローチャート: 判断 326">
          <a:extLst>
            <a:ext uri="{FF2B5EF4-FFF2-40B4-BE49-F238E27FC236}">
              <a16:creationId xmlns:a16="http://schemas.microsoft.com/office/drawing/2014/main" xmlns="" id="{00000000-0008-0000-0300-000047010000}"/>
            </a:ext>
          </a:extLst>
        </xdr:cNvPr>
        <xdr:cNvSpPr/>
      </xdr:nvSpPr>
      <xdr:spPr>
        <a:xfrm>
          <a:off x="13462000" y="10517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145546</xdr:rowOff>
    </xdr:from>
    <xdr:ext cx="762000" cy="259045"/>
    <xdr:sp macro="" textlink="">
      <xdr:nvSpPr>
        <xdr:cNvPr id="328" name="テキスト ボックス 327">
          <a:extLst>
            <a:ext uri="{FF2B5EF4-FFF2-40B4-BE49-F238E27FC236}">
              <a16:creationId xmlns:a16="http://schemas.microsoft.com/office/drawing/2014/main" xmlns="" id="{00000000-0008-0000-0300-000048010000}"/>
            </a:ext>
          </a:extLst>
        </xdr:cNvPr>
        <xdr:cNvSpPr txBox="1"/>
      </xdr:nvSpPr>
      <xdr:spPr>
        <a:xfrm>
          <a:off x="13131800" y="106039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xmlns=""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xmlns=""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xmlns=""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xmlns=""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xmlns=""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44691</xdr:rowOff>
    </xdr:from>
    <xdr:to>
      <xdr:col>81</xdr:col>
      <xdr:colOff>95250</xdr:colOff>
      <xdr:row>61</xdr:row>
      <xdr:rowOff>146291</xdr:rowOff>
    </xdr:to>
    <xdr:sp macro="" textlink="">
      <xdr:nvSpPr>
        <xdr:cNvPr id="334" name="楕円 333">
          <a:extLst>
            <a:ext uri="{FF2B5EF4-FFF2-40B4-BE49-F238E27FC236}">
              <a16:creationId xmlns:a16="http://schemas.microsoft.com/office/drawing/2014/main" xmlns="" id="{00000000-0008-0000-0300-00004E010000}"/>
            </a:ext>
          </a:extLst>
        </xdr:cNvPr>
        <xdr:cNvSpPr/>
      </xdr:nvSpPr>
      <xdr:spPr>
        <a:xfrm>
          <a:off x="16967200" y="10503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60</xdr:row>
      <xdr:rowOff>61218</xdr:rowOff>
    </xdr:from>
    <xdr:ext cx="762000" cy="259045"/>
    <xdr:sp macro="" textlink="">
      <xdr:nvSpPr>
        <xdr:cNvPr id="335" name="定員管理の状況該当値テキスト">
          <a:extLst>
            <a:ext uri="{FF2B5EF4-FFF2-40B4-BE49-F238E27FC236}">
              <a16:creationId xmlns:a16="http://schemas.microsoft.com/office/drawing/2014/main" xmlns="" id="{00000000-0008-0000-0300-00004F010000}"/>
            </a:ext>
          </a:extLst>
        </xdr:cNvPr>
        <xdr:cNvSpPr txBox="1"/>
      </xdr:nvSpPr>
      <xdr:spPr>
        <a:xfrm>
          <a:off x="17106900" y="10348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61</xdr:row>
      <xdr:rowOff>37452</xdr:rowOff>
    </xdr:from>
    <xdr:to>
      <xdr:col>77</xdr:col>
      <xdr:colOff>95250</xdr:colOff>
      <xdr:row>61</xdr:row>
      <xdr:rowOff>139052</xdr:rowOff>
    </xdr:to>
    <xdr:sp macro="" textlink="">
      <xdr:nvSpPr>
        <xdr:cNvPr id="336" name="楕円 335">
          <a:extLst>
            <a:ext uri="{FF2B5EF4-FFF2-40B4-BE49-F238E27FC236}">
              <a16:creationId xmlns:a16="http://schemas.microsoft.com/office/drawing/2014/main" xmlns="" id="{00000000-0008-0000-0300-000050010000}"/>
            </a:ext>
          </a:extLst>
        </xdr:cNvPr>
        <xdr:cNvSpPr/>
      </xdr:nvSpPr>
      <xdr:spPr>
        <a:xfrm>
          <a:off x="16129000" y="104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149229</xdr:rowOff>
    </xdr:from>
    <xdr:ext cx="736600" cy="259045"/>
    <xdr:sp macro="" textlink="">
      <xdr:nvSpPr>
        <xdr:cNvPr id="337" name="テキスト ボックス 336">
          <a:extLst>
            <a:ext uri="{FF2B5EF4-FFF2-40B4-BE49-F238E27FC236}">
              <a16:creationId xmlns:a16="http://schemas.microsoft.com/office/drawing/2014/main" xmlns="" id="{00000000-0008-0000-0300-000051010000}"/>
            </a:ext>
          </a:extLst>
        </xdr:cNvPr>
        <xdr:cNvSpPr txBox="1"/>
      </xdr:nvSpPr>
      <xdr:spPr>
        <a:xfrm>
          <a:off x="15798800" y="102647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61</xdr:row>
      <xdr:rowOff>23699</xdr:rowOff>
    </xdr:from>
    <xdr:to>
      <xdr:col>73</xdr:col>
      <xdr:colOff>44450</xdr:colOff>
      <xdr:row>61</xdr:row>
      <xdr:rowOff>125299</xdr:rowOff>
    </xdr:to>
    <xdr:sp macro="" textlink="">
      <xdr:nvSpPr>
        <xdr:cNvPr id="338" name="楕円 337">
          <a:extLst>
            <a:ext uri="{FF2B5EF4-FFF2-40B4-BE49-F238E27FC236}">
              <a16:creationId xmlns:a16="http://schemas.microsoft.com/office/drawing/2014/main" xmlns="" id="{00000000-0008-0000-0300-000052010000}"/>
            </a:ext>
          </a:extLst>
        </xdr:cNvPr>
        <xdr:cNvSpPr/>
      </xdr:nvSpPr>
      <xdr:spPr>
        <a:xfrm>
          <a:off x="15240000" y="104821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135476</xdr:rowOff>
    </xdr:from>
    <xdr:ext cx="762000" cy="259045"/>
    <xdr:sp macro="" textlink="">
      <xdr:nvSpPr>
        <xdr:cNvPr id="339" name="テキスト ボックス 338">
          <a:extLst>
            <a:ext uri="{FF2B5EF4-FFF2-40B4-BE49-F238E27FC236}">
              <a16:creationId xmlns:a16="http://schemas.microsoft.com/office/drawing/2014/main" xmlns="" id="{00000000-0008-0000-0300-000053010000}"/>
            </a:ext>
          </a:extLst>
        </xdr:cNvPr>
        <xdr:cNvSpPr txBox="1"/>
      </xdr:nvSpPr>
      <xdr:spPr>
        <a:xfrm>
          <a:off x="14909800" y="102510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161125</xdr:rowOff>
    </xdr:from>
    <xdr:to>
      <xdr:col>68</xdr:col>
      <xdr:colOff>203200</xdr:colOff>
      <xdr:row>61</xdr:row>
      <xdr:rowOff>91275</xdr:rowOff>
    </xdr:to>
    <xdr:sp macro="" textlink="">
      <xdr:nvSpPr>
        <xdr:cNvPr id="340" name="楕円 339">
          <a:extLst>
            <a:ext uri="{FF2B5EF4-FFF2-40B4-BE49-F238E27FC236}">
              <a16:creationId xmlns:a16="http://schemas.microsoft.com/office/drawing/2014/main" xmlns="" id="{00000000-0008-0000-0300-000054010000}"/>
            </a:ext>
          </a:extLst>
        </xdr:cNvPr>
        <xdr:cNvSpPr/>
      </xdr:nvSpPr>
      <xdr:spPr>
        <a:xfrm>
          <a:off x="14351000" y="104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101452</xdr:rowOff>
    </xdr:from>
    <xdr:ext cx="762000" cy="259045"/>
    <xdr:sp macro="" textlink="">
      <xdr:nvSpPr>
        <xdr:cNvPr id="341" name="テキスト ボックス 340">
          <a:extLst>
            <a:ext uri="{FF2B5EF4-FFF2-40B4-BE49-F238E27FC236}">
              <a16:creationId xmlns:a16="http://schemas.microsoft.com/office/drawing/2014/main" xmlns="" id="{00000000-0008-0000-0300-000055010000}"/>
            </a:ext>
          </a:extLst>
        </xdr:cNvPr>
        <xdr:cNvSpPr txBox="1"/>
      </xdr:nvSpPr>
      <xdr:spPr>
        <a:xfrm>
          <a:off x="14020800" y="102170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162331</xdr:rowOff>
    </xdr:from>
    <xdr:to>
      <xdr:col>64</xdr:col>
      <xdr:colOff>152400</xdr:colOff>
      <xdr:row>61</xdr:row>
      <xdr:rowOff>92481</xdr:rowOff>
    </xdr:to>
    <xdr:sp macro="" textlink="">
      <xdr:nvSpPr>
        <xdr:cNvPr id="342" name="楕円 341">
          <a:extLst>
            <a:ext uri="{FF2B5EF4-FFF2-40B4-BE49-F238E27FC236}">
              <a16:creationId xmlns:a16="http://schemas.microsoft.com/office/drawing/2014/main" xmlns="" id="{00000000-0008-0000-0300-000056010000}"/>
            </a:ext>
          </a:extLst>
        </xdr:cNvPr>
        <xdr:cNvSpPr/>
      </xdr:nvSpPr>
      <xdr:spPr>
        <a:xfrm>
          <a:off x="13462000" y="10449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102658</xdr:rowOff>
    </xdr:from>
    <xdr:ext cx="762000" cy="259045"/>
    <xdr:sp macro="" textlink="">
      <xdr:nvSpPr>
        <xdr:cNvPr id="343" name="テキスト ボックス 342">
          <a:extLst>
            <a:ext uri="{FF2B5EF4-FFF2-40B4-BE49-F238E27FC236}">
              <a16:creationId xmlns:a16="http://schemas.microsoft.com/office/drawing/2014/main" xmlns="" id="{00000000-0008-0000-0300-000057010000}"/>
            </a:ext>
          </a:extLst>
        </xdr:cNvPr>
        <xdr:cNvSpPr txBox="1"/>
      </xdr:nvSpPr>
      <xdr:spPr>
        <a:xfrm>
          <a:off x="13131800" y="10218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4" name="正方形/長方形 343">
          <a:extLst>
            <a:ext uri="{FF2B5EF4-FFF2-40B4-BE49-F238E27FC236}">
              <a16:creationId xmlns:a16="http://schemas.microsoft.com/office/drawing/2014/main" xmlns=""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xmlns=""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xmlns=""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7" name="正方形/長方形 346">
          <a:extLst>
            <a:ext uri="{FF2B5EF4-FFF2-40B4-BE49-F238E27FC236}">
              <a16:creationId xmlns:a16="http://schemas.microsoft.com/office/drawing/2014/main" xmlns=""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8" name="正方形/長方形 347">
          <a:extLst>
            <a:ext uri="{FF2B5EF4-FFF2-40B4-BE49-F238E27FC236}">
              <a16:creationId xmlns:a16="http://schemas.microsoft.com/office/drawing/2014/main" xmlns=""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9" name="正方形/長方形 348">
          <a:extLst>
            <a:ext uri="{FF2B5EF4-FFF2-40B4-BE49-F238E27FC236}">
              <a16:creationId xmlns:a16="http://schemas.microsoft.com/office/drawing/2014/main" xmlns=""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0" name="正方形/長方形 349">
          <a:extLst>
            <a:ext uri="{FF2B5EF4-FFF2-40B4-BE49-F238E27FC236}">
              <a16:creationId xmlns:a16="http://schemas.microsoft.com/office/drawing/2014/main" xmlns=""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1" name="正方形/長方形 350">
          <a:extLst>
            <a:ext uri="{FF2B5EF4-FFF2-40B4-BE49-F238E27FC236}">
              <a16:creationId xmlns:a16="http://schemas.microsoft.com/office/drawing/2014/main" xmlns=""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2" name="正方形/長方形 351">
          <a:extLst>
            <a:ext uri="{FF2B5EF4-FFF2-40B4-BE49-F238E27FC236}">
              <a16:creationId xmlns:a16="http://schemas.microsoft.com/office/drawing/2014/main" xmlns=""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3" name="正方形/長方形 352">
          <a:extLst>
            <a:ext uri="{FF2B5EF4-FFF2-40B4-BE49-F238E27FC236}">
              <a16:creationId xmlns:a16="http://schemas.microsoft.com/office/drawing/2014/main" xmlns=""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4" name="正方形/長方形 353">
          <a:extLst>
            <a:ext uri="{FF2B5EF4-FFF2-40B4-BE49-F238E27FC236}">
              <a16:creationId xmlns:a16="http://schemas.microsoft.com/office/drawing/2014/main" xmlns=""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5" name="正方形/長方形 354">
          <a:extLst>
            <a:ext uri="{FF2B5EF4-FFF2-40B4-BE49-F238E27FC236}">
              <a16:creationId xmlns:a16="http://schemas.microsoft.com/office/drawing/2014/main" xmlns=""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6" name="テキスト ボックス 355">
          <a:extLst>
            <a:ext uri="{FF2B5EF4-FFF2-40B4-BE49-F238E27FC236}">
              <a16:creationId xmlns:a16="http://schemas.microsoft.com/office/drawing/2014/main" xmlns=""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過去に発行した大型建設事業に係る地方債の償還が順次始まったことから、前年度比０．４ポイントの増となっている。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今後においても、庁舎建設事業や防災無線デジタル化事業の実施による新たな地方債の発行により数値の上昇が見込まれている。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xmlns=""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8" name="直線コネクタ 357">
          <a:extLst>
            <a:ext uri="{FF2B5EF4-FFF2-40B4-BE49-F238E27FC236}">
              <a16:creationId xmlns:a16="http://schemas.microsoft.com/office/drawing/2014/main" xmlns=""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xmlns=""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0" name="直線コネクタ 359">
          <a:extLst>
            <a:ext uri="{FF2B5EF4-FFF2-40B4-BE49-F238E27FC236}">
              <a16:creationId xmlns:a16="http://schemas.microsoft.com/office/drawing/2014/main" xmlns="" id="{00000000-0008-0000-0300-000068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1" name="テキスト ボックス 360">
          <a:extLst>
            <a:ext uri="{FF2B5EF4-FFF2-40B4-BE49-F238E27FC236}">
              <a16:creationId xmlns:a16="http://schemas.microsoft.com/office/drawing/2014/main" xmlns="" id="{00000000-0008-0000-0300-000069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2" name="直線コネクタ 361">
          <a:extLst>
            <a:ext uri="{FF2B5EF4-FFF2-40B4-BE49-F238E27FC236}">
              <a16:creationId xmlns:a16="http://schemas.microsoft.com/office/drawing/2014/main" xmlns="" id="{00000000-0008-0000-0300-00006A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3" name="テキスト ボックス 362">
          <a:extLst>
            <a:ext uri="{FF2B5EF4-FFF2-40B4-BE49-F238E27FC236}">
              <a16:creationId xmlns:a16="http://schemas.microsoft.com/office/drawing/2014/main" xmlns="" id="{00000000-0008-0000-0300-00006B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4" name="直線コネクタ 363">
          <a:extLst>
            <a:ext uri="{FF2B5EF4-FFF2-40B4-BE49-F238E27FC236}">
              <a16:creationId xmlns:a16="http://schemas.microsoft.com/office/drawing/2014/main" xmlns="" id="{00000000-0008-0000-0300-00006C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5" name="テキスト ボックス 364">
          <a:extLst>
            <a:ext uri="{FF2B5EF4-FFF2-40B4-BE49-F238E27FC236}">
              <a16:creationId xmlns:a16="http://schemas.microsoft.com/office/drawing/2014/main" xmlns="" id="{00000000-0008-0000-0300-00006D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6" name="直線コネクタ 365">
          <a:extLst>
            <a:ext uri="{FF2B5EF4-FFF2-40B4-BE49-F238E27FC236}">
              <a16:creationId xmlns:a16="http://schemas.microsoft.com/office/drawing/2014/main" xmlns="" id="{00000000-0008-0000-0300-00006E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7" name="テキスト ボックス 366">
          <a:extLst>
            <a:ext uri="{FF2B5EF4-FFF2-40B4-BE49-F238E27FC236}">
              <a16:creationId xmlns:a16="http://schemas.microsoft.com/office/drawing/2014/main" xmlns="" id="{00000000-0008-0000-0300-00006F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8" name="直線コネクタ 367">
          <a:extLst>
            <a:ext uri="{FF2B5EF4-FFF2-40B4-BE49-F238E27FC236}">
              <a16:creationId xmlns:a16="http://schemas.microsoft.com/office/drawing/2014/main" xmlns="" id="{00000000-0008-0000-0300-000070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a:extLst>
            <a:ext uri="{FF2B5EF4-FFF2-40B4-BE49-F238E27FC236}">
              <a16:creationId xmlns:a16="http://schemas.microsoft.com/office/drawing/2014/main" xmlns="" id="{00000000-0008-0000-0300-000071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a:extLst>
            <a:ext uri="{FF2B5EF4-FFF2-40B4-BE49-F238E27FC236}">
              <a16:creationId xmlns:a16="http://schemas.microsoft.com/office/drawing/2014/main" xmlns="" id="{00000000-0008-0000-0300-000072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48683</xdr:rowOff>
    </xdr:from>
    <xdr:to>
      <xdr:col>81</xdr:col>
      <xdr:colOff>44450</xdr:colOff>
      <xdr:row>45</xdr:row>
      <xdr:rowOff>106256</xdr:rowOff>
    </xdr:to>
    <xdr:cxnSp macro="">
      <xdr:nvCxnSpPr>
        <xdr:cNvPr id="371" name="直線コネクタ 370">
          <a:extLst>
            <a:ext uri="{FF2B5EF4-FFF2-40B4-BE49-F238E27FC236}">
              <a16:creationId xmlns:a16="http://schemas.microsoft.com/office/drawing/2014/main" xmlns="" id="{00000000-0008-0000-0300-000073010000}"/>
            </a:ext>
          </a:extLst>
        </xdr:cNvPr>
        <xdr:cNvCxnSpPr/>
      </xdr:nvCxnSpPr>
      <xdr:spPr>
        <a:xfrm flipV="1">
          <a:off x="17018000" y="6220883"/>
          <a:ext cx="0" cy="160062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78333</xdr:rowOff>
    </xdr:from>
    <xdr:ext cx="762000" cy="259045"/>
    <xdr:sp macro="" textlink="">
      <xdr:nvSpPr>
        <xdr:cNvPr id="372" name="公債費負担の状況最小値テキスト">
          <a:extLst>
            <a:ext uri="{FF2B5EF4-FFF2-40B4-BE49-F238E27FC236}">
              <a16:creationId xmlns:a16="http://schemas.microsoft.com/office/drawing/2014/main" xmlns="" id="{00000000-0008-0000-0300-000074010000}"/>
            </a:ext>
          </a:extLst>
        </xdr:cNvPr>
        <xdr:cNvSpPr txBox="1"/>
      </xdr:nvSpPr>
      <xdr:spPr>
        <a:xfrm>
          <a:off x="17106900" y="7793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106256</xdr:rowOff>
    </xdr:from>
    <xdr:to>
      <xdr:col>81</xdr:col>
      <xdr:colOff>133350</xdr:colOff>
      <xdr:row>45</xdr:row>
      <xdr:rowOff>106256</xdr:rowOff>
    </xdr:to>
    <xdr:cxnSp macro="">
      <xdr:nvCxnSpPr>
        <xdr:cNvPr id="373" name="直線コネクタ 372">
          <a:extLst>
            <a:ext uri="{FF2B5EF4-FFF2-40B4-BE49-F238E27FC236}">
              <a16:creationId xmlns:a16="http://schemas.microsoft.com/office/drawing/2014/main" xmlns="" id="{00000000-0008-0000-0300-000075010000}"/>
            </a:ext>
          </a:extLst>
        </xdr:cNvPr>
        <xdr:cNvCxnSpPr/>
      </xdr:nvCxnSpPr>
      <xdr:spPr>
        <a:xfrm>
          <a:off x="16929100" y="7821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135060</xdr:rowOff>
    </xdr:from>
    <xdr:ext cx="762000" cy="259045"/>
    <xdr:sp macro="" textlink="">
      <xdr:nvSpPr>
        <xdr:cNvPr id="374" name="公債費負担の状況最大値テキスト">
          <a:extLst>
            <a:ext uri="{FF2B5EF4-FFF2-40B4-BE49-F238E27FC236}">
              <a16:creationId xmlns:a16="http://schemas.microsoft.com/office/drawing/2014/main" xmlns="" id="{00000000-0008-0000-0300-000076010000}"/>
            </a:ext>
          </a:extLst>
        </xdr:cNvPr>
        <xdr:cNvSpPr txBox="1"/>
      </xdr:nvSpPr>
      <xdr:spPr>
        <a:xfrm>
          <a:off x="17106900" y="59643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48683</xdr:rowOff>
    </xdr:from>
    <xdr:to>
      <xdr:col>81</xdr:col>
      <xdr:colOff>133350</xdr:colOff>
      <xdr:row>36</xdr:row>
      <xdr:rowOff>48683</xdr:rowOff>
    </xdr:to>
    <xdr:cxnSp macro="">
      <xdr:nvCxnSpPr>
        <xdr:cNvPr id="375" name="直線コネクタ 374">
          <a:extLst>
            <a:ext uri="{FF2B5EF4-FFF2-40B4-BE49-F238E27FC236}">
              <a16:creationId xmlns:a16="http://schemas.microsoft.com/office/drawing/2014/main" xmlns="" id="{00000000-0008-0000-0300-000077010000}"/>
            </a:ext>
          </a:extLst>
        </xdr:cNvPr>
        <xdr:cNvCxnSpPr/>
      </xdr:nvCxnSpPr>
      <xdr:spPr>
        <a:xfrm>
          <a:off x="16929100" y="62208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145627</xdr:rowOff>
    </xdr:from>
    <xdr:to>
      <xdr:col>81</xdr:col>
      <xdr:colOff>44450</xdr:colOff>
      <xdr:row>40</xdr:row>
      <xdr:rowOff>6350</xdr:rowOff>
    </xdr:to>
    <xdr:cxnSp macro="">
      <xdr:nvCxnSpPr>
        <xdr:cNvPr id="376" name="直線コネクタ 375">
          <a:extLst>
            <a:ext uri="{FF2B5EF4-FFF2-40B4-BE49-F238E27FC236}">
              <a16:creationId xmlns:a16="http://schemas.microsoft.com/office/drawing/2014/main" xmlns="" id="{00000000-0008-0000-0300-000078010000}"/>
            </a:ext>
          </a:extLst>
        </xdr:cNvPr>
        <xdr:cNvCxnSpPr/>
      </xdr:nvCxnSpPr>
      <xdr:spPr>
        <a:xfrm>
          <a:off x="16179800" y="6832177"/>
          <a:ext cx="8382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a:extLst>
            <a:ext uri="{FF2B5EF4-FFF2-40B4-BE49-F238E27FC236}">
              <a16:creationId xmlns:a16="http://schemas.microsoft.com/office/drawing/2014/main" xmlns="" id="{00000000-0008-0000-0300-000079010000}"/>
            </a:ext>
          </a:extLst>
        </xdr:cNvPr>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a:extLst>
            <a:ext uri="{FF2B5EF4-FFF2-40B4-BE49-F238E27FC236}">
              <a16:creationId xmlns:a16="http://schemas.microsoft.com/office/drawing/2014/main" xmlns="" id="{00000000-0008-0000-0300-00007A010000}"/>
            </a:ext>
          </a:extLst>
        </xdr:cNvPr>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145627</xdr:rowOff>
    </xdr:from>
    <xdr:to>
      <xdr:col>77</xdr:col>
      <xdr:colOff>44450</xdr:colOff>
      <xdr:row>40</xdr:row>
      <xdr:rowOff>62654</xdr:rowOff>
    </xdr:to>
    <xdr:cxnSp macro="">
      <xdr:nvCxnSpPr>
        <xdr:cNvPr id="379" name="直線コネクタ 378">
          <a:extLst>
            <a:ext uri="{FF2B5EF4-FFF2-40B4-BE49-F238E27FC236}">
              <a16:creationId xmlns:a16="http://schemas.microsoft.com/office/drawing/2014/main" xmlns="" id="{00000000-0008-0000-0300-00007B010000}"/>
            </a:ext>
          </a:extLst>
        </xdr:cNvPr>
        <xdr:cNvCxnSpPr/>
      </xdr:nvCxnSpPr>
      <xdr:spPr>
        <a:xfrm flipV="1">
          <a:off x="15290800" y="6832177"/>
          <a:ext cx="889000" cy="88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97790</xdr:rowOff>
    </xdr:from>
    <xdr:to>
      <xdr:col>77</xdr:col>
      <xdr:colOff>95250</xdr:colOff>
      <xdr:row>42</xdr:row>
      <xdr:rowOff>27940</xdr:rowOff>
    </xdr:to>
    <xdr:sp macro="" textlink="">
      <xdr:nvSpPr>
        <xdr:cNvPr id="380" name="フローチャート: 判断 379">
          <a:extLst>
            <a:ext uri="{FF2B5EF4-FFF2-40B4-BE49-F238E27FC236}">
              <a16:creationId xmlns:a16="http://schemas.microsoft.com/office/drawing/2014/main" xmlns="" id="{00000000-0008-0000-0300-00007C010000}"/>
            </a:ext>
          </a:extLst>
        </xdr:cNvPr>
        <xdr:cNvSpPr/>
      </xdr:nvSpPr>
      <xdr:spPr>
        <a:xfrm>
          <a:off x="16129000" y="71272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12717</xdr:rowOff>
    </xdr:from>
    <xdr:ext cx="736600" cy="259045"/>
    <xdr:sp macro="" textlink="">
      <xdr:nvSpPr>
        <xdr:cNvPr id="381" name="テキスト ボックス 380">
          <a:extLst>
            <a:ext uri="{FF2B5EF4-FFF2-40B4-BE49-F238E27FC236}">
              <a16:creationId xmlns:a16="http://schemas.microsoft.com/office/drawing/2014/main" xmlns="" id="{00000000-0008-0000-0300-00007D010000}"/>
            </a:ext>
          </a:extLst>
        </xdr:cNvPr>
        <xdr:cNvSpPr txBox="1"/>
      </xdr:nvSpPr>
      <xdr:spPr>
        <a:xfrm>
          <a:off x="15798800" y="72136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62654</xdr:rowOff>
    </xdr:from>
    <xdr:to>
      <xdr:col>72</xdr:col>
      <xdr:colOff>203200</xdr:colOff>
      <xdr:row>41</xdr:row>
      <xdr:rowOff>35983</xdr:rowOff>
    </xdr:to>
    <xdr:cxnSp macro="">
      <xdr:nvCxnSpPr>
        <xdr:cNvPr id="382" name="直線コネクタ 381">
          <a:extLst>
            <a:ext uri="{FF2B5EF4-FFF2-40B4-BE49-F238E27FC236}">
              <a16:creationId xmlns:a16="http://schemas.microsoft.com/office/drawing/2014/main" xmlns="" id="{00000000-0008-0000-0300-00007E010000}"/>
            </a:ext>
          </a:extLst>
        </xdr:cNvPr>
        <xdr:cNvCxnSpPr/>
      </xdr:nvCxnSpPr>
      <xdr:spPr>
        <a:xfrm flipV="1">
          <a:off x="14401800" y="6920654"/>
          <a:ext cx="889000" cy="144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129963</xdr:rowOff>
    </xdr:from>
    <xdr:to>
      <xdr:col>73</xdr:col>
      <xdr:colOff>44450</xdr:colOff>
      <xdr:row>42</xdr:row>
      <xdr:rowOff>60113</xdr:rowOff>
    </xdr:to>
    <xdr:sp macro="" textlink="">
      <xdr:nvSpPr>
        <xdr:cNvPr id="383" name="フローチャート: 判断 382">
          <a:extLst>
            <a:ext uri="{FF2B5EF4-FFF2-40B4-BE49-F238E27FC236}">
              <a16:creationId xmlns:a16="http://schemas.microsoft.com/office/drawing/2014/main" xmlns="" id="{00000000-0008-0000-0300-00007F010000}"/>
            </a:ext>
          </a:extLst>
        </xdr:cNvPr>
        <xdr:cNvSpPr/>
      </xdr:nvSpPr>
      <xdr:spPr>
        <a:xfrm>
          <a:off x="15240000" y="7159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44890</xdr:rowOff>
    </xdr:from>
    <xdr:ext cx="762000" cy="259045"/>
    <xdr:sp macro="" textlink="">
      <xdr:nvSpPr>
        <xdr:cNvPr id="384" name="テキスト ボックス 383">
          <a:extLst>
            <a:ext uri="{FF2B5EF4-FFF2-40B4-BE49-F238E27FC236}">
              <a16:creationId xmlns:a16="http://schemas.microsoft.com/office/drawing/2014/main" xmlns="" id="{00000000-0008-0000-0300-000080010000}"/>
            </a:ext>
          </a:extLst>
        </xdr:cNvPr>
        <xdr:cNvSpPr txBox="1"/>
      </xdr:nvSpPr>
      <xdr:spPr>
        <a:xfrm>
          <a:off x="14909800" y="724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35983</xdr:rowOff>
    </xdr:from>
    <xdr:to>
      <xdr:col>68</xdr:col>
      <xdr:colOff>152400</xdr:colOff>
      <xdr:row>42</xdr:row>
      <xdr:rowOff>65617</xdr:rowOff>
    </xdr:to>
    <xdr:cxnSp macro="">
      <xdr:nvCxnSpPr>
        <xdr:cNvPr id="385" name="直線コネクタ 384">
          <a:extLst>
            <a:ext uri="{FF2B5EF4-FFF2-40B4-BE49-F238E27FC236}">
              <a16:creationId xmlns:a16="http://schemas.microsoft.com/office/drawing/2014/main" xmlns="" id="{00000000-0008-0000-0300-000081010000}"/>
            </a:ext>
          </a:extLst>
        </xdr:cNvPr>
        <xdr:cNvCxnSpPr/>
      </xdr:nvCxnSpPr>
      <xdr:spPr>
        <a:xfrm flipV="1">
          <a:off x="13512800" y="7065433"/>
          <a:ext cx="889000" cy="2010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162137</xdr:rowOff>
    </xdr:from>
    <xdr:to>
      <xdr:col>68</xdr:col>
      <xdr:colOff>203200</xdr:colOff>
      <xdr:row>42</xdr:row>
      <xdr:rowOff>92287</xdr:rowOff>
    </xdr:to>
    <xdr:sp macro="" textlink="">
      <xdr:nvSpPr>
        <xdr:cNvPr id="386" name="フローチャート: 判断 385">
          <a:extLst>
            <a:ext uri="{FF2B5EF4-FFF2-40B4-BE49-F238E27FC236}">
              <a16:creationId xmlns:a16="http://schemas.microsoft.com/office/drawing/2014/main" xmlns="" id="{00000000-0008-0000-0300-000082010000}"/>
            </a:ext>
          </a:extLst>
        </xdr:cNvPr>
        <xdr:cNvSpPr/>
      </xdr:nvSpPr>
      <xdr:spPr>
        <a:xfrm>
          <a:off x="14351000" y="7191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77064</xdr:rowOff>
    </xdr:from>
    <xdr:ext cx="762000" cy="259045"/>
    <xdr:sp macro="" textlink="">
      <xdr:nvSpPr>
        <xdr:cNvPr id="387" name="テキスト ボックス 386">
          <a:extLst>
            <a:ext uri="{FF2B5EF4-FFF2-40B4-BE49-F238E27FC236}">
              <a16:creationId xmlns:a16="http://schemas.microsoft.com/office/drawing/2014/main" xmlns="" id="{00000000-0008-0000-0300-000083010000}"/>
            </a:ext>
          </a:extLst>
        </xdr:cNvPr>
        <xdr:cNvSpPr txBox="1"/>
      </xdr:nvSpPr>
      <xdr:spPr>
        <a:xfrm>
          <a:off x="14020800" y="727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71120</xdr:rowOff>
    </xdr:from>
    <xdr:to>
      <xdr:col>64</xdr:col>
      <xdr:colOff>152400</xdr:colOff>
      <xdr:row>43</xdr:row>
      <xdr:rowOff>1270</xdr:rowOff>
    </xdr:to>
    <xdr:sp macro="" textlink="">
      <xdr:nvSpPr>
        <xdr:cNvPr id="388" name="フローチャート: 判断 387">
          <a:extLst>
            <a:ext uri="{FF2B5EF4-FFF2-40B4-BE49-F238E27FC236}">
              <a16:creationId xmlns:a16="http://schemas.microsoft.com/office/drawing/2014/main" xmlns="" id="{00000000-0008-0000-0300-000084010000}"/>
            </a:ext>
          </a:extLst>
        </xdr:cNvPr>
        <xdr:cNvSpPr/>
      </xdr:nvSpPr>
      <xdr:spPr>
        <a:xfrm>
          <a:off x="13462000" y="727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157497</xdr:rowOff>
    </xdr:from>
    <xdr:ext cx="762000" cy="259045"/>
    <xdr:sp macro="" textlink="">
      <xdr:nvSpPr>
        <xdr:cNvPr id="389" name="テキスト ボックス 388">
          <a:extLst>
            <a:ext uri="{FF2B5EF4-FFF2-40B4-BE49-F238E27FC236}">
              <a16:creationId xmlns:a16="http://schemas.microsoft.com/office/drawing/2014/main" xmlns="" id="{00000000-0008-0000-0300-000085010000}"/>
            </a:ext>
          </a:extLst>
        </xdr:cNvPr>
        <xdr:cNvSpPr txBox="1"/>
      </xdr:nvSpPr>
      <xdr:spPr>
        <a:xfrm>
          <a:off x="13131800" y="7358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xmlns="" id="{00000000-0008-0000-0300-000086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xmlns="" id="{00000000-0008-0000-0300-000087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xmlns="" id="{00000000-0008-0000-0300-000088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xmlns="" id="{00000000-0008-0000-0300-000089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xmlns="" id="{00000000-0008-0000-0300-00008A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127000</xdr:rowOff>
    </xdr:from>
    <xdr:to>
      <xdr:col>81</xdr:col>
      <xdr:colOff>95250</xdr:colOff>
      <xdr:row>40</xdr:row>
      <xdr:rowOff>57150</xdr:rowOff>
    </xdr:to>
    <xdr:sp macro="" textlink="">
      <xdr:nvSpPr>
        <xdr:cNvPr id="395" name="楕円 394">
          <a:extLst>
            <a:ext uri="{FF2B5EF4-FFF2-40B4-BE49-F238E27FC236}">
              <a16:creationId xmlns:a16="http://schemas.microsoft.com/office/drawing/2014/main" xmlns="" id="{00000000-0008-0000-0300-00008B010000}"/>
            </a:ext>
          </a:extLst>
        </xdr:cNvPr>
        <xdr:cNvSpPr/>
      </xdr:nvSpPr>
      <xdr:spPr>
        <a:xfrm>
          <a:off x="16967200" y="6813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143527</xdr:rowOff>
    </xdr:from>
    <xdr:ext cx="762000" cy="259045"/>
    <xdr:sp macro="" textlink="">
      <xdr:nvSpPr>
        <xdr:cNvPr id="396" name="公債費負担の状況該当値テキスト">
          <a:extLst>
            <a:ext uri="{FF2B5EF4-FFF2-40B4-BE49-F238E27FC236}">
              <a16:creationId xmlns:a16="http://schemas.microsoft.com/office/drawing/2014/main" xmlns="" id="{00000000-0008-0000-0300-00008C010000}"/>
            </a:ext>
          </a:extLst>
        </xdr:cNvPr>
        <xdr:cNvSpPr txBox="1"/>
      </xdr:nvSpPr>
      <xdr:spPr>
        <a:xfrm>
          <a:off x="17106900" y="66586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94827</xdr:rowOff>
    </xdr:from>
    <xdr:to>
      <xdr:col>77</xdr:col>
      <xdr:colOff>95250</xdr:colOff>
      <xdr:row>40</xdr:row>
      <xdr:rowOff>24977</xdr:rowOff>
    </xdr:to>
    <xdr:sp macro="" textlink="">
      <xdr:nvSpPr>
        <xdr:cNvPr id="397" name="楕円 396">
          <a:extLst>
            <a:ext uri="{FF2B5EF4-FFF2-40B4-BE49-F238E27FC236}">
              <a16:creationId xmlns:a16="http://schemas.microsoft.com/office/drawing/2014/main" xmlns="" id="{00000000-0008-0000-0300-00008D010000}"/>
            </a:ext>
          </a:extLst>
        </xdr:cNvPr>
        <xdr:cNvSpPr/>
      </xdr:nvSpPr>
      <xdr:spPr>
        <a:xfrm>
          <a:off x="16129000" y="67813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38</xdr:row>
      <xdr:rowOff>35154</xdr:rowOff>
    </xdr:from>
    <xdr:ext cx="736600" cy="259045"/>
    <xdr:sp macro="" textlink="">
      <xdr:nvSpPr>
        <xdr:cNvPr id="398" name="テキスト ボックス 397">
          <a:extLst>
            <a:ext uri="{FF2B5EF4-FFF2-40B4-BE49-F238E27FC236}">
              <a16:creationId xmlns:a16="http://schemas.microsoft.com/office/drawing/2014/main" xmlns="" id="{00000000-0008-0000-0300-00008E010000}"/>
            </a:ext>
          </a:extLst>
        </xdr:cNvPr>
        <xdr:cNvSpPr txBox="1"/>
      </xdr:nvSpPr>
      <xdr:spPr>
        <a:xfrm>
          <a:off x="15798800" y="65502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11854</xdr:rowOff>
    </xdr:from>
    <xdr:to>
      <xdr:col>73</xdr:col>
      <xdr:colOff>44450</xdr:colOff>
      <xdr:row>40</xdr:row>
      <xdr:rowOff>113454</xdr:rowOff>
    </xdr:to>
    <xdr:sp macro="" textlink="">
      <xdr:nvSpPr>
        <xdr:cNvPr id="399" name="楕円 398">
          <a:extLst>
            <a:ext uri="{FF2B5EF4-FFF2-40B4-BE49-F238E27FC236}">
              <a16:creationId xmlns:a16="http://schemas.microsoft.com/office/drawing/2014/main" xmlns="" id="{00000000-0008-0000-0300-00008F010000}"/>
            </a:ext>
          </a:extLst>
        </xdr:cNvPr>
        <xdr:cNvSpPr/>
      </xdr:nvSpPr>
      <xdr:spPr>
        <a:xfrm>
          <a:off x="15240000" y="6869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38</xdr:row>
      <xdr:rowOff>123631</xdr:rowOff>
    </xdr:from>
    <xdr:ext cx="762000" cy="259045"/>
    <xdr:sp macro="" textlink="">
      <xdr:nvSpPr>
        <xdr:cNvPr id="400" name="テキスト ボックス 399">
          <a:extLst>
            <a:ext uri="{FF2B5EF4-FFF2-40B4-BE49-F238E27FC236}">
              <a16:creationId xmlns:a16="http://schemas.microsoft.com/office/drawing/2014/main" xmlns="" id="{00000000-0008-0000-0300-000090010000}"/>
            </a:ext>
          </a:extLst>
        </xdr:cNvPr>
        <xdr:cNvSpPr txBox="1"/>
      </xdr:nvSpPr>
      <xdr:spPr>
        <a:xfrm>
          <a:off x="14909800" y="66387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156633</xdr:rowOff>
    </xdr:from>
    <xdr:to>
      <xdr:col>68</xdr:col>
      <xdr:colOff>203200</xdr:colOff>
      <xdr:row>41</xdr:row>
      <xdr:rowOff>86783</xdr:rowOff>
    </xdr:to>
    <xdr:sp macro="" textlink="">
      <xdr:nvSpPr>
        <xdr:cNvPr id="401" name="楕円 400">
          <a:extLst>
            <a:ext uri="{FF2B5EF4-FFF2-40B4-BE49-F238E27FC236}">
              <a16:creationId xmlns:a16="http://schemas.microsoft.com/office/drawing/2014/main" xmlns="" id="{00000000-0008-0000-0300-000091010000}"/>
            </a:ext>
          </a:extLst>
        </xdr:cNvPr>
        <xdr:cNvSpPr/>
      </xdr:nvSpPr>
      <xdr:spPr>
        <a:xfrm>
          <a:off x="14351000" y="70146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96960</xdr:rowOff>
    </xdr:from>
    <xdr:ext cx="762000" cy="259045"/>
    <xdr:sp macro="" textlink="">
      <xdr:nvSpPr>
        <xdr:cNvPr id="402" name="テキスト ボックス 401">
          <a:extLst>
            <a:ext uri="{FF2B5EF4-FFF2-40B4-BE49-F238E27FC236}">
              <a16:creationId xmlns:a16="http://schemas.microsoft.com/office/drawing/2014/main" xmlns="" id="{00000000-0008-0000-0300-000092010000}"/>
            </a:ext>
          </a:extLst>
        </xdr:cNvPr>
        <xdr:cNvSpPr txBox="1"/>
      </xdr:nvSpPr>
      <xdr:spPr>
        <a:xfrm>
          <a:off x="14020800" y="6783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42</xdr:row>
      <xdr:rowOff>14817</xdr:rowOff>
    </xdr:from>
    <xdr:to>
      <xdr:col>64</xdr:col>
      <xdr:colOff>152400</xdr:colOff>
      <xdr:row>42</xdr:row>
      <xdr:rowOff>116417</xdr:rowOff>
    </xdr:to>
    <xdr:sp macro="" textlink="">
      <xdr:nvSpPr>
        <xdr:cNvPr id="403" name="楕円 402">
          <a:extLst>
            <a:ext uri="{FF2B5EF4-FFF2-40B4-BE49-F238E27FC236}">
              <a16:creationId xmlns:a16="http://schemas.microsoft.com/office/drawing/2014/main" xmlns="" id="{00000000-0008-0000-0300-000093010000}"/>
            </a:ext>
          </a:extLst>
        </xdr:cNvPr>
        <xdr:cNvSpPr/>
      </xdr:nvSpPr>
      <xdr:spPr>
        <a:xfrm>
          <a:off x="13462000" y="7215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126594</xdr:rowOff>
    </xdr:from>
    <xdr:ext cx="762000" cy="259045"/>
    <xdr:sp macro="" textlink="">
      <xdr:nvSpPr>
        <xdr:cNvPr id="404" name="テキスト ボックス 403">
          <a:extLst>
            <a:ext uri="{FF2B5EF4-FFF2-40B4-BE49-F238E27FC236}">
              <a16:creationId xmlns:a16="http://schemas.microsoft.com/office/drawing/2014/main" xmlns="" id="{00000000-0008-0000-0300-000094010000}"/>
            </a:ext>
          </a:extLst>
        </xdr:cNvPr>
        <xdr:cNvSpPr txBox="1"/>
      </xdr:nvSpPr>
      <xdr:spPr>
        <a:xfrm>
          <a:off x="13131800" y="69845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a:extLst>
            <a:ext uri="{FF2B5EF4-FFF2-40B4-BE49-F238E27FC236}">
              <a16:creationId xmlns:a16="http://schemas.microsoft.com/office/drawing/2014/main" xmlns="" id="{00000000-0008-0000-0300-000095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a:extLst>
            <a:ext uri="{FF2B5EF4-FFF2-40B4-BE49-F238E27FC236}">
              <a16:creationId xmlns:a16="http://schemas.microsoft.com/office/drawing/2014/main" xmlns="" id="{00000000-0008-0000-0300-000096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a:extLst>
            <a:ext uri="{FF2B5EF4-FFF2-40B4-BE49-F238E27FC236}">
              <a16:creationId xmlns:a16="http://schemas.microsoft.com/office/drawing/2014/main" xmlns="" id="{00000000-0008-0000-0300-000097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a:extLst>
            <a:ext uri="{FF2B5EF4-FFF2-40B4-BE49-F238E27FC236}">
              <a16:creationId xmlns:a16="http://schemas.microsoft.com/office/drawing/2014/main" xmlns="" id="{00000000-0008-0000-0300-000098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a:extLst>
            <a:ext uri="{FF2B5EF4-FFF2-40B4-BE49-F238E27FC236}">
              <a16:creationId xmlns:a16="http://schemas.microsoft.com/office/drawing/2014/main" xmlns="" id="{00000000-0008-0000-0300-000099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a:extLst>
            <a:ext uri="{FF2B5EF4-FFF2-40B4-BE49-F238E27FC236}">
              <a16:creationId xmlns:a16="http://schemas.microsoft.com/office/drawing/2014/main" xmlns="" id="{00000000-0008-0000-0300-00009A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a:extLst>
            <a:ext uri="{FF2B5EF4-FFF2-40B4-BE49-F238E27FC236}">
              <a16:creationId xmlns:a16="http://schemas.microsoft.com/office/drawing/2014/main" xmlns="" id="{00000000-0008-0000-0300-00009B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a:extLst>
            <a:ext uri="{FF2B5EF4-FFF2-40B4-BE49-F238E27FC236}">
              <a16:creationId xmlns:a16="http://schemas.microsoft.com/office/drawing/2014/main" xmlns="" id="{00000000-0008-0000-0300-00009C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a:extLst>
            <a:ext uri="{FF2B5EF4-FFF2-40B4-BE49-F238E27FC236}">
              <a16:creationId xmlns:a16="http://schemas.microsoft.com/office/drawing/2014/main" xmlns="" id="{00000000-0008-0000-0300-00009D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a:extLst>
            <a:ext uri="{FF2B5EF4-FFF2-40B4-BE49-F238E27FC236}">
              <a16:creationId xmlns:a16="http://schemas.microsoft.com/office/drawing/2014/main" xmlns="" id="{00000000-0008-0000-0300-00009E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a:extLst>
            <a:ext uri="{FF2B5EF4-FFF2-40B4-BE49-F238E27FC236}">
              <a16:creationId xmlns:a16="http://schemas.microsoft.com/office/drawing/2014/main" xmlns="" id="{00000000-0008-0000-0300-00009F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a:extLst>
            <a:ext uri="{FF2B5EF4-FFF2-40B4-BE49-F238E27FC236}">
              <a16:creationId xmlns:a16="http://schemas.microsoft.com/office/drawing/2014/main" xmlns="" id="{00000000-0008-0000-0300-0000A0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a:extLst>
            <a:ext uri="{FF2B5EF4-FFF2-40B4-BE49-F238E27FC236}">
              <a16:creationId xmlns:a16="http://schemas.microsoft.com/office/drawing/2014/main" xmlns="" id="{00000000-0008-0000-0300-0000A1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数値には表れていないが、近年進めてきた大型建設事業に伴う起債発行額の増加により今後は、数値の上昇が見込まれている。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このことから、今後は充当可能基金への積立てや新規発行地方債の抑制などにより財政のさらなる健全化に努める。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8" name="テキスト ボックス 417">
          <a:extLst>
            <a:ext uri="{FF2B5EF4-FFF2-40B4-BE49-F238E27FC236}">
              <a16:creationId xmlns:a16="http://schemas.microsoft.com/office/drawing/2014/main" xmlns="" id="{00000000-0008-0000-0300-0000A2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a:extLst>
            <a:ext uri="{FF2B5EF4-FFF2-40B4-BE49-F238E27FC236}">
              <a16:creationId xmlns:a16="http://schemas.microsoft.com/office/drawing/2014/main" xmlns="" id="{00000000-0008-0000-0300-0000A3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a:extLst>
            <a:ext uri="{FF2B5EF4-FFF2-40B4-BE49-F238E27FC236}">
              <a16:creationId xmlns:a16="http://schemas.microsoft.com/office/drawing/2014/main" xmlns="" id="{00000000-0008-0000-0300-0000A4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1" name="直線コネクタ 420">
          <a:extLst>
            <a:ext uri="{FF2B5EF4-FFF2-40B4-BE49-F238E27FC236}">
              <a16:creationId xmlns:a16="http://schemas.microsoft.com/office/drawing/2014/main" xmlns="" id="{00000000-0008-0000-0300-0000A5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2" name="テキスト ボックス 421">
          <a:extLst>
            <a:ext uri="{FF2B5EF4-FFF2-40B4-BE49-F238E27FC236}">
              <a16:creationId xmlns:a16="http://schemas.microsoft.com/office/drawing/2014/main" xmlns="" id="{00000000-0008-0000-0300-0000A6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3" name="直線コネクタ 422">
          <a:extLst>
            <a:ext uri="{FF2B5EF4-FFF2-40B4-BE49-F238E27FC236}">
              <a16:creationId xmlns:a16="http://schemas.microsoft.com/office/drawing/2014/main" xmlns="" id="{00000000-0008-0000-0300-0000A7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4" name="テキスト ボックス 423">
          <a:extLst>
            <a:ext uri="{FF2B5EF4-FFF2-40B4-BE49-F238E27FC236}">
              <a16:creationId xmlns:a16="http://schemas.microsoft.com/office/drawing/2014/main" xmlns="" id="{00000000-0008-0000-0300-0000A8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5" name="直線コネクタ 424">
          <a:extLst>
            <a:ext uri="{FF2B5EF4-FFF2-40B4-BE49-F238E27FC236}">
              <a16:creationId xmlns:a16="http://schemas.microsoft.com/office/drawing/2014/main" xmlns="" id="{00000000-0008-0000-0300-0000A9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6" name="テキスト ボックス 425">
          <a:extLst>
            <a:ext uri="{FF2B5EF4-FFF2-40B4-BE49-F238E27FC236}">
              <a16:creationId xmlns:a16="http://schemas.microsoft.com/office/drawing/2014/main" xmlns="" id="{00000000-0008-0000-0300-0000AA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7" name="直線コネクタ 426">
          <a:extLst>
            <a:ext uri="{FF2B5EF4-FFF2-40B4-BE49-F238E27FC236}">
              <a16:creationId xmlns:a16="http://schemas.microsoft.com/office/drawing/2014/main" xmlns="" id="{00000000-0008-0000-0300-0000AB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8" name="テキスト ボックス 427">
          <a:extLst>
            <a:ext uri="{FF2B5EF4-FFF2-40B4-BE49-F238E27FC236}">
              <a16:creationId xmlns:a16="http://schemas.microsoft.com/office/drawing/2014/main" xmlns="" id="{00000000-0008-0000-0300-0000AC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29" name="直線コネクタ 428">
          <a:extLst>
            <a:ext uri="{FF2B5EF4-FFF2-40B4-BE49-F238E27FC236}">
              <a16:creationId xmlns:a16="http://schemas.microsoft.com/office/drawing/2014/main" xmlns="" id="{00000000-0008-0000-0300-0000AD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0" name="テキスト ボックス 429">
          <a:extLst>
            <a:ext uri="{FF2B5EF4-FFF2-40B4-BE49-F238E27FC236}">
              <a16:creationId xmlns:a16="http://schemas.microsoft.com/office/drawing/2014/main" xmlns="" id="{00000000-0008-0000-0300-0000AE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1" name="直線コネクタ 430">
          <a:extLst>
            <a:ext uri="{FF2B5EF4-FFF2-40B4-BE49-F238E27FC236}">
              <a16:creationId xmlns:a16="http://schemas.microsoft.com/office/drawing/2014/main" xmlns="" id="{00000000-0008-0000-0300-0000AF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2" name="テキスト ボックス 431">
          <a:extLst>
            <a:ext uri="{FF2B5EF4-FFF2-40B4-BE49-F238E27FC236}">
              <a16:creationId xmlns:a16="http://schemas.microsoft.com/office/drawing/2014/main" xmlns="" id="{00000000-0008-0000-0300-0000B0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3" name="直線コネクタ 432">
          <a:extLst>
            <a:ext uri="{FF2B5EF4-FFF2-40B4-BE49-F238E27FC236}">
              <a16:creationId xmlns:a16="http://schemas.microsoft.com/office/drawing/2014/main" xmlns="" id="{00000000-0008-0000-0300-0000B1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4" name="将来負担の状況グラフ枠">
          <a:extLst>
            <a:ext uri="{FF2B5EF4-FFF2-40B4-BE49-F238E27FC236}">
              <a16:creationId xmlns:a16="http://schemas.microsoft.com/office/drawing/2014/main" xmlns="" id="{00000000-0008-0000-0300-0000B2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166642</xdr:rowOff>
    </xdr:to>
    <xdr:cxnSp macro="">
      <xdr:nvCxnSpPr>
        <xdr:cNvPr id="435" name="直線コネクタ 434">
          <a:extLst>
            <a:ext uri="{FF2B5EF4-FFF2-40B4-BE49-F238E27FC236}">
              <a16:creationId xmlns:a16="http://schemas.microsoft.com/office/drawing/2014/main" xmlns="" id="{00000000-0008-0000-0300-0000B3010000}"/>
            </a:ext>
          </a:extLst>
        </xdr:cNvPr>
        <xdr:cNvCxnSpPr/>
      </xdr:nvCxnSpPr>
      <xdr:spPr>
        <a:xfrm flipV="1">
          <a:off x="17018000" y="2313214"/>
          <a:ext cx="0" cy="16253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138719</xdr:rowOff>
    </xdr:from>
    <xdr:ext cx="762000" cy="259045"/>
    <xdr:sp macro="" textlink="">
      <xdr:nvSpPr>
        <xdr:cNvPr id="436" name="将来負担の状況最小値テキスト">
          <a:extLst>
            <a:ext uri="{FF2B5EF4-FFF2-40B4-BE49-F238E27FC236}">
              <a16:creationId xmlns:a16="http://schemas.microsoft.com/office/drawing/2014/main" xmlns="" id="{00000000-0008-0000-0300-0000B4010000}"/>
            </a:ext>
          </a:extLst>
        </xdr:cNvPr>
        <xdr:cNvSpPr txBox="1"/>
      </xdr:nvSpPr>
      <xdr:spPr>
        <a:xfrm>
          <a:off x="17106900" y="39106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166642</xdr:rowOff>
    </xdr:from>
    <xdr:to>
      <xdr:col>81</xdr:col>
      <xdr:colOff>133350</xdr:colOff>
      <xdr:row>22</xdr:row>
      <xdr:rowOff>166642</xdr:rowOff>
    </xdr:to>
    <xdr:cxnSp macro="">
      <xdr:nvCxnSpPr>
        <xdr:cNvPr id="437" name="直線コネクタ 436">
          <a:extLst>
            <a:ext uri="{FF2B5EF4-FFF2-40B4-BE49-F238E27FC236}">
              <a16:creationId xmlns:a16="http://schemas.microsoft.com/office/drawing/2014/main" xmlns="" id="{00000000-0008-0000-0300-0000B5010000}"/>
            </a:ext>
          </a:extLst>
        </xdr:cNvPr>
        <xdr:cNvCxnSpPr/>
      </xdr:nvCxnSpPr>
      <xdr:spPr>
        <a:xfrm>
          <a:off x="16929100" y="39385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119941</xdr:rowOff>
    </xdr:from>
    <xdr:ext cx="762000" cy="259045"/>
    <xdr:sp macro="" textlink="">
      <xdr:nvSpPr>
        <xdr:cNvPr id="438" name="将来負担の状況最大値テキスト">
          <a:extLst>
            <a:ext uri="{FF2B5EF4-FFF2-40B4-BE49-F238E27FC236}">
              <a16:creationId xmlns:a16="http://schemas.microsoft.com/office/drawing/2014/main" xmlns="" id="{00000000-0008-0000-0300-0000B6010000}"/>
            </a:ext>
          </a:extLst>
        </xdr:cNvPr>
        <xdr:cNvSpPr txBox="1"/>
      </xdr:nvSpPr>
      <xdr:spPr>
        <a:xfrm>
          <a:off x="17106900" y="2005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39" name="直線コネクタ 438">
          <a:extLst>
            <a:ext uri="{FF2B5EF4-FFF2-40B4-BE49-F238E27FC236}">
              <a16:creationId xmlns:a16="http://schemas.microsoft.com/office/drawing/2014/main" xmlns="" id="{00000000-0008-0000-0300-0000B7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5641</xdr:rowOff>
    </xdr:from>
    <xdr:ext cx="762000" cy="259045"/>
    <xdr:sp macro="" textlink="">
      <xdr:nvSpPr>
        <xdr:cNvPr id="440" name="将来負担の状況平均値テキスト">
          <a:extLst>
            <a:ext uri="{FF2B5EF4-FFF2-40B4-BE49-F238E27FC236}">
              <a16:creationId xmlns:a16="http://schemas.microsoft.com/office/drawing/2014/main" xmlns="" id="{00000000-0008-0000-0300-0000B8010000}"/>
            </a:ext>
          </a:extLst>
        </xdr:cNvPr>
        <xdr:cNvSpPr txBox="1"/>
      </xdr:nvSpPr>
      <xdr:spPr>
        <a:xfrm>
          <a:off x="17106900" y="223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33564</xdr:rowOff>
    </xdr:from>
    <xdr:to>
      <xdr:col>81</xdr:col>
      <xdr:colOff>95250</xdr:colOff>
      <xdr:row>13</xdr:row>
      <xdr:rowOff>135164</xdr:rowOff>
    </xdr:to>
    <xdr:sp macro="" textlink="">
      <xdr:nvSpPr>
        <xdr:cNvPr id="441" name="フローチャート: 判断 440">
          <a:extLst>
            <a:ext uri="{FF2B5EF4-FFF2-40B4-BE49-F238E27FC236}">
              <a16:creationId xmlns:a16="http://schemas.microsoft.com/office/drawing/2014/main" xmlns="" id="{00000000-0008-0000-0300-0000B9010000}"/>
            </a:ext>
          </a:extLst>
        </xdr:cNvPr>
        <xdr:cNvSpPr/>
      </xdr:nvSpPr>
      <xdr:spPr>
        <a:xfrm>
          <a:off x="169672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33564</xdr:rowOff>
    </xdr:from>
    <xdr:to>
      <xdr:col>77</xdr:col>
      <xdr:colOff>95250</xdr:colOff>
      <xdr:row>13</xdr:row>
      <xdr:rowOff>135164</xdr:rowOff>
    </xdr:to>
    <xdr:sp macro="" textlink="">
      <xdr:nvSpPr>
        <xdr:cNvPr id="442" name="フローチャート: 判断 441">
          <a:extLst>
            <a:ext uri="{FF2B5EF4-FFF2-40B4-BE49-F238E27FC236}">
              <a16:creationId xmlns:a16="http://schemas.microsoft.com/office/drawing/2014/main" xmlns="" id="{00000000-0008-0000-0300-0000BA010000}"/>
            </a:ext>
          </a:extLst>
        </xdr:cNvPr>
        <xdr:cNvSpPr/>
      </xdr:nvSpPr>
      <xdr:spPr>
        <a:xfrm>
          <a:off x="16129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11</xdr:row>
      <xdr:rowOff>145341</xdr:rowOff>
    </xdr:from>
    <xdr:ext cx="736600" cy="259045"/>
    <xdr:sp macro="" textlink="">
      <xdr:nvSpPr>
        <xdr:cNvPr id="443" name="テキスト ボックス 442">
          <a:extLst>
            <a:ext uri="{FF2B5EF4-FFF2-40B4-BE49-F238E27FC236}">
              <a16:creationId xmlns:a16="http://schemas.microsoft.com/office/drawing/2014/main" xmlns="" id="{00000000-0008-0000-0300-0000BB010000}"/>
            </a:ext>
          </a:extLst>
        </xdr:cNvPr>
        <xdr:cNvSpPr txBox="1"/>
      </xdr:nvSpPr>
      <xdr:spPr>
        <a:xfrm>
          <a:off x="15798800" y="20312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33564</xdr:rowOff>
    </xdr:from>
    <xdr:to>
      <xdr:col>73</xdr:col>
      <xdr:colOff>44450</xdr:colOff>
      <xdr:row>13</xdr:row>
      <xdr:rowOff>135164</xdr:rowOff>
    </xdr:to>
    <xdr:sp macro="" textlink="">
      <xdr:nvSpPr>
        <xdr:cNvPr id="444" name="フローチャート: 判断 443">
          <a:extLst>
            <a:ext uri="{FF2B5EF4-FFF2-40B4-BE49-F238E27FC236}">
              <a16:creationId xmlns:a16="http://schemas.microsoft.com/office/drawing/2014/main" xmlns="" id="{00000000-0008-0000-0300-0000BC010000}"/>
            </a:ext>
          </a:extLst>
        </xdr:cNvPr>
        <xdr:cNvSpPr/>
      </xdr:nvSpPr>
      <xdr:spPr>
        <a:xfrm>
          <a:off x="15240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11</xdr:row>
      <xdr:rowOff>145341</xdr:rowOff>
    </xdr:from>
    <xdr:ext cx="762000" cy="259045"/>
    <xdr:sp macro="" textlink="">
      <xdr:nvSpPr>
        <xdr:cNvPr id="445" name="テキスト ボックス 444">
          <a:extLst>
            <a:ext uri="{FF2B5EF4-FFF2-40B4-BE49-F238E27FC236}">
              <a16:creationId xmlns:a16="http://schemas.microsoft.com/office/drawing/2014/main" xmlns="" id="{00000000-0008-0000-0300-0000BD010000}"/>
            </a:ext>
          </a:extLst>
        </xdr:cNvPr>
        <xdr:cNvSpPr txBox="1"/>
      </xdr:nvSpPr>
      <xdr:spPr>
        <a:xfrm>
          <a:off x="14909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33564</xdr:rowOff>
    </xdr:from>
    <xdr:to>
      <xdr:col>68</xdr:col>
      <xdr:colOff>203200</xdr:colOff>
      <xdr:row>13</xdr:row>
      <xdr:rowOff>135164</xdr:rowOff>
    </xdr:to>
    <xdr:sp macro="" textlink="">
      <xdr:nvSpPr>
        <xdr:cNvPr id="446" name="フローチャート: 判断 445">
          <a:extLst>
            <a:ext uri="{FF2B5EF4-FFF2-40B4-BE49-F238E27FC236}">
              <a16:creationId xmlns:a16="http://schemas.microsoft.com/office/drawing/2014/main" xmlns="" id="{00000000-0008-0000-0300-0000BE010000}"/>
            </a:ext>
          </a:extLst>
        </xdr:cNvPr>
        <xdr:cNvSpPr/>
      </xdr:nvSpPr>
      <xdr:spPr>
        <a:xfrm>
          <a:off x="14351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11</xdr:row>
      <xdr:rowOff>145341</xdr:rowOff>
    </xdr:from>
    <xdr:ext cx="762000" cy="259045"/>
    <xdr:sp macro="" textlink="">
      <xdr:nvSpPr>
        <xdr:cNvPr id="447" name="テキスト ボックス 446">
          <a:extLst>
            <a:ext uri="{FF2B5EF4-FFF2-40B4-BE49-F238E27FC236}">
              <a16:creationId xmlns:a16="http://schemas.microsoft.com/office/drawing/2014/main" xmlns="" id="{00000000-0008-0000-0300-0000BF010000}"/>
            </a:ext>
          </a:extLst>
        </xdr:cNvPr>
        <xdr:cNvSpPr txBox="1"/>
      </xdr:nvSpPr>
      <xdr:spPr>
        <a:xfrm>
          <a:off x="14020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33564</xdr:rowOff>
    </xdr:from>
    <xdr:to>
      <xdr:col>64</xdr:col>
      <xdr:colOff>152400</xdr:colOff>
      <xdr:row>13</xdr:row>
      <xdr:rowOff>135164</xdr:rowOff>
    </xdr:to>
    <xdr:sp macro="" textlink="">
      <xdr:nvSpPr>
        <xdr:cNvPr id="448" name="フローチャート: 判断 447">
          <a:extLst>
            <a:ext uri="{FF2B5EF4-FFF2-40B4-BE49-F238E27FC236}">
              <a16:creationId xmlns:a16="http://schemas.microsoft.com/office/drawing/2014/main" xmlns="" id="{00000000-0008-0000-0300-0000C0010000}"/>
            </a:ext>
          </a:extLst>
        </xdr:cNvPr>
        <xdr:cNvSpPr/>
      </xdr:nvSpPr>
      <xdr:spPr>
        <a:xfrm>
          <a:off x="13462000" y="226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11</xdr:row>
      <xdr:rowOff>145341</xdr:rowOff>
    </xdr:from>
    <xdr:ext cx="762000" cy="259045"/>
    <xdr:sp macro="" textlink="">
      <xdr:nvSpPr>
        <xdr:cNvPr id="449" name="テキスト ボックス 448">
          <a:extLst>
            <a:ext uri="{FF2B5EF4-FFF2-40B4-BE49-F238E27FC236}">
              <a16:creationId xmlns:a16="http://schemas.microsoft.com/office/drawing/2014/main" xmlns="" id="{00000000-0008-0000-0300-0000C1010000}"/>
            </a:ext>
          </a:extLst>
        </xdr:cNvPr>
        <xdr:cNvSpPr txBox="1"/>
      </xdr:nvSpPr>
      <xdr:spPr>
        <a:xfrm>
          <a:off x="13131800" y="2031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xmlns="" id="{00000000-0008-0000-0300-0000C2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xmlns="" id="{00000000-0008-0000-0300-0000C3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2" name="テキスト ボックス 451">
          <a:extLst>
            <a:ext uri="{FF2B5EF4-FFF2-40B4-BE49-F238E27FC236}">
              <a16:creationId xmlns:a16="http://schemas.microsoft.com/office/drawing/2014/main" xmlns="" id="{00000000-0008-0000-0300-0000C4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3" name="テキスト ボックス 452">
          <a:extLst>
            <a:ext uri="{FF2B5EF4-FFF2-40B4-BE49-F238E27FC236}">
              <a16:creationId xmlns:a16="http://schemas.microsoft.com/office/drawing/2014/main" xmlns="" id="{00000000-0008-0000-0300-0000C5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4" name="テキスト ボックス 453">
          <a:extLst>
            <a:ext uri="{FF2B5EF4-FFF2-40B4-BE49-F238E27FC236}">
              <a16:creationId xmlns:a16="http://schemas.microsoft.com/office/drawing/2014/main" xmlns="" id="{00000000-0008-0000-0300-0000C6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xmlns=""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xmlns=""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xmlns=""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xmlns=""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xmlns=""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xmlns=""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xmlns=""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xmlns=""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xmlns=""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xmlns=""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xmlns=""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xmlns=""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xmlns=""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xmlns=""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xmlns=""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xmlns=""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xmlns=""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xmlns=""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xmlns=""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xmlns=""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xmlns=""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xmlns=""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xmlns=""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xmlns=""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xmlns=""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xmlns=""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xmlns=""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xmlns=""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xmlns=""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a:extLst>
            <a:ext uri="{FF2B5EF4-FFF2-40B4-BE49-F238E27FC236}">
              <a16:creationId xmlns:a16="http://schemas.microsoft.com/office/drawing/2014/main" xmlns=""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a:extLst>
            <a:ext uri="{FF2B5EF4-FFF2-40B4-BE49-F238E27FC236}">
              <a16:creationId xmlns:a16="http://schemas.microsoft.com/office/drawing/2014/main" xmlns=""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xmlns=""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xmlns=""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xmlns=""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xmlns=""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xmlns=""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xmlns=""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xmlns=""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xmlns=""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xmlns=""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xmlns=""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xmlns=""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xmlns=""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職員数を増員したことにより前年度より０．２ポイント上昇し、依然として類似団体平均を上回っている。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また、ゴミ処理業務や消防業務を広域連合で行っており、広域連合への人件費見合い分の負担金を合計するとさらに上昇することとなることから、今後はこれらも含めた人件費関係経費全体を抑制していく必要がある。</a:t>
          </a: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xmlns=""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xmlns=""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xmlns=""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xmlns=""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xmlns=""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xmlns=""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xmlns=""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xmlns=""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xmlns=""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xmlns=""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xmlns=""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xmlns=""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xmlns=""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xmlns=""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46990</xdr:rowOff>
    </xdr:from>
    <xdr:to>
      <xdr:col>24</xdr:col>
      <xdr:colOff>25400</xdr:colOff>
      <xdr:row>40</xdr:row>
      <xdr:rowOff>163576</xdr:rowOff>
    </xdr:to>
    <xdr:cxnSp macro="">
      <xdr:nvCxnSpPr>
        <xdr:cNvPr id="59" name="直線コネクタ 58">
          <a:extLst>
            <a:ext uri="{FF2B5EF4-FFF2-40B4-BE49-F238E27FC236}">
              <a16:creationId xmlns:a16="http://schemas.microsoft.com/office/drawing/2014/main" xmlns="" id="{00000000-0008-0000-0400-00003B000000}"/>
            </a:ext>
          </a:extLst>
        </xdr:cNvPr>
        <xdr:cNvCxnSpPr/>
      </xdr:nvCxnSpPr>
      <xdr:spPr>
        <a:xfrm flipV="1">
          <a:off x="4826000" y="5704840"/>
          <a:ext cx="0" cy="13167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135653</xdr:rowOff>
    </xdr:from>
    <xdr:ext cx="762000" cy="259045"/>
    <xdr:sp macro="" textlink="">
      <xdr:nvSpPr>
        <xdr:cNvPr id="60" name="人件費最小値テキスト">
          <a:extLst>
            <a:ext uri="{FF2B5EF4-FFF2-40B4-BE49-F238E27FC236}">
              <a16:creationId xmlns:a16="http://schemas.microsoft.com/office/drawing/2014/main" xmlns="" id="{00000000-0008-0000-0400-00003C000000}"/>
            </a:ext>
          </a:extLst>
        </xdr:cNvPr>
        <xdr:cNvSpPr txBox="1"/>
      </xdr:nvSpPr>
      <xdr:spPr>
        <a:xfrm>
          <a:off x="4914900" y="6993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163576</xdr:rowOff>
    </xdr:from>
    <xdr:to>
      <xdr:col>24</xdr:col>
      <xdr:colOff>114300</xdr:colOff>
      <xdr:row>40</xdr:row>
      <xdr:rowOff>163576</xdr:rowOff>
    </xdr:to>
    <xdr:cxnSp macro="">
      <xdr:nvCxnSpPr>
        <xdr:cNvPr id="61" name="直線コネクタ 60">
          <a:extLst>
            <a:ext uri="{FF2B5EF4-FFF2-40B4-BE49-F238E27FC236}">
              <a16:creationId xmlns:a16="http://schemas.microsoft.com/office/drawing/2014/main" xmlns="" id="{00000000-0008-0000-0400-00003D000000}"/>
            </a:ext>
          </a:extLst>
        </xdr:cNvPr>
        <xdr:cNvCxnSpPr/>
      </xdr:nvCxnSpPr>
      <xdr:spPr>
        <a:xfrm>
          <a:off x="4737100" y="70215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133367</xdr:rowOff>
    </xdr:from>
    <xdr:ext cx="762000" cy="259045"/>
    <xdr:sp macro="" textlink="">
      <xdr:nvSpPr>
        <xdr:cNvPr id="62" name="人件費最大値テキスト">
          <a:extLst>
            <a:ext uri="{FF2B5EF4-FFF2-40B4-BE49-F238E27FC236}">
              <a16:creationId xmlns:a16="http://schemas.microsoft.com/office/drawing/2014/main" xmlns="" id="{00000000-0008-0000-0400-00003E000000}"/>
            </a:ext>
          </a:extLst>
        </xdr:cNvPr>
        <xdr:cNvSpPr txBox="1"/>
      </xdr:nvSpPr>
      <xdr:spPr>
        <a:xfrm>
          <a:off x="4914900" y="5448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46990</xdr:rowOff>
    </xdr:from>
    <xdr:to>
      <xdr:col>24</xdr:col>
      <xdr:colOff>114300</xdr:colOff>
      <xdr:row>33</xdr:row>
      <xdr:rowOff>46990</xdr:rowOff>
    </xdr:to>
    <xdr:cxnSp macro="">
      <xdr:nvCxnSpPr>
        <xdr:cNvPr id="63" name="直線コネクタ 62">
          <a:extLst>
            <a:ext uri="{FF2B5EF4-FFF2-40B4-BE49-F238E27FC236}">
              <a16:creationId xmlns:a16="http://schemas.microsoft.com/office/drawing/2014/main" xmlns="" id="{00000000-0008-0000-0400-00003F000000}"/>
            </a:ext>
          </a:extLst>
        </xdr:cNvPr>
        <xdr:cNvCxnSpPr/>
      </xdr:nvCxnSpPr>
      <xdr:spPr>
        <a:xfrm>
          <a:off x="4737100" y="5704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165862</xdr:rowOff>
    </xdr:from>
    <xdr:to>
      <xdr:col>24</xdr:col>
      <xdr:colOff>25400</xdr:colOff>
      <xdr:row>38</xdr:row>
      <xdr:rowOff>3556</xdr:rowOff>
    </xdr:to>
    <xdr:cxnSp macro="">
      <xdr:nvCxnSpPr>
        <xdr:cNvPr id="64" name="直線コネクタ 63">
          <a:extLst>
            <a:ext uri="{FF2B5EF4-FFF2-40B4-BE49-F238E27FC236}">
              <a16:creationId xmlns:a16="http://schemas.microsoft.com/office/drawing/2014/main" xmlns="" id="{00000000-0008-0000-0400-000040000000}"/>
            </a:ext>
          </a:extLst>
        </xdr:cNvPr>
        <xdr:cNvCxnSpPr/>
      </xdr:nvCxnSpPr>
      <xdr:spPr>
        <a:xfrm>
          <a:off x="3987800" y="6509512"/>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143019</xdr:rowOff>
    </xdr:from>
    <xdr:ext cx="762000" cy="259045"/>
    <xdr:sp macro="" textlink="">
      <xdr:nvSpPr>
        <xdr:cNvPr id="65" name="人件費平均値テキスト">
          <a:extLst>
            <a:ext uri="{FF2B5EF4-FFF2-40B4-BE49-F238E27FC236}">
              <a16:creationId xmlns:a16="http://schemas.microsoft.com/office/drawing/2014/main" xmlns="" id="{00000000-0008-0000-0400-000041000000}"/>
            </a:ext>
          </a:extLst>
        </xdr:cNvPr>
        <xdr:cNvSpPr txBox="1"/>
      </xdr:nvSpPr>
      <xdr:spPr>
        <a:xfrm>
          <a:off x="4914900" y="6143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126492</xdr:rowOff>
    </xdr:from>
    <xdr:to>
      <xdr:col>24</xdr:col>
      <xdr:colOff>76200</xdr:colOff>
      <xdr:row>37</xdr:row>
      <xdr:rowOff>56642</xdr:rowOff>
    </xdr:to>
    <xdr:sp macro="" textlink="">
      <xdr:nvSpPr>
        <xdr:cNvPr id="66" name="フローチャート: 判断 65">
          <a:extLst>
            <a:ext uri="{FF2B5EF4-FFF2-40B4-BE49-F238E27FC236}">
              <a16:creationId xmlns:a16="http://schemas.microsoft.com/office/drawing/2014/main" xmlns="" id="{00000000-0008-0000-0400-000042000000}"/>
            </a:ext>
          </a:extLst>
        </xdr:cNvPr>
        <xdr:cNvSpPr/>
      </xdr:nvSpPr>
      <xdr:spPr>
        <a:xfrm>
          <a:off x="47752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5842</xdr:rowOff>
    </xdr:from>
    <xdr:to>
      <xdr:col>19</xdr:col>
      <xdr:colOff>187325</xdr:colOff>
      <xdr:row>37</xdr:row>
      <xdr:rowOff>165862</xdr:rowOff>
    </xdr:to>
    <xdr:cxnSp macro="">
      <xdr:nvCxnSpPr>
        <xdr:cNvPr id="67" name="直線コネクタ 66">
          <a:extLst>
            <a:ext uri="{FF2B5EF4-FFF2-40B4-BE49-F238E27FC236}">
              <a16:creationId xmlns:a16="http://schemas.microsoft.com/office/drawing/2014/main" xmlns="" id="{00000000-0008-0000-0400-000043000000}"/>
            </a:ext>
          </a:extLst>
        </xdr:cNvPr>
        <xdr:cNvCxnSpPr/>
      </xdr:nvCxnSpPr>
      <xdr:spPr>
        <a:xfrm>
          <a:off x="3098800" y="6349492"/>
          <a:ext cx="889000" cy="160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xmlns=""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48531</xdr:rowOff>
    </xdr:from>
    <xdr:ext cx="736600" cy="259045"/>
    <xdr:sp macro="" textlink="">
      <xdr:nvSpPr>
        <xdr:cNvPr id="69" name="テキスト ボックス 68">
          <a:extLst>
            <a:ext uri="{FF2B5EF4-FFF2-40B4-BE49-F238E27FC236}">
              <a16:creationId xmlns:a16="http://schemas.microsoft.com/office/drawing/2014/main" xmlns="" id="{00000000-0008-0000-0400-000045000000}"/>
            </a:ext>
          </a:extLst>
        </xdr:cNvPr>
        <xdr:cNvSpPr txBox="1"/>
      </xdr:nvSpPr>
      <xdr:spPr>
        <a:xfrm>
          <a:off x="3606800" y="60492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5842</xdr:rowOff>
    </xdr:from>
    <xdr:to>
      <xdr:col>15</xdr:col>
      <xdr:colOff>98425</xdr:colOff>
      <xdr:row>37</xdr:row>
      <xdr:rowOff>97282</xdr:rowOff>
    </xdr:to>
    <xdr:cxnSp macro="">
      <xdr:nvCxnSpPr>
        <xdr:cNvPr id="70" name="直線コネクタ 69">
          <a:extLst>
            <a:ext uri="{FF2B5EF4-FFF2-40B4-BE49-F238E27FC236}">
              <a16:creationId xmlns:a16="http://schemas.microsoft.com/office/drawing/2014/main" xmlns="" id="{00000000-0008-0000-0400-000046000000}"/>
            </a:ext>
          </a:extLst>
        </xdr:cNvPr>
        <xdr:cNvCxnSpPr/>
      </xdr:nvCxnSpPr>
      <xdr:spPr>
        <a:xfrm flipV="1">
          <a:off x="2209800" y="6349492"/>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103632</xdr:rowOff>
    </xdr:from>
    <xdr:to>
      <xdr:col>15</xdr:col>
      <xdr:colOff>149225</xdr:colOff>
      <xdr:row>37</xdr:row>
      <xdr:rowOff>33782</xdr:rowOff>
    </xdr:to>
    <xdr:sp macro="" textlink="">
      <xdr:nvSpPr>
        <xdr:cNvPr id="71" name="フローチャート: 判断 70">
          <a:extLst>
            <a:ext uri="{FF2B5EF4-FFF2-40B4-BE49-F238E27FC236}">
              <a16:creationId xmlns:a16="http://schemas.microsoft.com/office/drawing/2014/main" xmlns="" id="{00000000-0008-0000-0400-000047000000}"/>
            </a:ext>
          </a:extLst>
        </xdr:cNvPr>
        <xdr:cNvSpPr/>
      </xdr:nvSpPr>
      <xdr:spPr>
        <a:xfrm>
          <a:off x="3048000" y="6275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43959</xdr:rowOff>
    </xdr:from>
    <xdr:ext cx="762000" cy="259045"/>
    <xdr:sp macro="" textlink="">
      <xdr:nvSpPr>
        <xdr:cNvPr id="72" name="テキスト ボックス 71">
          <a:extLst>
            <a:ext uri="{FF2B5EF4-FFF2-40B4-BE49-F238E27FC236}">
              <a16:creationId xmlns:a16="http://schemas.microsoft.com/office/drawing/2014/main" xmlns="" id="{00000000-0008-0000-0400-000048000000}"/>
            </a:ext>
          </a:extLst>
        </xdr:cNvPr>
        <xdr:cNvSpPr txBox="1"/>
      </xdr:nvSpPr>
      <xdr:spPr>
        <a:xfrm>
          <a:off x="2717800" y="6044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65278</xdr:rowOff>
    </xdr:from>
    <xdr:to>
      <xdr:col>11</xdr:col>
      <xdr:colOff>9525</xdr:colOff>
      <xdr:row>37</xdr:row>
      <xdr:rowOff>97282</xdr:rowOff>
    </xdr:to>
    <xdr:cxnSp macro="">
      <xdr:nvCxnSpPr>
        <xdr:cNvPr id="73" name="直線コネクタ 72">
          <a:extLst>
            <a:ext uri="{FF2B5EF4-FFF2-40B4-BE49-F238E27FC236}">
              <a16:creationId xmlns:a16="http://schemas.microsoft.com/office/drawing/2014/main" xmlns="" id="{00000000-0008-0000-0400-000049000000}"/>
            </a:ext>
          </a:extLst>
        </xdr:cNvPr>
        <xdr:cNvCxnSpPr/>
      </xdr:nvCxnSpPr>
      <xdr:spPr>
        <a:xfrm>
          <a:off x="1320800" y="64089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131064</xdr:rowOff>
    </xdr:from>
    <xdr:to>
      <xdr:col>11</xdr:col>
      <xdr:colOff>60325</xdr:colOff>
      <xdr:row>37</xdr:row>
      <xdr:rowOff>61214</xdr:rowOff>
    </xdr:to>
    <xdr:sp macro="" textlink="">
      <xdr:nvSpPr>
        <xdr:cNvPr id="74" name="フローチャート: 判断 73">
          <a:extLst>
            <a:ext uri="{FF2B5EF4-FFF2-40B4-BE49-F238E27FC236}">
              <a16:creationId xmlns:a16="http://schemas.microsoft.com/office/drawing/2014/main" xmlns=""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71391</xdr:rowOff>
    </xdr:from>
    <xdr:ext cx="762000" cy="259045"/>
    <xdr:sp macro="" textlink="">
      <xdr:nvSpPr>
        <xdr:cNvPr id="75" name="テキスト ボックス 74">
          <a:extLst>
            <a:ext uri="{FF2B5EF4-FFF2-40B4-BE49-F238E27FC236}">
              <a16:creationId xmlns:a16="http://schemas.microsoft.com/office/drawing/2014/main" xmlns="" id="{00000000-0008-0000-0400-00004B000000}"/>
            </a:ext>
          </a:extLst>
        </xdr:cNvPr>
        <xdr:cNvSpPr txBox="1"/>
      </xdr:nvSpPr>
      <xdr:spPr>
        <a:xfrm>
          <a:off x="1828800" y="60721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80772</xdr:rowOff>
    </xdr:from>
    <xdr:to>
      <xdr:col>6</xdr:col>
      <xdr:colOff>171450</xdr:colOff>
      <xdr:row>37</xdr:row>
      <xdr:rowOff>10922</xdr:rowOff>
    </xdr:to>
    <xdr:sp macro="" textlink="">
      <xdr:nvSpPr>
        <xdr:cNvPr id="76" name="フローチャート: 判断 75">
          <a:extLst>
            <a:ext uri="{FF2B5EF4-FFF2-40B4-BE49-F238E27FC236}">
              <a16:creationId xmlns:a16="http://schemas.microsoft.com/office/drawing/2014/main" xmlns="" id="{00000000-0008-0000-0400-00004C000000}"/>
            </a:ext>
          </a:extLst>
        </xdr:cNvPr>
        <xdr:cNvSpPr/>
      </xdr:nvSpPr>
      <xdr:spPr>
        <a:xfrm>
          <a:off x="1270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21099</xdr:rowOff>
    </xdr:from>
    <xdr:ext cx="762000" cy="259045"/>
    <xdr:sp macro="" textlink="">
      <xdr:nvSpPr>
        <xdr:cNvPr id="77" name="テキスト ボックス 76">
          <a:extLst>
            <a:ext uri="{FF2B5EF4-FFF2-40B4-BE49-F238E27FC236}">
              <a16:creationId xmlns:a16="http://schemas.microsoft.com/office/drawing/2014/main" xmlns="" id="{00000000-0008-0000-0400-00004D000000}"/>
            </a:ext>
          </a:extLst>
        </xdr:cNvPr>
        <xdr:cNvSpPr txBox="1"/>
      </xdr:nvSpPr>
      <xdr:spPr>
        <a:xfrm>
          <a:off x="939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xmlns=""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xmlns=""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xmlns=""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xmlns=""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xmlns=""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124206</xdr:rowOff>
    </xdr:from>
    <xdr:to>
      <xdr:col>24</xdr:col>
      <xdr:colOff>76200</xdr:colOff>
      <xdr:row>38</xdr:row>
      <xdr:rowOff>54356</xdr:rowOff>
    </xdr:to>
    <xdr:sp macro="" textlink="">
      <xdr:nvSpPr>
        <xdr:cNvPr id="83" name="楕円 82">
          <a:extLst>
            <a:ext uri="{FF2B5EF4-FFF2-40B4-BE49-F238E27FC236}">
              <a16:creationId xmlns:a16="http://schemas.microsoft.com/office/drawing/2014/main" xmlns="" id="{00000000-0008-0000-0400-000053000000}"/>
            </a:ext>
          </a:extLst>
        </xdr:cNvPr>
        <xdr:cNvSpPr/>
      </xdr:nvSpPr>
      <xdr:spPr>
        <a:xfrm>
          <a:off x="4775200" y="6467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96283</xdr:rowOff>
    </xdr:from>
    <xdr:ext cx="762000" cy="259045"/>
    <xdr:sp macro="" textlink="">
      <xdr:nvSpPr>
        <xdr:cNvPr id="84" name="人件費該当値テキスト">
          <a:extLst>
            <a:ext uri="{FF2B5EF4-FFF2-40B4-BE49-F238E27FC236}">
              <a16:creationId xmlns:a16="http://schemas.microsoft.com/office/drawing/2014/main" xmlns="" id="{00000000-0008-0000-0400-000054000000}"/>
            </a:ext>
          </a:extLst>
        </xdr:cNvPr>
        <xdr:cNvSpPr txBox="1"/>
      </xdr:nvSpPr>
      <xdr:spPr>
        <a:xfrm>
          <a:off x="49149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37</xdr:row>
      <xdr:rowOff>115062</xdr:rowOff>
    </xdr:from>
    <xdr:to>
      <xdr:col>20</xdr:col>
      <xdr:colOff>38100</xdr:colOff>
      <xdr:row>38</xdr:row>
      <xdr:rowOff>45212</xdr:rowOff>
    </xdr:to>
    <xdr:sp macro="" textlink="">
      <xdr:nvSpPr>
        <xdr:cNvPr id="85" name="楕円 84">
          <a:extLst>
            <a:ext uri="{FF2B5EF4-FFF2-40B4-BE49-F238E27FC236}">
              <a16:creationId xmlns:a16="http://schemas.microsoft.com/office/drawing/2014/main" xmlns="" id="{00000000-0008-0000-0400-000055000000}"/>
            </a:ext>
          </a:extLst>
        </xdr:cNvPr>
        <xdr:cNvSpPr/>
      </xdr:nvSpPr>
      <xdr:spPr>
        <a:xfrm>
          <a:off x="3937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38</xdr:row>
      <xdr:rowOff>29989</xdr:rowOff>
    </xdr:from>
    <xdr:ext cx="736600" cy="259045"/>
    <xdr:sp macro="" textlink="">
      <xdr:nvSpPr>
        <xdr:cNvPr id="86" name="テキスト ボックス 85">
          <a:extLst>
            <a:ext uri="{FF2B5EF4-FFF2-40B4-BE49-F238E27FC236}">
              <a16:creationId xmlns:a16="http://schemas.microsoft.com/office/drawing/2014/main" xmlns="" id="{00000000-0008-0000-0400-000056000000}"/>
            </a:ext>
          </a:extLst>
        </xdr:cNvPr>
        <xdr:cNvSpPr txBox="1"/>
      </xdr:nvSpPr>
      <xdr:spPr>
        <a:xfrm>
          <a:off x="3606800" y="65450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126492</xdr:rowOff>
    </xdr:from>
    <xdr:to>
      <xdr:col>15</xdr:col>
      <xdr:colOff>149225</xdr:colOff>
      <xdr:row>37</xdr:row>
      <xdr:rowOff>56642</xdr:rowOff>
    </xdr:to>
    <xdr:sp macro="" textlink="">
      <xdr:nvSpPr>
        <xdr:cNvPr id="87" name="楕円 86">
          <a:extLst>
            <a:ext uri="{FF2B5EF4-FFF2-40B4-BE49-F238E27FC236}">
              <a16:creationId xmlns:a16="http://schemas.microsoft.com/office/drawing/2014/main" xmlns="" id="{00000000-0008-0000-0400-000057000000}"/>
            </a:ext>
          </a:extLst>
        </xdr:cNvPr>
        <xdr:cNvSpPr/>
      </xdr:nvSpPr>
      <xdr:spPr>
        <a:xfrm>
          <a:off x="3048000" y="6298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41419</xdr:rowOff>
    </xdr:from>
    <xdr:ext cx="762000" cy="259045"/>
    <xdr:sp macro="" textlink="">
      <xdr:nvSpPr>
        <xdr:cNvPr id="88" name="テキスト ボックス 87">
          <a:extLst>
            <a:ext uri="{FF2B5EF4-FFF2-40B4-BE49-F238E27FC236}">
              <a16:creationId xmlns:a16="http://schemas.microsoft.com/office/drawing/2014/main" xmlns="" id="{00000000-0008-0000-0400-000058000000}"/>
            </a:ext>
          </a:extLst>
        </xdr:cNvPr>
        <xdr:cNvSpPr txBox="1"/>
      </xdr:nvSpPr>
      <xdr:spPr>
        <a:xfrm>
          <a:off x="2717800" y="6385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46482</xdr:rowOff>
    </xdr:from>
    <xdr:to>
      <xdr:col>11</xdr:col>
      <xdr:colOff>60325</xdr:colOff>
      <xdr:row>37</xdr:row>
      <xdr:rowOff>148082</xdr:rowOff>
    </xdr:to>
    <xdr:sp macro="" textlink="">
      <xdr:nvSpPr>
        <xdr:cNvPr id="89" name="楕円 88">
          <a:extLst>
            <a:ext uri="{FF2B5EF4-FFF2-40B4-BE49-F238E27FC236}">
              <a16:creationId xmlns:a16="http://schemas.microsoft.com/office/drawing/2014/main" xmlns="" id="{00000000-0008-0000-0400-000059000000}"/>
            </a:ext>
          </a:extLst>
        </xdr:cNvPr>
        <xdr:cNvSpPr/>
      </xdr:nvSpPr>
      <xdr:spPr>
        <a:xfrm>
          <a:off x="2159000" y="6390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132859</xdr:rowOff>
    </xdr:from>
    <xdr:ext cx="762000" cy="259045"/>
    <xdr:sp macro="" textlink="">
      <xdr:nvSpPr>
        <xdr:cNvPr id="90" name="テキスト ボックス 89">
          <a:extLst>
            <a:ext uri="{FF2B5EF4-FFF2-40B4-BE49-F238E27FC236}">
              <a16:creationId xmlns:a16="http://schemas.microsoft.com/office/drawing/2014/main" xmlns="" id="{00000000-0008-0000-0400-00005A000000}"/>
            </a:ext>
          </a:extLst>
        </xdr:cNvPr>
        <xdr:cNvSpPr txBox="1"/>
      </xdr:nvSpPr>
      <xdr:spPr>
        <a:xfrm>
          <a:off x="1828800" y="647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37</xdr:row>
      <xdr:rowOff>14478</xdr:rowOff>
    </xdr:from>
    <xdr:to>
      <xdr:col>6</xdr:col>
      <xdr:colOff>171450</xdr:colOff>
      <xdr:row>37</xdr:row>
      <xdr:rowOff>116078</xdr:rowOff>
    </xdr:to>
    <xdr:sp macro="" textlink="">
      <xdr:nvSpPr>
        <xdr:cNvPr id="91" name="楕円 90">
          <a:extLst>
            <a:ext uri="{FF2B5EF4-FFF2-40B4-BE49-F238E27FC236}">
              <a16:creationId xmlns:a16="http://schemas.microsoft.com/office/drawing/2014/main" xmlns="" id="{00000000-0008-0000-0400-00005B000000}"/>
            </a:ext>
          </a:extLst>
        </xdr:cNvPr>
        <xdr:cNvSpPr/>
      </xdr:nvSpPr>
      <xdr:spPr>
        <a:xfrm>
          <a:off x="1270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100855</xdr:rowOff>
    </xdr:from>
    <xdr:ext cx="762000" cy="259045"/>
    <xdr:sp macro="" textlink="">
      <xdr:nvSpPr>
        <xdr:cNvPr id="92" name="テキスト ボックス 91">
          <a:extLst>
            <a:ext uri="{FF2B5EF4-FFF2-40B4-BE49-F238E27FC236}">
              <a16:creationId xmlns:a16="http://schemas.microsoft.com/office/drawing/2014/main" xmlns="" id="{00000000-0008-0000-0400-00005C000000}"/>
            </a:ext>
          </a:extLst>
        </xdr:cNvPr>
        <xdr:cNvSpPr txBox="1"/>
      </xdr:nvSpPr>
      <xdr:spPr>
        <a:xfrm>
          <a:off x="939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xmlns=""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xmlns=""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xmlns=""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xmlns=""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xmlns=""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xmlns=""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xmlns=""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xmlns=""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xmlns=""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xmlns=""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xmlns=""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決算額は減額しているものの、充当特定財源（保育料など）が減少したことにより前年度から１．２ポイント上昇したものの、依然として類似団体平均は下回っている。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今後も徹底した経費の削減に努め、現在の水準を維持できるように努めていくこととしている。</a:t>
          </a: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xmlns=""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xmlns=""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xmlns=""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xmlns=""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xmlns=""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xmlns=""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xmlns=""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xmlns=""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xmlns=""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xmlns=""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xmlns=""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xmlns=""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xmlns=""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xmlns=""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xmlns=""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xmlns=""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xmlns=""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xmlns=""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30662</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xmlns="" id="{00000000-0008-0000-0400-00007A000000}"/>
            </a:ext>
          </a:extLst>
        </xdr:cNvPr>
        <xdr:cNvCxnSpPr/>
      </xdr:nvCxnSpPr>
      <xdr:spPr>
        <a:xfrm flipV="1">
          <a:off x="16510000" y="2259512"/>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xmlns=""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xmlns=""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117039</xdr:rowOff>
    </xdr:from>
    <xdr:ext cx="762000" cy="259045"/>
    <xdr:sp macro="" textlink="">
      <xdr:nvSpPr>
        <xdr:cNvPr id="125" name="物件費最大値テキスト">
          <a:extLst>
            <a:ext uri="{FF2B5EF4-FFF2-40B4-BE49-F238E27FC236}">
              <a16:creationId xmlns:a16="http://schemas.microsoft.com/office/drawing/2014/main" xmlns="" id="{00000000-0008-0000-0400-00007D000000}"/>
            </a:ext>
          </a:extLst>
        </xdr:cNvPr>
        <xdr:cNvSpPr txBox="1"/>
      </xdr:nvSpPr>
      <xdr:spPr>
        <a:xfrm>
          <a:off x="16598900" y="2002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30662</xdr:rowOff>
    </xdr:from>
    <xdr:to>
      <xdr:col>82</xdr:col>
      <xdr:colOff>196850</xdr:colOff>
      <xdr:row>13</xdr:row>
      <xdr:rowOff>30662</xdr:rowOff>
    </xdr:to>
    <xdr:cxnSp macro="">
      <xdr:nvCxnSpPr>
        <xdr:cNvPr id="126" name="直線コネクタ 125">
          <a:extLst>
            <a:ext uri="{FF2B5EF4-FFF2-40B4-BE49-F238E27FC236}">
              <a16:creationId xmlns:a16="http://schemas.microsoft.com/office/drawing/2014/main" xmlns="" id="{00000000-0008-0000-0400-00007E000000}"/>
            </a:ext>
          </a:extLst>
        </xdr:cNvPr>
        <xdr:cNvCxnSpPr/>
      </xdr:nvCxnSpPr>
      <xdr:spPr>
        <a:xfrm>
          <a:off x="16421100" y="2259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140063</xdr:rowOff>
    </xdr:from>
    <xdr:to>
      <xdr:col>82</xdr:col>
      <xdr:colOff>107950</xdr:colOff>
      <xdr:row>15</xdr:row>
      <xdr:rowOff>46990</xdr:rowOff>
    </xdr:to>
    <xdr:cxnSp macro="">
      <xdr:nvCxnSpPr>
        <xdr:cNvPr id="127" name="直線コネクタ 126">
          <a:extLst>
            <a:ext uri="{FF2B5EF4-FFF2-40B4-BE49-F238E27FC236}">
              <a16:creationId xmlns:a16="http://schemas.microsoft.com/office/drawing/2014/main" xmlns="" id="{00000000-0008-0000-0400-00007F000000}"/>
            </a:ext>
          </a:extLst>
        </xdr:cNvPr>
        <xdr:cNvCxnSpPr/>
      </xdr:nvCxnSpPr>
      <xdr:spPr>
        <a:xfrm>
          <a:off x="15671800" y="2540363"/>
          <a:ext cx="838200" cy="78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170741</xdr:rowOff>
    </xdr:from>
    <xdr:ext cx="762000" cy="259045"/>
    <xdr:sp macro="" textlink="">
      <xdr:nvSpPr>
        <xdr:cNvPr id="128" name="物件費平均値テキスト">
          <a:extLst>
            <a:ext uri="{FF2B5EF4-FFF2-40B4-BE49-F238E27FC236}">
              <a16:creationId xmlns:a16="http://schemas.microsoft.com/office/drawing/2014/main" xmlns="" id="{00000000-0008-0000-0400-000080000000}"/>
            </a:ext>
          </a:extLst>
        </xdr:cNvPr>
        <xdr:cNvSpPr txBox="1"/>
      </xdr:nvSpPr>
      <xdr:spPr>
        <a:xfrm>
          <a:off x="16598900" y="2742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27214</xdr:rowOff>
    </xdr:from>
    <xdr:to>
      <xdr:col>82</xdr:col>
      <xdr:colOff>158750</xdr:colOff>
      <xdr:row>16</xdr:row>
      <xdr:rowOff>128814</xdr:rowOff>
    </xdr:to>
    <xdr:sp macro="" textlink="">
      <xdr:nvSpPr>
        <xdr:cNvPr id="129" name="フローチャート: 判断 128">
          <a:extLst>
            <a:ext uri="{FF2B5EF4-FFF2-40B4-BE49-F238E27FC236}">
              <a16:creationId xmlns:a16="http://schemas.microsoft.com/office/drawing/2014/main" xmlns="" id="{00000000-0008-0000-0400-000081000000}"/>
            </a:ext>
          </a:extLst>
        </xdr:cNvPr>
        <xdr:cNvSpPr/>
      </xdr:nvSpPr>
      <xdr:spPr>
        <a:xfrm>
          <a:off x="164592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81280</xdr:rowOff>
    </xdr:from>
    <xdr:to>
      <xdr:col>78</xdr:col>
      <xdr:colOff>69850</xdr:colOff>
      <xdr:row>14</xdr:row>
      <xdr:rowOff>140063</xdr:rowOff>
    </xdr:to>
    <xdr:cxnSp macro="">
      <xdr:nvCxnSpPr>
        <xdr:cNvPr id="130" name="直線コネクタ 129">
          <a:extLst>
            <a:ext uri="{FF2B5EF4-FFF2-40B4-BE49-F238E27FC236}">
              <a16:creationId xmlns:a16="http://schemas.microsoft.com/office/drawing/2014/main" xmlns="" id="{00000000-0008-0000-0400-000082000000}"/>
            </a:ext>
          </a:extLst>
        </xdr:cNvPr>
        <xdr:cNvCxnSpPr/>
      </xdr:nvCxnSpPr>
      <xdr:spPr>
        <a:xfrm>
          <a:off x="14782800" y="2481580"/>
          <a:ext cx="889000" cy="58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152944</xdr:rowOff>
    </xdr:from>
    <xdr:to>
      <xdr:col>78</xdr:col>
      <xdr:colOff>120650</xdr:colOff>
      <xdr:row>16</xdr:row>
      <xdr:rowOff>83094</xdr:rowOff>
    </xdr:to>
    <xdr:sp macro="" textlink="">
      <xdr:nvSpPr>
        <xdr:cNvPr id="131" name="フローチャート: 判断 130">
          <a:extLst>
            <a:ext uri="{FF2B5EF4-FFF2-40B4-BE49-F238E27FC236}">
              <a16:creationId xmlns:a16="http://schemas.microsoft.com/office/drawing/2014/main" xmlns="" id="{00000000-0008-0000-0400-000083000000}"/>
            </a:ext>
          </a:extLst>
        </xdr:cNvPr>
        <xdr:cNvSpPr/>
      </xdr:nvSpPr>
      <xdr:spPr>
        <a:xfrm>
          <a:off x="15621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67871</xdr:rowOff>
    </xdr:from>
    <xdr:ext cx="736600" cy="259045"/>
    <xdr:sp macro="" textlink="">
      <xdr:nvSpPr>
        <xdr:cNvPr id="132" name="テキスト ボックス 131">
          <a:extLst>
            <a:ext uri="{FF2B5EF4-FFF2-40B4-BE49-F238E27FC236}">
              <a16:creationId xmlns:a16="http://schemas.microsoft.com/office/drawing/2014/main" xmlns="" id="{00000000-0008-0000-0400-000084000000}"/>
            </a:ext>
          </a:extLst>
        </xdr:cNvPr>
        <xdr:cNvSpPr txBox="1"/>
      </xdr:nvSpPr>
      <xdr:spPr>
        <a:xfrm>
          <a:off x="15290800" y="28110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35560</xdr:rowOff>
    </xdr:from>
    <xdr:to>
      <xdr:col>73</xdr:col>
      <xdr:colOff>180975</xdr:colOff>
      <xdr:row>14</xdr:row>
      <xdr:rowOff>81280</xdr:rowOff>
    </xdr:to>
    <xdr:cxnSp macro="">
      <xdr:nvCxnSpPr>
        <xdr:cNvPr id="133" name="直線コネクタ 132">
          <a:extLst>
            <a:ext uri="{FF2B5EF4-FFF2-40B4-BE49-F238E27FC236}">
              <a16:creationId xmlns:a16="http://schemas.microsoft.com/office/drawing/2014/main" xmlns="" id="{00000000-0008-0000-0400-000085000000}"/>
            </a:ext>
          </a:extLst>
        </xdr:cNvPr>
        <xdr:cNvCxnSpPr/>
      </xdr:nvCxnSpPr>
      <xdr:spPr>
        <a:xfrm>
          <a:off x="13893800" y="243586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126819</xdr:rowOff>
    </xdr:from>
    <xdr:to>
      <xdr:col>74</xdr:col>
      <xdr:colOff>31750</xdr:colOff>
      <xdr:row>16</xdr:row>
      <xdr:rowOff>56969</xdr:rowOff>
    </xdr:to>
    <xdr:sp macro="" textlink="">
      <xdr:nvSpPr>
        <xdr:cNvPr id="134" name="フローチャート: 判断 133">
          <a:extLst>
            <a:ext uri="{FF2B5EF4-FFF2-40B4-BE49-F238E27FC236}">
              <a16:creationId xmlns:a16="http://schemas.microsoft.com/office/drawing/2014/main" xmlns="" id="{00000000-0008-0000-0400-000086000000}"/>
            </a:ext>
          </a:extLst>
        </xdr:cNvPr>
        <xdr:cNvSpPr/>
      </xdr:nvSpPr>
      <xdr:spPr>
        <a:xfrm>
          <a:off x="14732000" y="2698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41746</xdr:rowOff>
    </xdr:from>
    <xdr:ext cx="762000" cy="259045"/>
    <xdr:sp macro="" textlink="">
      <xdr:nvSpPr>
        <xdr:cNvPr id="135" name="テキスト ボックス 134">
          <a:extLst>
            <a:ext uri="{FF2B5EF4-FFF2-40B4-BE49-F238E27FC236}">
              <a16:creationId xmlns:a16="http://schemas.microsoft.com/office/drawing/2014/main" xmlns="" id="{00000000-0008-0000-0400-000087000000}"/>
            </a:ext>
          </a:extLst>
        </xdr:cNvPr>
        <xdr:cNvSpPr txBox="1"/>
      </xdr:nvSpPr>
      <xdr:spPr>
        <a:xfrm>
          <a:off x="14401800" y="27849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35560</xdr:rowOff>
    </xdr:from>
    <xdr:to>
      <xdr:col>69</xdr:col>
      <xdr:colOff>92075</xdr:colOff>
      <xdr:row>14</xdr:row>
      <xdr:rowOff>107406</xdr:rowOff>
    </xdr:to>
    <xdr:cxnSp macro="">
      <xdr:nvCxnSpPr>
        <xdr:cNvPr id="136" name="直線コネクタ 135">
          <a:extLst>
            <a:ext uri="{FF2B5EF4-FFF2-40B4-BE49-F238E27FC236}">
              <a16:creationId xmlns:a16="http://schemas.microsoft.com/office/drawing/2014/main" xmlns="" id="{00000000-0008-0000-0400-000088000000}"/>
            </a:ext>
          </a:extLst>
        </xdr:cNvPr>
        <xdr:cNvCxnSpPr/>
      </xdr:nvCxnSpPr>
      <xdr:spPr>
        <a:xfrm flipV="1">
          <a:off x="13004800" y="2435860"/>
          <a:ext cx="889000" cy="71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133350</xdr:rowOff>
    </xdr:from>
    <xdr:to>
      <xdr:col>69</xdr:col>
      <xdr:colOff>142875</xdr:colOff>
      <xdr:row>16</xdr:row>
      <xdr:rowOff>63500</xdr:rowOff>
    </xdr:to>
    <xdr:sp macro="" textlink="">
      <xdr:nvSpPr>
        <xdr:cNvPr id="137" name="フローチャート: 判断 136">
          <a:extLst>
            <a:ext uri="{FF2B5EF4-FFF2-40B4-BE49-F238E27FC236}">
              <a16:creationId xmlns:a16="http://schemas.microsoft.com/office/drawing/2014/main" xmlns="" id="{00000000-0008-0000-0400-000089000000}"/>
            </a:ext>
          </a:extLst>
        </xdr:cNvPr>
        <xdr:cNvSpPr/>
      </xdr:nvSpPr>
      <xdr:spPr>
        <a:xfrm>
          <a:off x="13843000" y="2705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48277</xdr:rowOff>
    </xdr:from>
    <xdr:ext cx="762000" cy="259045"/>
    <xdr:sp macro="" textlink="">
      <xdr:nvSpPr>
        <xdr:cNvPr id="138" name="テキスト ボックス 137">
          <a:extLst>
            <a:ext uri="{FF2B5EF4-FFF2-40B4-BE49-F238E27FC236}">
              <a16:creationId xmlns:a16="http://schemas.microsoft.com/office/drawing/2014/main" xmlns="" id="{00000000-0008-0000-0400-00008A000000}"/>
            </a:ext>
          </a:extLst>
        </xdr:cNvPr>
        <xdr:cNvSpPr txBox="1"/>
      </xdr:nvSpPr>
      <xdr:spPr>
        <a:xfrm>
          <a:off x="135128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61504</xdr:rowOff>
    </xdr:from>
    <xdr:to>
      <xdr:col>65</xdr:col>
      <xdr:colOff>53975</xdr:colOff>
      <xdr:row>15</xdr:row>
      <xdr:rowOff>163104</xdr:rowOff>
    </xdr:to>
    <xdr:sp macro="" textlink="">
      <xdr:nvSpPr>
        <xdr:cNvPr id="139" name="フローチャート: 判断 138">
          <a:extLst>
            <a:ext uri="{FF2B5EF4-FFF2-40B4-BE49-F238E27FC236}">
              <a16:creationId xmlns:a16="http://schemas.microsoft.com/office/drawing/2014/main" xmlns="" id="{00000000-0008-0000-0400-00008B000000}"/>
            </a:ext>
          </a:extLst>
        </xdr:cNvPr>
        <xdr:cNvSpPr/>
      </xdr:nvSpPr>
      <xdr:spPr>
        <a:xfrm>
          <a:off x="12954000" y="263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147881</xdr:rowOff>
    </xdr:from>
    <xdr:ext cx="762000" cy="259045"/>
    <xdr:sp macro="" textlink="">
      <xdr:nvSpPr>
        <xdr:cNvPr id="140" name="テキスト ボックス 139">
          <a:extLst>
            <a:ext uri="{FF2B5EF4-FFF2-40B4-BE49-F238E27FC236}">
              <a16:creationId xmlns:a16="http://schemas.microsoft.com/office/drawing/2014/main" xmlns="" id="{00000000-0008-0000-0400-00008C000000}"/>
            </a:ext>
          </a:extLst>
        </xdr:cNvPr>
        <xdr:cNvSpPr txBox="1"/>
      </xdr:nvSpPr>
      <xdr:spPr>
        <a:xfrm>
          <a:off x="12623800" y="27196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xmlns=""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xmlns=""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xmlns=""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xmlns=""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xmlns=""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167640</xdr:rowOff>
    </xdr:from>
    <xdr:to>
      <xdr:col>82</xdr:col>
      <xdr:colOff>158750</xdr:colOff>
      <xdr:row>15</xdr:row>
      <xdr:rowOff>97790</xdr:rowOff>
    </xdr:to>
    <xdr:sp macro="" textlink="">
      <xdr:nvSpPr>
        <xdr:cNvPr id="146" name="楕円 145">
          <a:extLst>
            <a:ext uri="{FF2B5EF4-FFF2-40B4-BE49-F238E27FC236}">
              <a16:creationId xmlns:a16="http://schemas.microsoft.com/office/drawing/2014/main" xmlns="" id="{00000000-0008-0000-0400-000092000000}"/>
            </a:ext>
          </a:extLst>
        </xdr:cNvPr>
        <xdr:cNvSpPr/>
      </xdr:nvSpPr>
      <xdr:spPr>
        <a:xfrm>
          <a:off x="16459200" y="2567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12717</xdr:rowOff>
    </xdr:from>
    <xdr:ext cx="762000" cy="259045"/>
    <xdr:sp macro="" textlink="">
      <xdr:nvSpPr>
        <xdr:cNvPr id="147" name="物件費該当値テキスト">
          <a:extLst>
            <a:ext uri="{FF2B5EF4-FFF2-40B4-BE49-F238E27FC236}">
              <a16:creationId xmlns:a16="http://schemas.microsoft.com/office/drawing/2014/main" xmlns="" id="{00000000-0008-0000-0400-000093000000}"/>
            </a:ext>
          </a:extLst>
        </xdr:cNvPr>
        <xdr:cNvSpPr txBox="1"/>
      </xdr:nvSpPr>
      <xdr:spPr>
        <a:xfrm>
          <a:off x="16598900" y="2413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89263</xdr:rowOff>
    </xdr:from>
    <xdr:to>
      <xdr:col>78</xdr:col>
      <xdr:colOff>120650</xdr:colOff>
      <xdr:row>15</xdr:row>
      <xdr:rowOff>19413</xdr:rowOff>
    </xdr:to>
    <xdr:sp macro="" textlink="">
      <xdr:nvSpPr>
        <xdr:cNvPr id="148" name="楕円 147">
          <a:extLst>
            <a:ext uri="{FF2B5EF4-FFF2-40B4-BE49-F238E27FC236}">
              <a16:creationId xmlns:a16="http://schemas.microsoft.com/office/drawing/2014/main" xmlns="" id="{00000000-0008-0000-0400-000094000000}"/>
            </a:ext>
          </a:extLst>
        </xdr:cNvPr>
        <xdr:cNvSpPr/>
      </xdr:nvSpPr>
      <xdr:spPr>
        <a:xfrm>
          <a:off x="15621000" y="24895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29590</xdr:rowOff>
    </xdr:from>
    <xdr:ext cx="736600" cy="259045"/>
    <xdr:sp macro="" textlink="">
      <xdr:nvSpPr>
        <xdr:cNvPr id="149" name="テキスト ボックス 148">
          <a:extLst>
            <a:ext uri="{FF2B5EF4-FFF2-40B4-BE49-F238E27FC236}">
              <a16:creationId xmlns:a16="http://schemas.microsoft.com/office/drawing/2014/main" xmlns="" id="{00000000-0008-0000-0400-000095000000}"/>
            </a:ext>
          </a:extLst>
        </xdr:cNvPr>
        <xdr:cNvSpPr txBox="1"/>
      </xdr:nvSpPr>
      <xdr:spPr>
        <a:xfrm>
          <a:off x="15290800" y="22584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14</xdr:row>
      <xdr:rowOff>30480</xdr:rowOff>
    </xdr:from>
    <xdr:to>
      <xdr:col>74</xdr:col>
      <xdr:colOff>31750</xdr:colOff>
      <xdr:row>14</xdr:row>
      <xdr:rowOff>132080</xdr:rowOff>
    </xdr:to>
    <xdr:sp macro="" textlink="">
      <xdr:nvSpPr>
        <xdr:cNvPr id="150" name="楕円 149">
          <a:extLst>
            <a:ext uri="{FF2B5EF4-FFF2-40B4-BE49-F238E27FC236}">
              <a16:creationId xmlns:a16="http://schemas.microsoft.com/office/drawing/2014/main" xmlns="" id="{00000000-0008-0000-0400-000096000000}"/>
            </a:ext>
          </a:extLst>
        </xdr:cNvPr>
        <xdr:cNvSpPr/>
      </xdr:nvSpPr>
      <xdr:spPr>
        <a:xfrm>
          <a:off x="14732000" y="2430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142257</xdr:rowOff>
    </xdr:from>
    <xdr:ext cx="762000" cy="259045"/>
    <xdr:sp macro="" textlink="">
      <xdr:nvSpPr>
        <xdr:cNvPr id="151" name="テキスト ボックス 150">
          <a:extLst>
            <a:ext uri="{FF2B5EF4-FFF2-40B4-BE49-F238E27FC236}">
              <a16:creationId xmlns:a16="http://schemas.microsoft.com/office/drawing/2014/main" xmlns="" id="{00000000-0008-0000-0400-000097000000}"/>
            </a:ext>
          </a:extLst>
        </xdr:cNvPr>
        <xdr:cNvSpPr txBox="1"/>
      </xdr:nvSpPr>
      <xdr:spPr>
        <a:xfrm>
          <a:off x="14401800" y="2199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156210</xdr:rowOff>
    </xdr:from>
    <xdr:to>
      <xdr:col>69</xdr:col>
      <xdr:colOff>142875</xdr:colOff>
      <xdr:row>14</xdr:row>
      <xdr:rowOff>86360</xdr:rowOff>
    </xdr:to>
    <xdr:sp macro="" textlink="">
      <xdr:nvSpPr>
        <xdr:cNvPr id="152" name="楕円 151">
          <a:extLst>
            <a:ext uri="{FF2B5EF4-FFF2-40B4-BE49-F238E27FC236}">
              <a16:creationId xmlns:a16="http://schemas.microsoft.com/office/drawing/2014/main" xmlns="" id="{00000000-0008-0000-0400-000098000000}"/>
            </a:ext>
          </a:extLst>
        </xdr:cNvPr>
        <xdr:cNvSpPr/>
      </xdr:nvSpPr>
      <xdr:spPr>
        <a:xfrm>
          <a:off x="13843000" y="238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12</xdr:row>
      <xdr:rowOff>96537</xdr:rowOff>
    </xdr:from>
    <xdr:ext cx="762000" cy="259045"/>
    <xdr:sp macro="" textlink="">
      <xdr:nvSpPr>
        <xdr:cNvPr id="153" name="テキスト ボックス 152">
          <a:extLst>
            <a:ext uri="{FF2B5EF4-FFF2-40B4-BE49-F238E27FC236}">
              <a16:creationId xmlns:a16="http://schemas.microsoft.com/office/drawing/2014/main" xmlns="" id="{00000000-0008-0000-0400-000099000000}"/>
            </a:ext>
          </a:extLst>
        </xdr:cNvPr>
        <xdr:cNvSpPr txBox="1"/>
      </xdr:nvSpPr>
      <xdr:spPr>
        <a:xfrm>
          <a:off x="13512800" y="2153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56606</xdr:rowOff>
    </xdr:from>
    <xdr:to>
      <xdr:col>65</xdr:col>
      <xdr:colOff>53975</xdr:colOff>
      <xdr:row>14</xdr:row>
      <xdr:rowOff>158206</xdr:rowOff>
    </xdr:to>
    <xdr:sp macro="" textlink="">
      <xdr:nvSpPr>
        <xdr:cNvPr id="154" name="楕円 153">
          <a:extLst>
            <a:ext uri="{FF2B5EF4-FFF2-40B4-BE49-F238E27FC236}">
              <a16:creationId xmlns:a16="http://schemas.microsoft.com/office/drawing/2014/main" xmlns="" id="{00000000-0008-0000-0400-00009A000000}"/>
            </a:ext>
          </a:extLst>
        </xdr:cNvPr>
        <xdr:cNvSpPr/>
      </xdr:nvSpPr>
      <xdr:spPr>
        <a:xfrm>
          <a:off x="12954000" y="24569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12</xdr:row>
      <xdr:rowOff>168383</xdr:rowOff>
    </xdr:from>
    <xdr:ext cx="762000" cy="259045"/>
    <xdr:sp macro="" textlink="">
      <xdr:nvSpPr>
        <xdr:cNvPr id="155" name="テキスト ボックス 154">
          <a:extLst>
            <a:ext uri="{FF2B5EF4-FFF2-40B4-BE49-F238E27FC236}">
              <a16:creationId xmlns:a16="http://schemas.microsoft.com/office/drawing/2014/main" xmlns="" id="{00000000-0008-0000-0400-00009B000000}"/>
            </a:ext>
          </a:extLst>
        </xdr:cNvPr>
        <xdr:cNvSpPr txBox="1"/>
      </xdr:nvSpPr>
      <xdr:spPr>
        <a:xfrm>
          <a:off x="12623800" y="222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xmlns=""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xmlns=""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xmlns=""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xmlns=""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xmlns=""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xmlns=""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xmlns=""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xmlns=""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xmlns=""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xmlns=""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xmlns=""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広域連合に給付事業等が移管されていることから、類似団体平均を下回る結果となっているが、町独自の医療費助成や出産祝金などの扶助を行っていることから、今後は増加する要因もある。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性質的に削減は厳しいところであるが、現在の水準を維持できるように努めていくこととしている。</a:t>
          </a: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xmlns=""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xmlns=""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xmlns=""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xmlns=""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xmlns=""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xmlns=""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xmlns=""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xmlns=""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xmlns=""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xmlns=""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xmlns=""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xmlns=""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xmlns=""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xmlns=""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81" name="扶助費グラフ枠">
          <a:extLst>
            <a:ext uri="{FF2B5EF4-FFF2-40B4-BE49-F238E27FC236}">
              <a16:creationId xmlns:a16="http://schemas.microsoft.com/office/drawing/2014/main" xmlns="" id="{00000000-0008-0000-0400-0000B5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44450</xdr:rowOff>
    </xdr:from>
    <xdr:to>
      <xdr:col>24</xdr:col>
      <xdr:colOff>25400</xdr:colOff>
      <xdr:row>60</xdr:row>
      <xdr:rowOff>165100</xdr:rowOff>
    </xdr:to>
    <xdr:cxnSp macro="">
      <xdr:nvCxnSpPr>
        <xdr:cNvPr id="182" name="直線コネクタ 181">
          <a:extLst>
            <a:ext uri="{FF2B5EF4-FFF2-40B4-BE49-F238E27FC236}">
              <a16:creationId xmlns:a16="http://schemas.microsoft.com/office/drawing/2014/main" xmlns="" id="{00000000-0008-0000-0400-0000B6000000}"/>
            </a:ext>
          </a:extLst>
        </xdr:cNvPr>
        <xdr:cNvCxnSpPr/>
      </xdr:nvCxnSpPr>
      <xdr:spPr>
        <a:xfrm flipV="1">
          <a:off x="4826000" y="9131300"/>
          <a:ext cx="0" cy="13208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137177</xdr:rowOff>
    </xdr:from>
    <xdr:ext cx="762000" cy="259045"/>
    <xdr:sp macro="" textlink="">
      <xdr:nvSpPr>
        <xdr:cNvPr id="183" name="扶助費最小値テキスト">
          <a:extLst>
            <a:ext uri="{FF2B5EF4-FFF2-40B4-BE49-F238E27FC236}">
              <a16:creationId xmlns:a16="http://schemas.microsoft.com/office/drawing/2014/main" xmlns="" id="{00000000-0008-0000-0400-0000B7000000}"/>
            </a:ext>
          </a:extLst>
        </xdr:cNvPr>
        <xdr:cNvSpPr txBox="1"/>
      </xdr:nvSpPr>
      <xdr:spPr>
        <a:xfrm>
          <a:off x="4914900" y="10424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165100</xdr:rowOff>
    </xdr:from>
    <xdr:to>
      <xdr:col>24</xdr:col>
      <xdr:colOff>114300</xdr:colOff>
      <xdr:row>60</xdr:row>
      <xdr:rowOff>165100</xdr:rowOff>
    </xdr:to>
    <xdr:cxnSp macro="">
      <xdr:nvCxnSpPr>
        <xdr:cNvPr id="184" name="直線コネクタ 183">
          <a:extLst>
            <a:ext uri="{FF2B5EF4-FFF2-40B4-BE49-F238E27FC236}">
              <a16:creationId xmlns:a16="http://schemas.microsoft.com/office/drawing/2014/main" xmlns="" id="{00000000-0008-0000-0400-0000B8000000}"/>
            </a:ext>
          </a:extLst>
        </xdr:cNvPr>
        <xdr:cNvCxnSpPr/>
      </xdr:nvCxnSpPr>
      <xdr:spPr>
        <a:xfrm>
          <a:off x="4737100" y="10452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130827</xdr:rowOff>
    </xdr:from>
    <xdr:ext cx="762000" cy="259045"/>
    <xdr:sp macro="" textlink="">
      <xdr:nvSpPr>
        <xdr:cNvPr id="185" name="扶助費最大値テキスト">
          <a:extLst>
            <a:ext uri="{FF2B5EF4-FFF2-40B4-BE49-F238E27FC236}">
              <a16:creationId xmlns:a16="http://schemas.microsoft.com/office/drawing/2014/main" xmlns="" id="{00000000-0008-0000-0400-0000B9000000}"/>
            </a:ext>
          </a:extLst>
        </xdr:cNvPr>
        <xdr:cNvSpPr txBox="1"/>
      </xdr:nvSpPr>
      <xdr:spPr>
        <a:xfrm>
          <a:off x="4914900" y="887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44450</xdr:rowOff>
    </xdr:from>
    <xdr:to>
      <xdr:col>24</xdr:col>
      <xdr:colOff>114300</xdr:colOff>
      <xdr:row>53</xdr:row>
      <xdr:rowOff>44450</xdr:rowOff>
    </xdr:to>
    <xdr:cxnSp macro="">
      <xdr:nvCxnSpPr>
        <xdr:cNvPr id="186" name="直線コネクタ 185">
          <a:extLst>
            <a:ext uri="{FF2B5EF4-FFF2-40B4-BE49-F238E27FC236}">
              <a16:creationId xmlns:a16="http://schemas.microsoft.com/office/drawing/2014/main" xmlns="" id="{00000000-0008-0000-0400-0000BA000000}"/>
            </a:ext>
          </a:extLst>
        </xdr:cNvPr>
        <xdr:cNvCxnSpPr/>
      </xdr:nvCxnSpPr>
      <xdr:spPr>
        <a:xfrm>
          <a:off x="4737100" y="9131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53</xdr:row>
      <xdr:rowOff>158750</xdr:rowOff>
    </xdr:from>
    <xdr:to>
      <xdr:col>24</xdr:col>
      <xdr:colOff>25400</xdr:colOff>
      <xdr:row>54</xdr:row>
      <xdr:rowOff>0</xdr:rowOff>
    </xdr:to>
    <xdr:cxnSp macro="">
      <xdr:nvCxnSpPr>
        <xdr:cNvPr id="187" name="直線コネクタ 186">
          <a:extLst>
            <a:ext uri="{FF2B5EF4-FFF2-40B4-BE49-F238E27FC236}">
              <a16:creationId xmlns:a16="http://schemas.microsoft.com/office/drawing/2014/main" xmlns="" id="{00000000-0008-0000-0400-0000BB000000}"/>
            </a:ext>
          </a:extLst>
        </xdr:cNvPr>
        <xdr:cNvCxnSpPr/>
      </xdr:nvCxnSpPr>
      <xdr:spPr>
        <a:xfrm flipV="1">
          <a:off x="3987800" y="9245600"/>
          <a:ext cx="8382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111777</xdr:rowOff>
    </xdr:from>
    <xdr:ext cx="762000" cy="259045"/>
    <xdr:sp macro="" textlink="">
      <xdr:nvSpPr>
        <xdr:cNvPr id="188" name="扶助費平均値テキスト">
          <a:extLst>
            <a:ext uri="{FF2B5EF4-FFF2-40B4-BE49-F238E27FC236}">
              <a16:creationId xmlns:a16="http://schemas.microsoft.com/office/drawing/2014/main" xmlns="" id="{00000000-0008-0000-0400-0000BC000000}"/>
            </a:ext>
          </a:extLst>
        </xdr:cNvPr>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54</xdr:row>
      <xdr:rowOff>139700</xdr:rowOff>
    </xdr:from>
    <xdr:to>
      <xdr:col>24</xdr:col>
      <xdr:colOff>76200</xdr:colOff>
      <xdr:row>55</xdr:row>
      <xdr:rowOff>69850</xdr:rowOff>
    </xdr:to>
    <xdr:sp macro="" textlink="">
      <xdr:nvSpPr>
        <xdr:cNvPr id="189" name="フローチャート: 判断 188">
          <a:extLst>
            <a:ext uri="{FF2B5EF4-FFF2-40B4-BE49-F238E27FC236}">
              <a16:creationId xmlns:a16="http://schemas.microsoft.com/office/drawing/2014/main" xmlns="" id="{00000000-0008-0000-0400-0000BD000000}"/>
            </a:ext>
          </a:extLst>
        </xdr:cNvPr>
        <xdr:cNvSpPr/>
      </xdr:nvSpPr>
      <xdr:spPr>
        <a:xfrm>
          <a:off x="4775200" y="9398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0</xdr:rowOff>
    </xdr:from>
    <xdr:to>
      <xdr:col>19</xdr:col>
      <xdr:colOff>187325</xdr:colOff>
      <xdr:row>54</xdr:row>
      <xdr:rowOff>12700</xdr:rowOff>
    </xdr:to>
    <xdr:cxnSp macro="">
      <xdr:nvCxnSpPr>
        <xdr:cNvPr id="190" name="直線コネクタ 189">
          <a:extLst>
            <a:ext uri="{FF2B5EF4-FFF2-40B4-BE49-F238E27FC236}">
              <a16:creationId xmlns:a16="http://schemas.microsoft.com/office/drawing/2014/main" xmlns="" id="{00000000-0008-0000-0400-0000BE000000}"/>
            </a:ext>
          </a:extLst>
        </xdr:cNvPr>
        <xdr:cNvCxnSpPr/>
      </xdr:nvCxnSpPr>
      <xdr:spPr>
        <a:xfrm flipV="1">
          <a:off x="3098800" y="92583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127000</xdr:rowOff>
    </xdr:from>
    <xdr:to>
      <xdr:col>20</xdr:col>
      <xdr:colOff>38100</xdr:colOff>
      <xdr:row>55</xdr:row>
      <xdr:rowOff>57150</xdr:rowOff>
    </xdr:to>
    <xdr:sp macro="" textlink="">
      <xdr:nvSpPr>
        <xdr:cNvPr id="191" name="フローチャート: 判断 190">
          <a:extLst>
            <a:ext uri="{FF2B5EF4-FFF2-40B4-BE49-F238E27FC236}">
              <a16:creationId xmlns:a16="http://schemas.microsoft.com/office/drawing/2014/main" xmlns="" id="{00000000-0008-0000-0400-0000BF000000}"/>
            </a:ext>
          </a:extLst>
        </xdr:cNvPr>
        <xdr:cNvSpPr/>
      </xdr:nvSpPr>
      <xdr:spPr>
        <a:xfrm>
          <a:off x="3937000" y="938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41927</xdr:rowOff>
    </xdr:from>
    <xdr:ext cx="736600" cy="259045"/>
    <xdr:sp macro="" textlink="">
      <xdr:nvSpPr>
        <xdr:cNvPr id="192" name="テキスト ボックス 191">
          <a:extLst>
            <a:ext uri="{FF2B5EF4-FFF2-40B4-BE49-F238E27FC236}">
              <a16:creationId xmlns:a16="http://schemas.microsoft.com/office/drawing/2014/main" xmlns="" id="{00000000-0008-0000-0400-0000C0000000}"/>
            </a:ext>
          </a:extLst>
        </xdr:cNvPr>
        <xdr:cNvSpPr txBox="1"/>
      </xdr:nvSpPr>
      <xdr:spPr>
        <a:xfrm>
          <a:off x="3606800" y="9471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12700</xdr:rowOff>
    </xdr:from>
    <xdr:to>
      <xdr:col>15</xdr:col>
      <xdr:colOff>98425</xdr:colOff>
      <xdr:row>54</xdr:row>
      <xdr:rowOff>25400</xdr:rowOff>
    </xdr:to>
    <xdr:cxnSp macro="">
      <xdr:nvCxnSpPr>
        <xdr:cNvPr id="193" name="直線コネクタ 192">
          <a:extLst>
            <a:ext uri="{FF2B5EF4-FFF2-40B4-BE49-F238E27FC236}">
              <a16:creationId xmlns:a16="http://schemas.microsoft.com/office/drawing/2014/main" xmlns="" id="{00000000-0008-0000-0400-0000C1000000}"/>
            </a:ext>
          </a:extLst>
        </xdr:cNvPr>
        <xdr:cNvCxnSpPr/>
      </xdr:nvCxnSpPr>
      <xdr:spPr>
        <a:xfrm flipV="1">
          <a:off x="2209800" y="9271000"/>
          <a:ext cx="889000" cy="12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114300</xdr:rowOff>
    </xdr:from>
    <xdr:to>
      <xdr:col>15</xdr:col>
      <xdr:colOff>149225</xdr:colOff>
      <xdr:row>55</xdr:row>
      <xdr:rowOff>44450</xdr:rowOff>
    </xdr:to>
    <xdr:sp macro="" textlink="">
      <xdr:nvSpPr>
        <xdr:cNvPr id="194" name="フローチャート: 判断 193">
          <a:extLst>
            <a:ext uri="{FF2B5EF4-FFF2-40B4-BE49-F238E27FC236}">
              <a16:creationId xmlns:a16="http://schemas.microsoft.com/office/drawing/2014/main" xmlns="" id="{00000000-0008-0000-0400-0000C2000000}"/>
            </a:ext>
          </a:extLst>
        </xdr:cNvPr>
        <xdr:cNvSpPr/>
      </xdr:nvSpPr>
      <xdr:spPr>
        <a:xfrm>
          <a:off x="3048000" y="9372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29227</xdr:rowOff>
    </xdr:from>
    <xdr:ext cx="762000" cy="259045"/>
    <xdr:sp macro="" textlink="">
      <xdr:nvSpPr>
        <xdr:cNvPr id="195" name="テキスト ボックス 194">
          <a:extLst>
            <a:ext uri="{FF2B5EF4-FFF2-40B4-BE49-F238E27FC236}">
              <a16:creationId xmlns:a16="http://schemas.microsoft.com/office/drawing/2014/main" xmlns="" id="{00000000-0008-0000-0400-0000C3000000}"/>
            </a:ext>
          </a:extLst>
        </xdr:cNvPr>
        <xdr:cNvSpPr txBox="1"/>
      </xdr:nvSpPr>
      <xdr:spPr>
        <a:xfrm>
          <a:off x="2717800" y="945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53</xdr:row>
      <xdr:rowOff>158750</xdr:rowOff>
    </xdr:from>
    <xdr:to>
      <xdr:col>11</xdr:col>
      <xdr:colOff>9525</xdr:colOff>
      <xdr:row>54</xdr:row>
      <xdr:rowOff>25400</xdr:rowOff>
    </xdr:to>
    <xdr:cxnSp macro="">
      <xdr:nvCxnSpPr>
        <xdr:cNvPr id="196" name="直線コネクタ 195">
          <a:extLst>
            <a:ext uri="{FF2B5EF4-FFF2-40B4-BE49-F238E27FC236}">
              <a16:creationId xmlns:a16="http://schemas.microsoft.com/office/drawing/2014/main" xmlns="" id="{00000000-0008-0000-0400-0000C4000000}"/>
            </a:ext>
          </a:extLst>
        </xdr:cNvPr>
        <xdr:cNvCxnSpPr/>
      </xdr:nvCxnSpPr>
      <xdr:spPr>
        <a:xfrm>
          <a:off x="1320800" y="924560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101600</xdr:rowOff>
    </xdr:from>
    <xdr:to>
      <xdr:col>11</xdr:col>
      <xdr:colOff>60325</xdr:colOff>
      <xdr:row>55</xdr:row>
      <xdr:rowOff>31750</xdr:rowOff>
    </xdr:to>
    <xdr:sp macro="" textlink="">
      <xdr:nvSpPr>
        <xdr:cNvPr id="197" name="フローチャート: 判断 196">
          <a:extLst>
            <a:ext uri="{FF2B5EF4-FFF2-40B4-BE49-F238E27FC236}">
              <a16:creationId xmlns:a16="http://schemas.microsoft.com/office/drawing/2014/main" xmlns="" id="{00000000-0008-0000-0400-0000C5000000}"/>
            </a:ext>
          </a:extLst>
        </xdr:cNvPr>
        <xdr:cNvSpPr/>
      </xdr:nvSpPr>
      <xdr:spPr>
        <a:xfrm>
          <a:off x="2159000" y="935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16527</xdr:rowOff>
    </xdr:from>
    <xdr:ext cx="762000" cy="259045"/>
    <xdr:sp macro="" textlink="">
      <xdr:nvSpPr>
        <xdr:cNvPr id="198" name="テキスト ボックス 197">
          <a:extLst>
            <a:ext uri="{FF2B5EF4-FFF2-40B4-BE49-F238E27FC236}">
              <a16:creationId xmlns:a16="http://schemas.microsoft.com/office/drawing/2014/main" xmlns="" id="{00000000-0008-0000-0400-0000C6000000}"/>
            </a:ext>
          </a:extLst>
        </xdr:cNvPr>
        <xdr:cNvSpPr txBox="1"/>
      </xdr:nvSpPr>
      <xdr:spPr>
        <a:xfrm>
          <a:off x="18288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88900</xdr:rowOff>
    </xdr:from>
    <xdr:to>
      <xdr:col>6</xdr:col>
      <xdr:colOff>171450</xdr:colOff>
      <xdr:row>55</xdr:row>
      <xdr:rowOff>19050</xdr:rowOff>
    </xdr:to>
    <xdr:sp macro="" textlink="">
      <xdr:nvSpPr>
        <xdr:cNvPr id="199" name="フローチャート: 判断 198">
          <a:extLst>
            <a:ext uri="{FF2B5EF4-FFF2-40B4-BE49-F238E27FC236}">
              <a16:creationId xmlns:a16="http://schemas.microsoft.com/office/drawing/2014/main" xmlns="" id="{00000000-0008-0000-0400-0000C7000000}"/>
            </a:ext>
          </a:extLst>
        </xdr:cNvPr>
        <xdr:cNvSpPr/>
      </xdr:nvSpPr>
      <xdr:spPr>
        <a:xfrm>
          <a:off x="12700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3827</xdr:rowOff>
    </xdr:from>
    <xdr:ext cx="762000" cy="259045"/>
    <xdr:sp macro="" textlink="">
      <xdr:nvSpPr>
        <xdr:cNvPr id="200" name="テキスト ボックス 199">
          <a:extLst>
            <a:ext uri="{FF2B5EF4-FFF2-40B4-BE49-F238E27FC236}">
              <a16:creationId xmlns:a16="http://schemas.microsoft.com/office/drawing/2014/main" xmlns="" id="{00000000-0008-0000-0400-0000C8000000}"/>
            </a:ext>
          </a:extLst>
        </xdr:cNvPr>
        <xdr:cNvSpPr txBox="1"/>
      </xdr:nvSpPr>
      <xdr:spPr>
        <a:xfrm>
          <a:off x="939800" y="9433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1" name="テキスト ボックス 200">
          <a:extLst>
            <a:ext uri="{FF2B5EF4-FFF2-40B4-BE49-F238E27FC236}">
              <a16:creationId xmlns:a16="http://schemas.microsoft.com/office/drawing/2014/main" xmlns="" id="{00000000-0008-0000-0400-0000C9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2" name="テキスト ボックス 201">
          <a:extLst>
            <a:ext uri="{FF2B5EF4-FFF2-40B4-BE49-F238E27FC236}">
              <a16:creationId xmlns:a16="http://schemas.microsoft.com/office/drawing/2014/main" xmlns="" id="{00000000-0008-0000-0400-0000CA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xmlns="" id="{00000000-0008-0000-0400-0000CB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xmlns="" id="{00000000-0008-0000-0400-0000CC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xmlns="" id="{00000000-0008-0000-0400-0000CD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107950</xdr:rowOff>
    </xdr:from>
    <xdr:to>
      <xdr:col>24</xdr:col>
      <xdr:colOff>76200</xdr:colOff>
      <xdr:row>54</xdr:row>
      <xdr:rowOff>38100</xdr:rowOff>
    </xdr:to>
    <xdr:sp macro="" textlink="">
      <xdr:nvSpPr>
        <xdr:cNvPr id="206" name="楕円 205">
          <a:extLst>
            <a:ext uri="{FF2B5EF4-FFF2-40B4-BE49-F238E27FC236}">
              <a16:creationId xmlns:a16="http://schemas.microsoft.com/office/drawing/2014/main" xmlns="" id="{00000000-0008-0000-0400-0000CE000000}"/>
            </a:ext>
          </a:extLst>
        </xdr:cNvPr>
        <xdr:cNvSpPr/>
      </xdr:nvSpPr>
      <xdr:spPr>
        <a:xfrm>
          <a:off x="47752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16527</xdr:rowOff>
    </xdr:from>
    <xdr:ext cx="762000" cy="259045"/>
    <xdr:sp macro="" textlink="">
      <xdr:nvSpPr>
        <xdr:cNvPr id="207" name="扶助費該当値テキスト">
          <a:extLst>
            <a:ext uri="{FF2B5EF4-FFF2-40B4-BE49-F238E27FC236}">
              <a16:creationId xmlns:a16="http://schemas.microsoft.com/office/drawing/2014/main" xmlns="" id="{00000000-0008-0000-0400-0000CF000000}"/>
            </a:ext>
          </a:extLst>
        </xdr:cNvPr>
        <xdr:cNvSpPr txBox="1"/>
      </xdr:nvSpPr>
      <xdr:spPr>
        <a:xfrm>
          <a:off x="4914900" y="9103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53</xdr:row>
      <xdr:rowOff>120650</xdr:rowOff>
    </xdr:from>
    <xdr:to>
      <xdr:col>20</xdr:col>
      <xdr:colOff>38100</xdr:colOff>
      <xdr:row>54</xdr:row>
      <xdr:rowOff>50800</xdr:rowOff>
    </xdr:to>
    <xdr:sp macro="" textlink="">
      <xdr:nvSpPr>
        <xdr:cNvPr id="208" name="楕円 207">
          <a:extLst>
            <a:ext uri="{FF2B5EF4-FFF2-40B4-BE49-F238E27FC236}">
              <a16:creationId xmlns:a16="http://schemas.microsoft.com/office/drawing/2014/main" xmlns="" id="{00000000-0008-0000-0400-0000D0000000}"/>
            </a:ext>
          </a:extLst>
        </xdr:cNvPr>
        <xdr:cNvSpPr/>
      </xdr:nvSpPr>
      <xdr:spPr>
        <a:xfrm>
          <a:off x="3937000" y="920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60977</xdr:rowOff>
    </xdr:from>
    <xdr:ext cx="736600" cy="259045"/>
    <xdr:sp macro="" textlink="">
      <xdr:nvSpPr>
        <xdr:cNvPr id="209" name="テキスト ボックス 208">
          <a:extLst>
            <a:ext uri="{FF2B5EF4-FFF2-40B4-BE49-F238E27FC236}">
              <a16:creationId xmlns:a16="http://schemas.microsoft.com/office/drawing/2014/main" xmlns="" id="{00000000-0008-0000-0400-0000D1000000}"/>
            </a:ext>
          </a:extLst>
        </xdr:cNvPr>
        <xdr:cNvSpPr txBox="1"/>
      </xdr:nvSpPr>
      <xdr:spPr>
        <a:xfrm>
          <a:off x="3606800" y="89763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133350</xdr:rowOff>
    </xdr:from>
    <xdr:to>
      <xdr:col>15</xdr:col>
      <xdr:colOff>149225</xdr:colOff>
      <xdr:row>54</xdr:row>
      <xdr:rowOff>63500</xdr:rowOff>
    </xdr:to>
    <xdr:sp macro="" textlink="">
      <xdr:nvSpPr>
        <xdr:cNvPr id="210" name="楕円 209">
          <a:extLst>
            <a:ext uri="{FF2B5EF4-FFF2-40B4-BE49-F238E27FC236}">
              <a16:creationId xmlns:a16="http://schemas.microsoft.com/office/drawing/2014/main" xmlns="" id="{00000000-0008-0000-0400-0000D2000000}"/>
            </a:ext>
          </a:extLst>
        </xdr:cNvPr>
        <xdr:cNvSpPr/>
      </xdr:nvSpPr>
      <xdr:spPr>
        <a:xfrm>
          <a:off x="30480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73677</xdr:rowOff>
    </xdr:from>
    <xdr:ext cx="762000" cy="259045"/>
    <xdr:sp macro="" textlink="">
      <xdr:nvSpPr>
        <xdr:cNvPr id="211" name="テキスト ボックス 210">
          <a:extLst>
            <a:ext uri="{FF2B5EF4-FFF2-40B4-BE49-F238E27FC236}">
              <a16:creationId xmlns:a16="http://schemas.microsoft.com/office/drawing/2014/main" xmlns="" id="{00000000-0008-0000-0400-0000D3000000}"/>
            </a:ext>
          </a:extLst>
        </xdr:cNvPr>
        <xdr:cNvSpPr txBox="1"/>
      </xdr:nvSpPr>
      <xdr:spPr>
        <a:xfrm>
          <a:off x="2717800" y="8989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146050</xdr:rowOff>
    </xdr:from>
    <xdr:to>
      <xdr:col>11</xdr:col>
      <xdr:colOff>60325</xdr:colOff>
      <xdr:row>54</xdr:row>
      <xdr:rowOff>76200</xdr:rowOff>
    </xdr:to>
    <xdr:sp macro="" textlink="">
      <xdr:nvSpPr>
        <xdr:cNvPr id="212" name="楕円 211">
          <a:extLst>
            <a:ext uri="{FF2B5EF4-FFF2-40B4-BE49-F238E27FC236}">
              <a16:creationId xmlns:a16="http://schemas.microsoft.com/office/drawing/2014/main" xmlns="" id="{00000000-0008-0000-0400-0000D4000000}"/>
            </a:ext>
          </a:extLst>
        </xdr:cNvPr>
        <xdr:cNvSpPr/>
      </xdr:nvSpPr>
      <xdr:spPr>
        <a:xfrm>
          <a:off x="2159000" y="923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86377</xdr:rowOff>
    </xdr:from>
    <xdr:ext cx="762000" cy="259045"/>
    <xdr:sp macro="" textlink="">
      <xdr:nvSpPr>
        <xdr:cNvPr id="213" name="テキスト ボックス 212">
          <a:extLst>
            <a:ext uri="{FF2B5EF4-FFF2-40B4-BE49-F238E27FC236}">
              <a16:creationId xmlns:a16="http://schemas.microsoft.com/office/drawing/2014/main" xmlns="" id="{00000000-0008-0000-0400-0000D5000000}"/>
            </a:ext>
          </a:extLst>
        </xdr:cNvPr>
        <xdr:cNvSpPr txBox="1"/>
      </xdr:nvSpPr>
      <xdr:spPr>
        <a:xfrm>
          <a:off x="1828800" y="900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107950</xdr:rowOff>
    </xdr:from>
    <xdr:to>
      <xdr:col>6</xdr:col>
      <xdr:colOff>171450</xdr:colOff>
      <xdr:row>54</xdr:row>
      <xdr:rowOff>38100</xdr:rowOff>
    </xdr:to>
    <xdr:sp macro="" textlink="">
      <xdr:nvSpPr>
        <xdr:cNvPr id="214" name="楕円 213">
          <a:extLst>
            <a:ext uri="{FF2B5EF4-FFF2-40B4-BE49-F238E27FC236}">
              <a16:creationId xmlns:a16="http://schemas.microsoft.com/office/drawing/2014/main" xmlns="" id="{00000000-0008-0000-0400-0000D6000000}"/>
            </a:ext>
          </a:extLst>
        </xdr:cNvPr>
        <xdr:cNvSpPr/>
      </xdr:nvSpPr>
      <xdr:spPr>
        <a:xfrm>
          <a:off x="1270000" y="919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48277</xdr:rowOff>
    </xdr:from>
    <xdr:ext cx="762000" cy="259045"/>
    <xdr:sp macro="" textlink="">
      <xdr:nvSpPr>
        <xdr:cNvPr id="215" name="テキスト ボックス 214">
          <a:extLst>
            <a:ext uri="{FF2B5EF4-FFF2-40B4-BE49-F238E27FC236}">
              <a16:creationId xmlns:a16="http://schemas.microsoft.com/office/drawing/2014/main" xmlns="" id="{00000000-0008-0000-0400-0000D7000000}"/>
            </a:ext>
          </a:extLst>
        </xdr:cNvPr>
        <xdr:cNvSpPr txBox="1"/>
      </xdr:nvSpPr>
      <xdr:spPr>
        <a:xfrm>
          <a:off x="939800" y="896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6" name="正方形/長方形 215">
          <a:extLst>
            <a:ext uri="{FF2B5EF4-FFF2-40B4-BE49-F238E27FC236}">
              <a16:creationId xmlns:a16="http://schemas.microsoft.com/office/drawing/2014/main" xmlns="" id="{00000000-0008-0000-0400-0000D8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7" name="正方形/長方形 216">
          <a:extLst>
            <a:ext uri="{FF2B5EF4-FFF2-40B4-BE49-F238E27FC236}">
              <a16:creationId xmlns:a16="http://schemas.microsoft.com/office/drawing/2014/main" xmlns="" id="{00000000-0008-0000-0400-0000D9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8" name="正方形/長方形 217">
          <a:extLst>
            <a:ext uri="{FF2B5EF4-FFF2-40B4-BE49-F238E27FC236}">
              <a16:creationId xmlns:a16="http://schemas.microsoft.com/office/drawing/2014/main" xmlns="" id="{00000000-0008-0000-0400-0000DA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9" name="正方形/長方形 218">
          <a:extLst>
            <a:ext uri="{FF2B5EF4-FFF2-40B4-BE49-F238E27FC236}">
              <a16:creationId xmlns:a16="http://schemas.microsoft.com/office/drawing/2014/main" xmlns="" id="{00000000-0008-0000-0400-0000DB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0" name="正方形/長方形 219">
          <a:extLst>
            <a:ext uri="{FF2B5EF4-FFF2-40B4-BE49-F238E27FC236}">
              <a16:creationId xmlns:a16="http://schemas.microsoft.com/office/drawing/2014/main" xmlns="" id="{00000000-0008-0000-0400-0000DC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1" name="正方形/長方形 220">
          <a:extLst>
            <a:ext uri="{FF2B5EF4-FFF2-40B4-BE49-F238E27FC236}">
              <a16:creationId xmlns:a16="http://schemas.microsoft.com/office/drawing/2014/main" xmlns="" id="{00000000-0008-0000-0400-0000DD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2" name="正方形/長方形 221">
          <a:extLst>
            <a:ext uri="{FF2B5EF4-FFF2-40B4-BE49-F238E27FC236}">
              <a16:creationId xmlns:a16="http://schemas.microsoft.com/office/drawing/2014/main" xmlns="" id="{00000000-0008-0000-0400-0000DE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3" name="正方形/長方形 222">
          <a:extLst>
            <a:ext uri="{FF2B5EF4-FFF2-40B4-BE49-F238E27FC236}">
              <a16:creationId xmlns:a16="http://schemas.microsoft.com/office/drawing/2014/main" xmlns="" id="{00000000-0008-0000-0400-0000DF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4" name="正方形/長方形 223">
          <a:extLst>
            <a:ext uri="{FF2B5EF4-FFF2-40B4-BE49-F238E27FC236}">
              <a16:creationId xmlns:a16="http://schemas.microsoft.com/office/drawing/2014/main" xmlns="" id="{00000000-0008-0000-0400-0000E0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5" name="正方形/長方形 224">
          <a:extLst>
            <a:ext uri="{FF2B5EF4-FFF2-40B4-BE49-F238E27FC236}">
              <a16:creationId xmlns:a16="http://schemas.microsoft.com/office/drawing/2014/main" xmlns="" id="{00000000-0008-0000-0400-0000E1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6" name="テキスト ボックス 225">
          <a:extLst>
            <a:ext uri="{FF2B5EF4-FFF2-40B4-BE49-F238E27FC236}">
              <a16:creationId xmlns:a16="http://schemas.microsoft.com/office/drawing/2014/main" xmlns="" id="{00000000-0008-0000-0400-0000E2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営企業（簡易水道）会計への基準外繰出しを必要最小限に止めることになどにより、類似団体平均を下回る水準を維持してきたが、近年は医療費の高騰による国保会計への基準外繰出しや、水道施設改良事業などの実施による基準外繰出しが増加しており、これに伴い数値も上昇傾向に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今後は、国保税や水道料金の見直しも視野に入れ基準外繰出しの抑制に努めていくこととしている。</a:t>
          </a:r>
        </a:p>
      </xdr:txBody>
    </xdr:sp>
    <xdr:clientData/>
  </xdr:twoCellAnchor>
  <xdr:oneCellAnchor>
    <xdr:from>
      <xdr:col>62</xdr:col>
      <xdr:colOff>6350</xdr:colOff>
      <xdr:row>49</xdr:row>
      <xdr:rowOff>107950</xdr:rowOff>
    </xdr:from>
    <xdr:ext cx="298543" cy="225703"/>
    <xdr:sp macro="" textlink="">
      <xdr:nvSpPr>
        <xdr:cNvPr id="227" name="テキスト ボックス 226">
          <a:extLst>
            <a:ext uri="{FF2B5EF4-FFF2-40B4-BE49-F238E27FC236}">
              <a16:creationId xmlns:a16="http://schemas.microsoft.com/office/drawing/2014/main" xmlns="" id="{00000000-0008-0000-0400-0000E3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8" name="直線コネクタ 227">
          <a:extLst>
            <a:ext uri="{FF2B5EF4-FFF2-40B4-BE49-F238E27FC236}">
              <a16:creationId xmlns:a16="http://schemas.microsoft.com/office/drawing/2014/main" xmlns="" id="{00000000-0008-0000-0400-0000E4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9" name="テキスト ボックス 228">
          <a:extLst>
            <a:ext uri="{FF2B5EF4-FFF2-40B4-BE49-F238E27FC236}">
              <a16:creationId xmlns:a16="http://schemas.microsoft.com/office/drawing/2014/main" xmlns="" id="{00000000-0008-0000-0400-0000E5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30" name="直線コネクタ 229">
          <a:extLst>
            <a:ext uri="{FF2B5EF4-FFF2-40B4-BE49-F238E27FC236}">
              <a16:creationId xmlns:a16="http://schemas.microsoft.com/office/drawing/2014/main" xmlns="" id="{00000000-0008-0000-0400-0000E6000000}"/>
            </a:ext>
          </a:extLst>
        </xdr:cNvPr>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31" name="テキスト ボックス 230">
          <a:extLst>
            <a:ext uri="{FF2B5EF4-FFF2-40B4-BE49-F238E27FC236}">
              <a16:creationId xmlns:a16="http://schemas.microsoft.com/office/drawing/2014/main" xmlns="" id="{00000000-0008-0000-0400-0000E7000000}"/>
            </a:ext>
          </a:extLst>
        </xdr:cNvPr>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32" name="直線コネクタ 231">
          <a:extLst>
            <a:ext uri="{FF2B5EF4-FFF2-40B4-BE49-F238E27FC236}">
              <a16:creationId xmlns:a16="http://schemas.microsoft.com/office/drawing/2014/main" xmlns="" id="{00000000-0008-0000-0400-0000E8000000}"/>
            </a:ext>
          </a:extLst>
        </xdr:cNvPr>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3" name="テキスト ボックス 232">
          <a:extLst>
            <a:ext uri="{FF2B5EF4-FFF2-40B4-BE49-F238E27FC236}">
              <a16:creationId xmlns:a16="http://schemas.microsoft.com/office/drawing/2014/main" xmlns="" id="{00000000-0008-0000-0400-0000E9000000}"/>
            </a:ext>
          </a:extLst>
        </xdr:cNvPr>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4" name="直線コネクタ 233">
          <a:extLst>
            <a:ext uri="{FF2B5EF4-FFF2-40B4-BE49-F238E27FC236}">
              <a16:creationId xmlns:a16="http://schemas.microsoft.com/office/drawing/2014/main" xmlns="" id="{00000000-0008-0000-0400-0000EA000000}"/>
            </a:ext>
          </a:extLst>
        </xdr:cNvPr>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5" name="テキスト ボックス 234">
          <a:extLst>
            <a:ext uri="{FF2B5EF4-FFF2-40B4-BE49-F238E27FC236}">
              <a16:creationId xmlns:a16="http://schemas.microsoft.com/office/drawing/2014/main" xmlns="" id="{00000000-0008-0000-0400-0000EB000000}"/>
            </a:ext>
          </a:extLst>
        </xdr:cNvPr>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6" name="直線コネクタ 235">
          <a:extLst>
            <a:ext uri="{FF2B5EF4-FFF2-40B4-BE49-F238E27FC236}">
              <a16:creationId xmlns:a16="http://schemas.microsoft.com/office/drawing/2014/main" xmlns="" id="{00000000-0008-0000-0400-0000EC000000}"/>
            </a:ext>
          </a:extLst>
        </xdr:cNvPr>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7" name="テキスト ボックス 236">
          <a:extLst>
            <a:ext uri="{FF2B5EF4-FFF2-40B4-BE49-F238E27FC236}">
              <a16:creationId xmlns:a16="http://schemas.microsoft.com/office/drawing/2014/main" xmlns="" id="{00000000-0008-0000-0400-0000ED000000}"/>
            </a:ext>
          </a:extLst>
        </xdr:cNvPr>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8" name="直線コネクタ 237">
          <a:extLst>
            <a:ext uri="{FF2B5EF4-FFF2-40B4-BE49-F238E27FC236}">
              <a16:creationId xmlns:a16="http://schemas.microsoft.com/office/drawing/2014/main" xmlns="" id="{00000000-0008-0000-0400-0000EE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9" name="その他グラフ枠">
          <a:extLst>
            <a:ext uri="{FF2B5EF4-FFF2-40B4-BE49-F238E27FC236}">
              <a16:creationId xmlns:a16="http://schemas.microsoft.com/office/drawing/2014/main" xmlns="" id="{00000000-0008-0000-0400-0000EF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120142</xdr:rowOff>
    </xdr:from>
    <xdr:to>
      <xdr:col>82</xdr:col>
      <xdr:colOff>107950</xdr:colOff>
      <xdr:row>60</xdr:row>
      <xdr:rowOff>122428</xdr:rowOff>
    </xdr:to>
    <xdr:cxnSp macro="">
      <xdr:nvCxnSpPr>
        <xdr:cNvPr id="240" name="直線コネクタ 239">
          <a:extLst>
            <a:ext uri="{FF2B5EF4-FFF2-40B4-BE49-F238E27FC236}">
              <a16:creationId xmlns:a16="http://schemas.microsoft.com/office/drawing/2014/main" xmlns="" id="{00000000-0008-0000-0400-0000F0000000}"/>
            </a:ext>
          </a:extLst>
        </xdr:cNvPr>
        <xdr:cNvCxnSpPr/>
      </xdr:nvCxnSpPr>
      <xdr:spPr>
        <a:xfrm flipV="1">
          <a:off x="16510000" y="9206992"/>
          <a:ext cx="0" cy="12024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94505</xdr:rowOff>
    </xdr:from>
    <xdr:ext cx="762000" cy="259045"/>
    <xdr:sp macro="" textlink="">
      <xdr:nvSpPr>
        <xdr:cNvPr id="241" name="その他最小値テキスト">
          <a:extLst>
            <a:ext uri="{FF2B5EF4-FFF2-40B4-BE49-F238E27FC236}">
              <a16:creationId xmlns:a16="http://schemas.microsoft.com/office/drawing/2014/main" xmlns="" id="{00000000-0008-0000-0400-0000F1000000}"/>
            </a:ext>
          </a:extLst>
        </xdr:cNvPr>
        <xdr:cNvSpPr txBox="1"/>
      </xdr:nvSpPr>
      <xdr:spPr>
        <a:xfrm>
          <a:off x="16598900" y="10381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122428</xdr:rowOff>
    </xdr:from>
    <xdr:to>
      <xdr:col>82</xdr:col>
      <xdr:colOff>196850</xdr:colOff>
      <xdr:row>60</xdr:row>
      <xdr:rowOff>122428</xdr:rowOff>
    </xdr:to>
    <xdr:cxnSp macro="">
      <xdr:nvCxnSpPr>
        <xdr:cNvPr id="242" name="直線コネクタ 241">
          <a:extLst>
            <a:ext uri="{FF2B5EF4-FFF2-40B4-BE49-F238E27FC236}">
              <a16:creationId xmlns:a16="http://schemas.microsoft.com/office/drawing/2014/main" xmlns="" id="{00000000-0008-0000-0400-0000F2000000}"/>
            </a:ext>
          </a:extLst>
        </xdr:cNvPr>
        <xdr:cNvCxnSpPr/>
      </xdr:nvCxnSpPr>
      <xdr:spPr>
        <a:xfrm>
          <a:off x="16421100" y="10409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52</xdr:row>
      <xdr:rowOff>35069</xdr:rowOff>
    </xdr:from>
    <xdr:ext cx="762000" cy="259045"/>
    <xdr:sp macro="" textlink="">
      <xdr:nvSpPr>
        <xdr:cNvPr id="243" name="その他最大値テキスト">
          <a:extLst>
            <a:ext uri="{FF2B5EF4-FFF2-40B4-BE49-F238E27FC236}">
              <a16:creationId xmlns:a16="http://schemas.microsoft.com/office/drawing/2014/main" xmlns="" id="{00000000-0008-0000-0400-0000F3000000}"/>
            </a:ext>
          </a:extLst>
        </xdr:cNvPr>
        <xdr:cNvSpPr txBox="1"/>
      </xdr:nvSpPr>
      <xdr:spPr>
        <a:xfrm>
          <a:off x="16598900" y="89504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120142</xdr:rowOff>
    </xdr:from>
    <xdr:to>
      <xdr:col>82</xdr:col>
      <xdr:colOff>196850</xdr:colOff>
      <xdr:row>53</xdr:row>
      <xdr:rowOff>120142</xdr:rowOff>
    </xdr:to>
    <xdr:cxnSp macro="">
      <xdr:nvCxnSpPr>
        <xdr:cNvPr id="244" name="直線コネクタ 243">
          <a:extLst>
            <a:ext uri="{FF2B5EF4-FFF2-40B4-BE49-F238E27FC236}">
              <a16:creationId xmlns:a16="http://schemas.microsoft.com/office/drawing/2014/main" xmlns="" id="{00000000-0008-0000-0400-0000F4000000}"/>
            </a:ext>
          </a:extLst>
        </xdr:cNvPr>
        <xdr:cNvCxnSpPr/>
      </xdr:nvCxnSpPr>
      <xdr:spPr>
        <a:xfrm>
          <a:off x="16421100" y="920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55</xdr:row>
      <xdr:rowOff>74422</xdr:rowOff>
    </xdr:from>
    <xdr:to>
      <xdr:col>82</xdr:col>
      <xdr:colOff>107950</xdr:colOff>
      <xdr:row>55</xdr:row>
      <xdr:rowOff>106426</xdr:rowOff>
    </xdr:to>
    <xdr:cxnSp macro="">
      <xdr:nvCxnSpPr>
        <xdr:cNvPr id="245" name="直線コネクタ 244">
          <a:extLst>
            <a:ext uri="{FF2B5EF4-FFF2-40B4-BE49-F238E27FC236}">
              <a16:creationId xmlns:a16="http://schemas.microsoft.com/office/drawing/2014/main" xmlns="" id="{00000000-0008-0000-0400-0000F5000000}"/>
            </a:ext>
          </a:extLst>
        </xdr:cNvPr>
        <xdr:cNvCxnSpPr/>
      </xdr:nvCxnSpPr>
      <xdr:spPr>
        <a:xfrm>
          <a:off x="15671800" y="9504172"/>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169435</xdr:rowOff>
    </xdr:from>
    <xdr:ext cx="762000" cy="259045"/>
    <xdr:sp macro="" textlink="">
      <xdr:nvSpPr>
        <xdr:cNvPr id="246" name="その他平均値テキスト">
          <a:extLst>
            <a:ext uri="{FF2B5EF4-FFF2-40B4-BE49-F238E27FC236}">
              <a16:creationId xmlns:a16="http://schemas.microsoft.com/office/drawing/2014/main" xmlns="" id="{00000000-0008-0000-0400-0000F6000000}"/>
            </a:ext>
          </a:extLst>
        </xdr:cNvPr>
        <xdr:cNvSpPr txBox="1"/>
      </xdr:nvSpPr>
      <xdr:spPr>
        <a:xfrm>
          <a:off x="16598900" y="9599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25908</xdr:rowOff>
    </xdr:from>
    <xdr:to>
      <xdr:col>82</xdr:col>
      <xdr:colOff>158750</xdr:colOff>
      <xdr:row>56</xdr:row>
      <xdr:rowOff>127508</xdr:rowOff>
    </xdr:to>
    <xdr:sp macro="" textlink="">
      <xdr:nvSpPr>
        <xdr:cNvPr id="247" name="フローチャート: 判断 246">
          <a:extLst>
            <a:ext uri="{FF2B5EF4-FFF2-40B4-BE49-F238E27FC236}">
              <a16:creationId xmlns:a16="http://schemas.microsoft.com/office/drawing/2014/main" xmlns="" id="{00000000-0008-0000-0400-0000F7000000}"/>
            </a:ext>
          </a:extLst>
        </xdr:cNvPr>
        <xdr:cNvSpPr/>
      </xdr:nvSpPr>
      <xdr:spPr>
        <a:xfrm>
          <a:off x="16459200" y="9627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65278</xdr:rowOff>
    </xdr:from>
    <xdr:to>
      <xdr:col>78</xdr:col>
      <xdr:colOff>69850</xdr:colOff>
      <xdr:row>55</xdr:row>
      <xdr:rowOff>74422</xdr:rowOff>
    </xdr:to>
    <xdr:cxnSp macro="">
      <xdr:nvCxnSpPr>
        <xdr:cNvPr id="248" name="直線コネクタ 247">
          <a:extLst>
            <a:ext uri="{FF2B5EF4-FFF2-40B4-BE49-F238E27FC236}">
              <a16:creationId xmlns:a16="http://schemas.microsoft.com/office/drawing/2014/main" xmlns="" id="{00000000-0008-0000-0400-0000F8000000}"/>
            </a:ext>
          </a:extLst>
        </xdr:cNvPr>
        <xdr:cNvCxnSpPr/>
      </xdr:nvCxnSpPr>
      <xdr:spPr>
        <a:xfrm>
          <a:off x="14782800" y="9495028"/>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7620</xdr:rowOff>
    </xdr:from>
    <xdr:to>
      <xdr:col>78</xdr:col>
      <xdr:colOff>120650</xdr:colOff>
      <xdr:row>56</xdr:row>
      <xdr:rowOff>109220</xdr:rowOff>
    </xdr:to>
    <xdr:sp macro="" textlink="">
      <xdr:nvSpPr>
        <xdr:cNvPr id="249" name="フローチャート: 判断 248">
          <a:extLst>
            <a:ext uri="{FF2B5EF4-FFF2-40B4-BE49-F238E27FC236}">
              <a16:creationId xmlns:a16="http://schemas.microsoft.com/office/drawing/2014/main" xmlns="" id="{00000000-0008-0000-0400-0000F9000000}"/>
            </a:ext>
          </a:extLst>
        </xdr:cNvPr>
        <xdr:cNvSpPr/>
      </xdr:nvSpPr>
      <xdr:spPr>
        <a:xfrm>
          <a:off x="15621000" y="9608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56</xdr:row>
      <xdr:rowOff>93997</xdr:rowOff>
    </xdr:from>
    <xdr:ext cx="736600" cy="259045"/>
    <xdr:sp macro="" textlink="">
      <xdr:nvSpPr>
        <xdr:cNvPr id="250" name="テキスト ボックス 249">
          <a:extLst>
            <a:ext uri="{FF2B5EF4-FFF2-40B4-BE49-F238E27FC236}">
              <a16:creationId xmlns:a16="http://schemas.microsoft.com/office/drawing/2014/main" xmlns="" id="{00000000-0008-0000-0400-0000FA000000}"/>
            </a:ext>
          </a:extLst>
        </xdr:cNvPr>
        <xdr:cNvSpPr txBox="1"/>
      </xdr:nvSpPr>
      <xdr:spPr>
        <a:xfrm>
          <a:off x="15290800" y="9695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37846</xdr:rowOff>
    </xdr:from>
    <xdr:to>
      <xdr:col>73</xdr:col>
      <xdr:colOff>180975</xdr:colOff>
      <xdr:row>55</xdr:row>
      <xdr:rowOff>65278</xdr:rowOff>
    </xdr:to>
    <xdr:cxnSp macro="">
      <xdr:nvCxnSpPr>
        <xdr:cNvPr id="251" name="直線コネクタ 250">
          <a:extLst>
            <a:ext uri="{FF2B5EF4-FFF2-40B4-BE49-F238E27FC236}">
              <a16:creationId xmlns:a16="http://schemas.microsoft.com/office/drawing/2014/main" xmlns="" id="{00000000-0008-0000-0400-0000FB000000}"/>
            </a:ext>
          </a:extLst>
        </xdr:cNvPr>
        <xdr:cNvCxnSpPr/>
      </xdr:nvCxnSpPr>
      <xdr:spPr>
        <a:xfrm>
          <a:off x="13893800" y="94675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165354</xdr:rowOff>
    </xdr:from>
    <xdr:to>
      <xdr:col>74</xdr:col>
      <xdr:colOff>31750</xdr:colOff>
      <xdr:row>56</xdr:row>
      <xdr:rowOff>95504</xdr:rowOff>
    </xdr:to>
    <xdr:sp macro="" textlink="">
      <xdr:nvSpPr>
        <xdr:cNvPr id="252" name="フローチャート: 判断 251">
          <a:extLst>
            <a:ext uri="{FF2B5EF4-FFF2-40B4-BE49-F238E27FC236}">
              <a16:creationId xmlns:a16="http://schemas.microsoft.com/office/drawing/2014/main" xmlns="" id="{00000000-0008-0000-0400-0000FC000000}"/>
            </a:ext>
          </a:extLst>
        </xdr:cNvPr>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80281</xdr:rowOff>
    </xdr:from>
    <xdr:ext cx="762000" cy="259045"/>
    <xdr:sp macro="" textlink="">
      <xdr:nvSpPr>
        <xdr:cNvPr id="253" name="テキスト ボックス 252">
          <a:extLst>
            <a:ext uri="{FF2B5EF4-FFF2-40B4-BE49-F238E27FC236}">
              <a16:creationId xmlns:a16="http://schemas.microsoft.com/office/drawing/2014/main" xmlns="" id="{00000000-0008-0000-0400-0000FD000000}"/>
            </a:ext>
          </a:extLst>
        </xdr:cNvPr>
        <xdr:cNvSpPr txBox="1"/>
      </xdr:nvSpPr>
      <xdr:spPr>
        <a:xfrm>
          <a:off x="14401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54</xdr:row>
      <xdr:rowOff>40132</xdr:rowOff>
    </xdr:from>
    <xdr:to>
      <xdr:col>69</xdr:col>
      <xdr:colOff>92075</xdr:colOff>
      <xdr:row>55</xdr:row>
      <xdr:rowOff>37846</xdr:rowOff>
    </xdr:to>
    <xdr:cxnSp macro="">
      <xdr:nvCxnSpPr>
        <xdr:cNvPr id="254" name="直線コネクタ 253">
          <a:extLst>
            <a:ext uri="{FF2B5EF4-FFF2-40B4-BE49-F238E27FC236}">
              <a16:creationId xmlns:a16="http://schemas.microsoft.com/office/drawing/2014/main" xmlns="" id="{00000000-0008-0000-0400-0000FE000000}"/>
            </a:ext>
          </a:extLst>
        </xdr:cNvPr>
        <xdr:cNvCxnSpPr/>
      </xdr:nvCxnSpPr>
      <xdr:spPr>
        <a:xfrm>
          <a:off x="13004800" y="9298432"/>
          <a:ext cx="889000" cy="1691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165354</xdr:rowOff>
    </xdr:from>
    <xdr:to>
      <xdr:col>69</xdr:col>
      <xdr:colOff>142875</xdr:colOff>
      <xdr:row>56</xdr:row>
      <xdr:rowOff>95504</xdr:rowOff>
    </xdr:to>
    <xdr:sp macro="" textlink="">
      <xdr:nvSpPr>
        <xdr:cNvPr id="255" name="フローチャート: 判断 254">
          <a:extLst>
            <a:ext uri="{FF2B5EF4-FFF2-40B4-BE49-F238E27FC236}">
              <a16:creationId xmlns:a16="http://schemas.microsoft.com/office/drawing/2014/main" xmlns="" id="{00000000-0008-0000-0400-0000FF000000}"/>
            </a:ext>
          </a:extLst>
        </xdr:cNvPr>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56</xdr:row>
      <xdr:rowOff>80281</xdr:rowOff>
    </xdr:from>
    <xdr:ext cx="762000" cy="259045"/>
    <xdr:sp macro="" textlink="">
      <xdr:nvSpPr>
        <xdr:cNvPr id="256" name="テキスト ボックス 255">
          <a:extLst>
            <a:ext uri="{FF2B5EF4-FFF2-40B4-BE49-F238E27FC236}">
              <a16:creationId xmlns:a16="http://schemas.microsoft.com/office/drawing/2014/main" xmlns="" id="{00000000-0008-0000-0400-000000010000}"/>
            </a:ext>
          </a:extLst>
        </xdr:cNvPr>
        <xdr:cNvSpPr txBox="1"/>
      </xdr:nvSpPr>
      <xdr:spPr>
        <a:xfrm>
          <a:off x="13512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165354</xdr:rowOff>
    </xdr:from>
    <xdr:to>
      <xdr:col>65</xdr:col>
      <xdr:colOff>53975</xdr:colOff>
      <xdr:row>56</xdr:row>
      <xdr:rowOff>95504</xdr:rowOff>
    </xdr:to>
    <xdr:sp macro="" textlink="">
      <xdr:nvSpPr>
        <xdr:cNvPr id="257" name="フローチャート: 判断 256">
          <a:extLst>
            <a:ext uri="{FF2B5EF4-FFF2-40B4-BE49-F238E27FC236}">
              <a16:creationId xmlns:a16="http://schemas.microsoft.com/office/drawing/2014/main" xmlns="" id="{00000000-0008-0000-0400-000001010000}"/>
            </a:ext>
          </a:extLst>
        </xdr:cNvPr>
        <xdr:cNvSpPr/>
      </xdr:nvSpPr>
      <xdr:spPr>
        <a:xfrm>
          <a:off x="12954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80281</xdr:rowOff>
    </xdr:from>
    <xdr:ext cx="762000" cy="259045"/>
    <xdr:sp macro="" textlink="">
      <xdr:nvSpPr>
        <xdr:cNvPr id="258" name="テキスト ボックス 257">
          <a:extLst>
            <a:ext uri="{FF2B5EF4-FFF2-40B4-BE49-F238E27FC236}">
              <a16:creationId xmlns:a16="http://schemas.microsoft.com/office/drawing/2014/main" xmlns="" id="{00000000-0008-0000-0400-000002010000}"/>
            </a:ext>
          </a:extLst>
        </xdr:cNvPr>
        <xdr:cNvSpPr txBox="1"/>
      </xdr:nvSpPr>
      <xdr:spPr>
        <a:xfrm>
          <a:off x="12623800" y="9681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9" name="テキスト ボックス 258">
          <a:extLst>
            <a:ext uri="{FF2B5EF4-FFF2-40B4-BE49-F238E27FC236}">
              <a16:creationId xmlns:a16="http://schemas.microsoft.com/office/drawing/2014/main" xmlns="" id="{00000000-0008-0000-0400-000003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0" name="テキスト ボックス 259">
          <a:extLst>
            <a:ext uri="{FF2B5EF4-FFF2-40B4-BE49-F238E27FC236}">
              <a16:creationId xmlns:a16="http://schemas.microsoft.com/office/drawing/2014/main" xmlns="" id="{00000000-0008-0000-0400-000004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1" name="テキスト ボックス 260">
          <a:extLst>
            <a:ext uri="{FF2B5EF4-FFF2-40B4-BE49-F238E27FC236}">
              <a16:creationId xmlns:a16="http://schemas.microsoft.com/office/drawing/2014/main" xmlns="" id="{00000000-0008-0000-0400-000005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2" name="テキスト ボックス 261">
          <a:extLst>
            <a:ext uri="{FF2B5EF4-FFF2-40B4-BE49-F238E27FC236}">
              <a16:creationId xmlns:a16="http://schemas.microsoft.com/office/drawing/2014/main" xmlns="" id="{00000000-0008-0000-0400-000006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3" name="テキスト ボックス 262">
          <a:extLst>
            <a:ext uri="{FF2B5EF4-FFF2-40B4-BE49-F238E27FC236}">
              <a16:creationId xmlns:a16="http://schemas.microsoft.com/office/drawing/2014/main" xmlns="" id="{00000000-0008-0000-0400-000007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55626</xdr:rowOff>
    </xdr:from>
    <xdr:to>
      <xdr:col>82</xdr:col>
      <xdr:colOff>158750</xdr:colOff>
      <xdr:row>55</xdr:row>
      <xdr:rowOff>157226</xdr:rowOff>
    </xdr:to>
    <xdr:sp macro="" textlink="">
      <xdr:nvSpPr>
        <xdr:cNvPr id="264" name="楕円 263">
          <a:extLst>
            <a:ext uri="{FF2B5EF4-FFF2-40B4-BE49-F238E27FC236}">
              <a16:creationId xmlns:a16="http://schemas.microsoft.com/office/drawing/2014/main" xmlns="" id="{00000000-0008-0000-0400-000008010000}"/>
            </a:ext>
          </a:extLst>
        </xdr:cNvPr>
        <xdr:cNvSpPr/>
      </xdr:nvSpPr>
      <xdr:spPr>
        <a:xfrm>
          <a:off x="16459200" y="94853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54</xdr:row>
      <xdr:rowOff>72153</xdr:rowOff>
    </xdr:from>
    <xdr:ext cx="762000" cy="259045"/>
    <xdr:sp macro="" textlink="">
      <xdr:nvSpPr>
        <xdr:cNvPr id="265" name="その他該当値テキスト">
          <a:extLst>
            <a:ext uri="{FF2B5EF4-FFF2-40B4-BE49-F238E27FC236}">
              <a16:creationId xmlns:a16="http://schemas.microsoft.com/office/drawing/2014/main" xmlns="" id="{00000000-0008-0000-0400-000009010000}"/>
            </a:ext>
          </a:extLst>
        </xdr:cNvPr>
        <xdr:cNvSpPr txBox="1"/>
      </xdr:nvSpPr>
      <xdr:spPr>
        <a:xfrm>
          <a:off x="16598900" y="9330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55</xdr:row>
      <xdr:rowOff>23622</xdr:rowOff>
    </xdr:from>
    <xdr:to>
      <xdr:col>78</xdr:col>
      <xdr:colOff>120650</xdr:colOff>
      <xdr:row>55</xdr:row>
      <xdr:rowOff>125222</xdr:rowOff>
    </xdr:to>
    <xdr:sp macro="" textlink="">
      <xdr:nvSpPr>
        <xdr:cNvPr id="266" name="楕円 265">
          <a:extLst>
            <a:ext uri="{FF2B5EF4-FFF2-40B4-BE49-F238E27FC236}">
              <a16:creationId xmlns:a16="http://schemas.microsoft.com/office/drawing/2014/main" xmlns="" id="{00000000-0008-0000-0400-00000A010000}"/>
            </a:ext>
          </a:extLst>
        </xdr:cNvPr>
        <xdr:cNvSpPr/>
      </xdr:nvSpPr>
      <xdr:spPr>
        <a:xfrm>
          <a:off x="15621000" y="9453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53</xdr:row>
      <xdr:rowOff>135399</xdr:rowOff>
    </xdr:from>
    <xdr:ext cx="736600" cy="259045"/>
    <xdr:sp macro="" textlink="">
      <xdr:nvSpPr>
        <xdr:cNvPr id="267" name="テキスト ボックス 266">
          <a:extLst>
            <a:ext uri="{FF2B5EF4-FFF2-40B4-BE49-F238E27FC236}">
              <a16:creationId xmlns:a16="http://schemas.microsoft.com/office/drawing/2014/main" xmlns="" id="{00000000-0008-0000-0400-00000B010000}"/>
            </a:ext>
          </a:extLst>
        </xdr:cNvPr>
        <xdr:cNvSpPr txBox="1"/>
      </xdr:nvSpPr>
      <xdr:spPr>
        <a:xfrm>
          <a:off x="15290800" y="922224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14478</xdr:rowOff>
    </xdr:from>
    <xdr:to>
      <xdr:col>74</xdr:col>
      <xdr:colOff>31750</xdr:colOff>
      <xdr:row>55</xdr:row>
      <xdr:rowOff>116078</xdr:rowOff>
    </xdr:to>
    <xdr:sp macro="" textlink="">
      <xdr:nvSpPr>
        <xdr:cNvPr id="268" name="楕円 267">
          <a:extLst>
            <a:ext uri="{FF2B5EF4-FFF2-40B4-BE49-F238E27FC236}">
              <a16:creationId xmlns:a16="http://schemas.microsoft.com/office/drawing/2014/main" xmlns="" id="{00000000-0008-0000-0400-00000C010000}"/>
            </a:ext>
          </a:extLst>
        </xdr:cNvPr>
        <xdr:cNvSpPr/>
      </xdr:nvSpPr>
      <xdr:spPr>
        <a:xfrm>
          <a:off x="14732000" y="94442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53</xdr:row>
      <xdr:rowOff>126255</xdr:rowOff>
    </xdr:from>
    <xdr:ext cx="762000" cy="259045"/>
    <xdr:sp macro="" textlink="">
      <xdr:nvSpPr>
        <xdr:cNvPr id="269" name="テキスト ボックス 268">
          <a:extLst>
            <a:ext uri="{FF2B5EF4-FFF2-40B4-BE49-F238E27FC236}">
              <a16:creationId xmlns:a16="http://schemas.microsoft.com/office/drawing/2014/main" xmlns="" id="{00000000-0008-0000-0400-00000D010000}"/>
            </a:ext>
          </a:extLst>
        </xdr:cNvPr>
        <xdr:cNvSpPr txBox="1"/>
      </xdr:nvSpPr>
      <xdr:spPr>
        <a:xfrm>
          <a:off x="14401800" y="9213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54</xdr:row>
      <xdr:rowOff>158496</xdr:rowOff>
    </xdr:from>
    <xdr:to>
      <xdr:col>69</xdr:col>
      <xdr:colOff>142875</xdr:colOff>
      <xdr:row>55</xdr:row>
      <xdr:rowOff>88646</xdr:rowOff>
    </xdr:to>
    <xdr:sp macro="" textlink="">
      <xdr:nvSpPr>
        <xdr:cNvPr id="270" name="楕円 269">
          <a:extLst>
            <a:ext uri="{FF2B5EF4-FFF2-40B4-BE49-F238E27FC236}">
              <a16:creationId xmlns:a16="http://schemas.microsoft.com/office/drawing/2014/main" xmlns="" id="{00000000-0008-0000-0400-00000E010000}"/>
            </a:ext>
          </a:extLst>
        </xdr:cNvPr>
        <xdr:cNvSpPr/>
      </xdr:nvSpPr>
      <xdr:spPr>
        <a:xfrm>
          <a:off x="13843000" y="941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53</xdr:row>
      <xdr:rowOff>98823</xdr:rowOff>
    </xdr:from>
    <xdr:ext cx="762000" cy="259045"/>
    <xdr:sp macro="" textlink="">
      <xdr:nvSpPr>
        <xdr:cNvPr id="271" name="テキスト ボックス 270">
          <a:extLst>
            <a:ext uri="{FF2B5EF4-FFF2-40B4-BE49-F238E27FC236}">
              <a16:creationId xmlns:a16="http://schemas.microsoft.com/office/drawing/2014/main" xmlns="" id="{00000000-0008-0000-0400-00000F010000}"/>
            </a:ext>
          </a:extLst>
        </xdr:cNvPr>
        <xdr:cNvSpPr txBox="1"/>
      </xdr:nvSpPr>
      <xdr:spPr>
        <a:xfrm>
          <a:off x="13512800" y="91856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53</xdr:row>
      <xdr:rowOff>160782</xdr:rowOff>
    </xdr:from>
    <xdr:to>
      <xdr:col>65</xdr:col>
      <xdr:colOff>53975</xdr:colOff>
      <xdr:row>54</xdr:row>
      <xdr:rowOff>90932</xdr:rowOff>
    </xdr:to>
    <xdr:sp macro="" textlink="">
      <xdr:nvSpPr>
        <xdr:cNvPr id="272" name="楕円 271">
          <a:extLst>
            <a:ext uri="{FF2B5EF4-FFF2-40B4-BE49-F238E27FC236}">
              <a16:creationId xmlns:a16="http://schemas.microsoft.com/office/drawing/2014/main" xmlns="" id="{00000000-0008-0000-0400-000010010000}"/>
            </a:ext>
          </a:extLst>
        </xdr:cNvPr>
        <xdr:cNvSpPr/>
      </xdr:nvSpPr>
      <xdr:spPr>
        <a:xfrm>
          <a:off x="12954000" y="9247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52</xdr:row>
      <xdr:rowOff>101109</xdr:rowOff>
    </xdr:from>
    <xdr:ext cx="762000" cy="259045"/>
    <xdr:sp macro="" textlink="">
      <xdr:nvSpPr>
        <xdr:cNvPr id="273" name="テキスト ボックス 272">
          <a:extLst>
            <a:ext uri="{FF2B5EF4-FFF2-40B4-BE49-F238E27FC236}">
              <a16:creationId xmlns:a16="http://schemas.microsoft.com/office/drawing/2014/main" xmlns="" id="{00000000-0008-0000-0400-000011010000}"/>
            </a:ext>
          </a:extLst>
        </xdr:cNvPr>
        <xdr:cNvSpPr txBox="1"/>
      </xdr:nvSpPr>
      <xdr:spPr>
        <a:xfrm>
          <a:off x="12623800" y="9016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4" name="正方形/長方形 273">
          <a:extLst>
            <a:ext uri="{FF2B5EF4-FFF2-40B4-BE49-F238E27FC236}">
              <a16:creationId xmlns:a16="http://schemas.microsoft.com/office/drawing/2014/main" xmlns="" id="{00000000-0008-0000-0400-000012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5" name="正方形/長方形 274">
          <a:extLst>
            <a:ext uri="{FF2B5EF4-FFF2-40B4-BE49-F238E27FC236}">
              <a16:creationId xmlns:a16="http://schemas.microsoft.com/office/drawing/2014/main" xmlns="" id="{00000000-0008-0000-0400-000013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6" name="正方形/長方形 275">
          <a:extLst>
            <a:ext uri="{FF2B5EF4-FFF2-40B4-BE49-F238E27FC236}">
              <a16:creationId xmlns:a16="http://schemas.microsoft.com/office/drawing/2014/main" xmlns="" id="{00000000-0008-0000-0400-000014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7" name="正方形/長方形 276">
          <a:extLst>
            <a:ext uri="{FF2B5EF4-FFF2-40B4-BE49-F238E27FC236}">
              <a16:creationId xmlns:a16="http://schemas.microsoft.com/office/drawing/2014/main" xmlns="" id="{00000000-0008-0000-0400-000015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8" name="正方形/長方形 277">
          <a:extLst>
            <a:ext uri="{FF2B5EF4-FFF2-40B4-BE49-F238E27FC236}">
              <a16:creationId xmlns:a16="http://schemas.microsoft.com/office/drawing/2014/main" xmlns="" id="{00000000-0008-0000-0400-000016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9" name="正方形/長方形 278">
          <a:extLst>
            <a:ext uri="{FF2B5EF4-FFF2-40B4-BE49-F238E27FC236}">
              <a16:creationId xmlns:a16="http://schemas.microsoft.com/office/drawing/2014/main" xmlns="" id="{00000000-0008-0000-0400-000017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0" name="正方形/長方形 279">
          <a:extLst>
            <a:ext uri="{FF2B5EF4-FFF2-40B4-BE49-F238E27FC236}">
              <a16:creationId xmlns:a16="http://schemas.microsoft.com/office/drawing/2014/main" xmlns="" id="{00000000-0008-0000-0400-000018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1" name="正方形/長方形 280">
          <a:extLst>
            <a:ext uri="{FF2B5EF4-FFF2-40B4-BE49-F238E27FC236}">
              <a16:creationId xmlns:a16="http://schemas.microsoft.com/office/drawing/2014/main" xmlns="" id="{00000000-0008-0000-0400-000019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2" name="正方形/長方形 281">
          <a:extLst>
            <a:ext uri="{FF2B5EF4-FFF2-40B4-BE49-F238E27FC236}">
              <a16:creationId xmlns:a16="http://schemas.microsoft.com/office/drawing/2014/main" xmlns="" id="{00000000-0008-0000-0400-00001A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3" name="正方形/長方形 282">
          <a:extLst>
            <a:ext uri="{FF2B5EF4-FFF2-40B4-BE49-F238E27FC236}">
              <a16:creationId xmlns:a16="http://schemas.microsoft.com/office/drawing/2014/main" xmlns="" id="{00000000-0008-0000-0400-00001B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4" name="テキスト ボックス 283">
          <a:extLst>
            <a:ext uri="{FF2B5EF4-FFF2-40B4-BE49-F238E27FC236}">
              <a16:creationId xmlns:a16="http://schemas.microsoft.com/office/drawing/2014/main" xmlns="" id="{00000000-0008-0000-0400-00001C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広域連合において、ゴミ処理、消防、介護保険、保健福祉業務などを行っており、これらに要する経費を負担金として支弁していることから、類似団体平均を大きく上回る数値で推移している。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今後も、ゴミ処理施設の更新などが予定されており、負担金はさらに増加する見込みであることから、町単独補助金等の見直しを行うなどし総額の抑制を図っていく必要がある。</a:t>
          </a:r>
        </a:p>
      </xdr:txBody>
    </xdr:sp>
    <xdr:clientData/>
  </xdr:twoCellAnchor>
  <xdr:oneCellAnchor>
    <xdr:from>
      <xdr:col>62</xdr:col>
      <xdr:colOff>6350</xdr:colOff>
      <xdr:row>29</xdr:row>
      <xdr:rowOff>107950</xdr:rowOff>
    </xdr:from>
    <xdr:ext cx="298543" cy="225703"/>
    <xdr:sp macro="" textlink="">
      <xdr:nvSpPr>
        <xdr:cNvPr id="285" name="テキスト ボックス 284">
          <a:extLst>
            <a:ext uri="{FF2B5EF4-FFF2-40B4-BE49-F238E27FC236}">
              <a16:creationId xmlns:a16="http://schemas.microsoft.com/office/drawing/2014/main" xmlns="" id="{00000000-0008-0000-0400-00001D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6" name="直線コネクタ 285">
          <a:extLst>
            <a:ext uri="{FF2B5EF4-FFF2-40B4-BE49-F238E27FC236}">
              <a16:creationId xmlns:a16="http://schemas.microsoft.com/office/drawing/2014/main" xmlns="" id="{00000000-0008-0000-0400-00001E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7" name="テキスト ボックス 286">
          <a:extLst>
            <a:ext uri="{FF2B5EF4-FFF2-40B4-BE49-F238E27FC236}">
              <a16:creationId xmlns:a16="http://schemas.microsoft.com/office/drawing/2014/main" xmlns="" id="{00000000-0008-0000-0400-00001F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8" name="直線コネクタ 287">
          <a:extLst>
            <a:ext uri="{FF2B5EF4-FFF2-40B4-BE49-F238E27FC236}">
              <a16:creationId xmlns:a16="http://schemas.microsoft.com/office/drawing/2014/main" xmlns="" id="{00000000-0008-0000-0400-000020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9" name="テキスト ボックス 288">
          <a:extLst>
            <a:ext uri="{FF2B5EF4-FFF2-40B4-BE49-F238E27FC236}">
              <a16:creationId xmlns:a16="http://schemas.microsoft.com/office/drawing/2014/main" xmlns="" id="{00000000-0008-0000-0400-000021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0" name="直線コネクタ 289">
          <a:extLst>
            <a:ext uri="{FF2B5EF4-FFF2-40B4-BE49-F238E27FC236}">
              <a16:creationId xmlns:a16="http://schemas.microsoft.com/office/drawing/2014/main" xmlns="" id="{00000000-0008-0000-0400-000022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1" name="テキスト ボックス 290">
          <a:extLst>
            <a:ext uri="{FF2B5EF4-FFF2-40B4-BE49-F238E27FC236}">
              <a16:creationId xmlns:a16="http://schemas.microsoft.com/office/drawing/2014/main" xmlns="" id="{00000000-0008-0000-0400-000023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2" name="直線コネクタ 291">
          <a:extLst>
            <a:ext uri="{FF2B5EF4-FFF2-40B4-BE49-F238E27FC236}">
              <a16:creationId xmlns:a16="http://schemas.microsoft.com/office/drawing/2014/main" xmlns="" id="{00000000-0008-0000-0400-000024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3" name="テキスト ボックス 292">
          <a:extLst>
            <a:ext uri="{FF2B5EF4-FFF2-40B4-BE49-F238E27FC236}">
              <a16:creationId xmlns:a16="http://schemas.microsoft.com/office/drawing/2014/main" xmlns="" id="{00000000-0008-0000-0400-000025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4" name="直線コネクタ 293">
          <a:extLst>
            <a:ext uri="{FF2B5EF4-FFF2-40B4-BE49-F238E27FC236}">
              <a16:creationId xmlns:a16="http://schemas.microsoft.com/office/drawing/2014/main" xmlns="" id="{00000000-0008-0000-0400-000026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5" name="テキスト ボックス 294">
          <a:extLst>
            <a:ext uri="{FF2B5EF4-FFF2-40B4-BE49-F238E27FC236}">
              <a16:creationId xmlns:a16="http://schemas.microsoft.com/office/drawing/2014/main" xmlns="" id="{00000000-0008-0000-0400-000027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6" name="直線コネクタ 295">
          <a:extLst>
            <a:ext uri="{FF2B5EF4-FFF2-40B4-BE49-F238E27FC236}">
              <a16:creationId xmlns:a16="http://schemas.microsoft.com/office/drawing/2014/main" xmlns="" id="{00000000-0008-0000-0400-000028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7" name="補助費等グラフ枠">
          <a:extLst>
            <a:ext uri="{FF2B5EF4-FFF2-40B4-BE49-F238E27FC236}">
              <a16:creationId xmlns:a16="http://schemas.microsoft.com/office/drawing/2014/main" xmlns="" id="{00000000-0008-0000-0400-000029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3556</xdr:rowOff>
    </xdr:from>
    <xdr:to>
      <xdr:col>82</xdr:col>
      <xdr:colOff>107950</xdr:colOff>
      <xdr:row>41</xdr:row>
      <xdr:rowOff>60706</xdr:rowOff>
    </xdr:to>
    <xdr:cxnSp macro="">
      <xdr:nvCxnSpPr>
        <xdr:cNvPr id="298" name="直線コネクタ 297">
          <a:extLst>
            <a:ext uri="{FF2B5EF4-FFF2-40B4-BE49-F238E27FC236}">
              <a16:creationId xmlns:a16="http://schemas.microsoft.com/office/drawing/2014/main" xmlns="" id="{00000000-0008-0000-0400-00002A010000}"/>
            </a:ext>
          </a:extLst>
        </xdr:cNvPr>
        <xdr:cNvCxnSpPr/>
      </xdr:nvCxnSpPr>
      <xdr:spPr>
        <a:xfrm flipV="1">
          <a:off x="16510000" y="5832856"/>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41</xdr:row>
      <xdr:rowOff>32783</xdr:rowOff>
    </xdr:from>
    <xdr:ext cx="762000" cy="259045"/>
    <xdr:sp macro="" textlink="">
      <xdr:nvSpPr>
        <xdr:cNvPr id="299" name="補助費等最小値テキスト">
          <a:extLst>
            <a:ext uri="{FF2B5EF4-FFF2-40B4-BE49-F238E27FC236}">
              <a16:creationId xmlns:a16="http://schemas.microsoft.com/office/drawing/2014/main" xmlns="" id="{00000000-0008-0000-0400-00002B010000}"/>
            </a:ext>
          </a:extLst>
        </xdr:cNvPr>
        <xdr:cNvSpPr txBox="1"/>
      </xdr:nvSpPr>
      <xdr:spPr>
        <a:xfrm>
          <a:off x="16598900" y="70622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41</xdr:row>
      <xdr:rowOff>60706</xdr:rowOff>
    </xdr:from>
    <xdr:to>
      <xdr:col>82</xdr:col>
      <xdr:colOff>196850</xdr:colOff>
      <xdr:row>41</xdr:row>
      <xdr:rowOff>60706</xdr:rowOff>
    </xdr:to>
    <xdr:cxnSp macro="">
      <xdr:nvCxnSpPr>
        <xdr:cNvPr id="300" name="直線コネクタ 299">
          <a:extLst>
            <a:ext uri="{FF2B5EF4-FFF2-40B4-BE49-F238E27FC236}">
              <a16:creationId xmlns:a16="http://schemas.microsoft.com/office/drawing/2014/main" xmlns="" id="{00000000-0008-0000-0400-00002C010000}"/>
            </a:ext>
          </a:extLst>
        </xdr:cNvPr>
        <xdr:cNvCxnSpPr/>
      </xdr:nvCxnSpPr>
      <xdr:spPr>
        <a:xfrm>
          <a:off x="16421100" y="70901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89933</xdr:rowOff>
    </xdr:from>
    <xdr:ext cx="762000" cy="259045"/>
    <xdr:sp macro="" textlink="">
      <xdr:nvSpPr>
        <xdr:cNvPr id="301" name="補助費等最大値テキスト">
          <a:extLst>
            <a:ext uri="{FF2B5EF4-FFF2-40B4-BE49-F238E27FC236}">
              <a16:creationId xmlns:a16="http://schemas.microsoft.com/office/drawing/2014/main" xmlns="" id="{00000000-0008-0000-0400-00002D010000}"/>
            </a:ext>
          </a:extLst>
        </xdr:cNvPr>
        <xdr:cNvSpPr txBox="1"/>
      </xdr:nvSpPr>
      <xdr:spPr>
        <a:xfrm>
          <a:off x="16598900" y="5576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3556</xdr:rowOff>
    </xdr:from>
    <xdr:to>
      <xdr:col>82</xdr:col>
      <xdr:colOff>196850</xdr:colOff>
      <xdr:row>34</xdr:row>
      <xdr:rowOff>3556</xdr:rowOff>
    </xdr:to>
    <xdr:cxnSp macro="">
      <xdr:nvCxnSpPr>
        <xdr:cNvPr id="302" name="直線コネクタ 301">
          <a:extLst>
            <a:ext uri="{FF2B5EF4-FFF2-40B4-BE49-F238E27FC236}">
              <a16:creationId xmlns:a16="http://schemas.microsoft.com/office/drawing/2014/main" xmlns="" id="{00000000-0008-0000-0400-00002E010000}"/>
            </a:ext>
          </a:extLst>
        </xdr:cNvPr>
        <xdr:cNvCxnSpPr/>
      </xdr:nvCxnSpPr>
      <xdr:spPr>
        <a:xfrm>
          <a:off x="16421100" y="583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39</xdr:row>
      <xdr:rowOff>106426</xdr:rowOff>
    </xdr:from>
    <xdr:to>
      <xdr:col>82</xdr:col>
      <xdr:colOff>107950</xdr:colOff>
      <xdr:row>39</xdr:row>
      <xdr:rowOff>120142</xdr:rowOff>
    </xdr:to>
    <xdr:cxnSp macro="">
      <xdr:nvCxnSpPr>
        <xdr:cNvPr id="303" name="直線コネクタ 302">
          <a:extLst>
            <a:ext uri="{FF2B5EF4-FFF2-40B4-BE49-F238E27FC236}">
              <a16:creationId xmlns:a16="http://schemas.microsoft.com/office/drawing/2014/main" xmlns="" id="{00000000-0008-0000-0400-00002F010000}"/>
            </a:ext>
          </a:extLst>
        </xdr:cNvPr>
        <xdr:cNvCxnSpPr/>
      </xdr:nvCxnSpPr>
      <xdr:spPr>
        <a:xfrm>
          <a:off x="15671800" y="6792976"/>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88155</xdr:rowOff>
    </xdr:from>
    <xdr:ext cx="762000" cy="259045"/>
    <xdr:sp macro="" textlink="">
      <xdr:nvSpPr>
        <xdr:cNvPr id="304" name="補助費等平均値テキスト">
          <a:extLst>
            <a:ext uri="{FF2B5EF4-FFF2-40B4-BE49-F238E27FC236}">
              <a16:creationId xmlns:a16="http://schemas.microsoft.com/office/drawing/2014/main" xmlns="" id="{00000000-0008-0000-0400-000030010000}"/>
            </a:ext>
          </a:extLst>
        </xdr:cNvPr>
        <xdr:cNvSpPr txBox="1"/>
      </xdr:nvSpPr>
      <xdr:spPr>
        <a:xfrm>
          <a:off x="16598900" y="60889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71628</xdr:rowOff>
    </xdr:from>
    <xdr:to>
      <xdr:col>82</xdr:col>
      <xdr:colOff>158750</xdr:colOff>
      <xdr:row>37</xdr:row>
      <xdr:rowOff>1778</xdr:rowOff>
    </xdr:to>
    <xdr:sp macro="" textlink="">
      <xdr:nvSpPr>
        <xdr:cNvPr id="305" name="フローチャート: 判断 304">
          <a:extLst>
            <a:ext uri="{FF2B5EF4-FFF2-40B4-BE49-F238E27FC236}">
              <a16:creationId xmlns:a16="http://schemas.microsoft.com/office/drawing/2014/main" xmlns="" id="{00000000-0008-0000-0400-000031010000}"/>
            </a:ext>
          </a:extLst>
        </xdr:cNvPr>
        <xdr:cNvSpPr/>
      </xdr:nvSpPr>
      <xdr:spPr>
        <a:xfrm>
          <a:off x="16459200" y="6243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39</xdr:row>
      <xdr:rowOff>51562</xdr:rowOff>
    </xdr:from>
    <xdr:to>
      <xdr:col>78</xdr:col>
      <xdr:colOff>69850</xdr:colOff>
      <xdr:row>39</xdr:row>
      <xdr:rowOff>106426</xdr:rowOff>
    </xdr:to>
    <xdr:cxnSp macro="">
      <xdr:nvCxnSpPr>
        <xdr:cNvPr id="306" name="直線コネクタ 305">
          <a:extLst>
            <a:ext uri="{FF2B5EF4-FFF2-40B4-BE49-F238E27FC236}">
              <a16:creationId xmlns:a16="http://schemas.microsoft.com/office/drawing/2014/main" xmlns="" id="{00000000-0008-0000-0400-000032010000}"/>
            </a:ext>
          </a:extLst>
        </xdr:cNvPr>
        <xdr:cNvCxnSpPr/>
      </xdr:nvCxnSpPr>
      <xdr:spPr>
        <a:xfrm>
          <a:off x="14782800" y="6738112"/>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57912</xdr:rowOff>
    </xdr:from>
    <xdr:to>
      <xdr:col>78</xdr:col>
      <xdr:colOff>120650</xdr:colOff>
      <xdr:row>36</xdr:row>
      <xdr:rowOff>159512</xdr:rowOff>
    </xdr:to>
    <xdr:sp macro="" textlink="">
      <xdr:nvSpPr>
        <xdr:cNvPr id="307" name="フローチャート: 判断 306">
          <a:extLst>
            <a:ext uri="{FF2B5EF4-FFF2-40B4-BE49-F238E27FC236}">
              <a16:creationId xmlns:a16="http://schemas.microsoft.com/office/drawing/2014/main" xmlns="" id="{00000000-0008-0000-0400-000033010000}"/>
            </a:ext>
          </a:extLst>
        </xdr:cNvPr>
        <xdr:cNvSpPr/>
      </xdr:nvSpPr>
      <xdr:spPr>
        <a:xfrm>
          <a:off x="15621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34</xdr:row>
      <xdr:rowOff>169689</xdr:rowOff>
    </xdr:from>
    <xdr:ext cx="736600" cy="259045"/>
    <xdr:sp macro="" textlink="">
      <xdr:nvSpPr>
        <xdr:cNvPr id="308" name="テキスト ボックス 307">
          <a:extLst>
            <a:ext uri="{FF2B5EF4-FFF2-40B4-BE49-F238E27FC236}">
              <a16:creationId xmlns:a16="http://schemas.microsoft.com/office/drawing/2014/main" xmlns="" id="{00000000-0008-0000-0400-000034010000}"/>
            </a:ext>
          </a:extLst>
        </xdr:cNvPr>
        <xdr:cNvSpPr txBox="1"/>
      </xdr:nvSpPr>
      <xdr:spPr>
        <a:xfrm>
          <a:off x="15290800" y="59989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39</xdr:row>
      <xdr:rowOff>51562</xdr:rowOff>
    </xdr:from>
    <xdr:to>
      <xdr:col>73</xdr:col>
      <xdr:colOff>180975</xdr:colOff>
      <xdr:row>39</xdr:row>
      <xdr:rowOff>133858</xdr:rowOff>
    </xdr:to>
    <xdr:cxnSp macro="">
      <xdr:nvCxnSpPr>
        <xdr:cNvPr id="309" name="直線コネクタ 308">
          <a:extLst>
            <a:ext uri="{FF2B5EF4-FFF2-40B4-BE49-F238E27FC236}">
              <a16:creationId xmlns:a16="http://schemas.microsoft.com/office/drawing/2014/main" xmlns="" id="{00000000-0008-0000-0400-000035010000}"/>
            </a:ext>
          </a:extLst>
        </xdr:cNvPr>
        <xdr:cNvCxnSpPr/>
      </xdr:nvCxnSpPr>
      <xdr:spPr>
        <a:xfrm flipV="1">
          <a:off x="13893800" y="673811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30480</xdr:rowOff>
    </xdr:from>
    <xdr:to>
      <xdr:col>74</xdr:col>
      <xdr:colOff>31750</xdr:colOff>
      <xdr:row>36</xdr:row>
      <xdr:rowOff>132080</xdr:rowOff>
    </xdr:to>
    <xdr:sp macro="" textlink="">
      <xdr:nvSpPr>
        <xdr:cNvPr id="310" name="フローチャート: 判断 309">
          <a:extLst>
            <a:ext uri="{FF2B5EF4-FFF2-40B4-BE49-F238E27FC236}">
              <a16:creationId xmlns:a16="http://schemas.microsoft.com/office/drawing/2014/main" xmlns="" id="{00000000-0008-0000-0400-000036010000}"/>
            </a:ext>
          </a:extLst>
        </xdr:cNvPr>
        <xdr:cNvSpPr/>
      </xdr:nvSpPr>
      <xdr:spPr>
        <a:xfrm>
          <a:off x="14732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34</xdr:row>
      <xdr:rowOff>142257</xdr:rowOff>
    </xdr:from>
    <xdr:ext cx="762000" cy="259045"/>
    <xdr:sp macro="" textlink="">
      <xdr:nvSpPr>
        <xdr:cNvPr id="311" name="テキスト ボックス 310">
          <a:extLst>
            <a:ext uri="{FF2B5EF4-FFF2-40B4-BE49-F238E27FC236}">
              <a16:creationId xmlns:a16="http://schemas.microsoft.com/office/drawing/2014/main" xmlns="" id="{00000000-0008-0000-0400-000037010000}"/>
            </a:ext>
          </a:extLst>
        </xdr:cNvPr>
        <xdr:cNvSpPr txBox="1"/>
      </xdr:nvSpPr>
      <xdr:spPr>
        <a:xfrm>
          <a:off x="14401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39</xdr:row>
      <xdr:rowOff>133858</xdr:rowOff>
    </xdr:from>
    <xdr:to>
      <xdr:col>69</xdr:col>
      <xdr:colOff>92075</xdr:colOff>
      <xdr:row>40</xdr:row>
      <xdr:rowOff>49276</xdr:rowOff>
    </xdr:to>
    <xdr:cxnSp macro="">
      <xdr:nvCxnSpPr>
        <xdr:cNvPr id="312" name="直線コネクタ 311">
          <a:extLst>
            <a:ext uri="{FF2B5EF4-FFF2-40B4-BE49-F238E27FC236}">
              <a16:creationId xmlns:a16="http://schemas.microsoft.com/office/drawing/2014/main" xmlns="" id="{00000000-0008-0000-0400-000038010000}"/>
            </a:ext>
          </a:extLst>
        </xdr:cNvPr>
        <xdr:cNvCxnSpPr/>
      </xdr:nvCxnSpPr>
      <xdr:spPr>
        <a:xfrm flipV="1">
          <a:off x="13004800" y="6820408"/>
          <a:ext cx="889000" cy="8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57912</xdr:rowOff>
    </xdr:from>
    <xdr:to>
      <xdr:col>69</xdr:col>
      <xdr:colOff>142875</xdr:colOff>
      <xdr:row>36</xdr:row>
      <xdr:rowOff>159512</xdr:rowOff>
    </xdr:to>
    <xdr:sp macro="" textlink="">
      <xdr:nvSpPr>
        <xdr:cNvPr id="313" name="フローチャート: 判断 312">
          <a:extLst>
            <a:ext uri="{FF2B5EF4-FFF2-40B4-BE49-F238E27FC236}">
              <a16:creationId xmlns:a16="http://schemas.microsoft.com/office/drawing/2014/main" xmlns="" id="{00000000-0008-0000-0400-000039010000}"/>
            </a:ext>
          </a:extLst>
        </xdr:cNvPr>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34</xdr:row>
      <xdr:rowOff>169689</xdr:rowOff>
    </xdr:from>
    <xdr:ext cx="762000" cy="259045"/>
    <xdr:sp macro="" textlink="">
      <xdr:nvSpPr>
        <xdr:cNvPr id="314" name="テキスト ボックス 313">
          <a:extLst>
            <a:ext uri="{FF2B5EF4-FFF2-40B4-BE49-F238E27FC236}">
              <a16:creationId xmlns:a16="http://schemas.microsoft.com/office/drawing/2014/main" xmlns="" id="{00000000-0008-0000-0400-00003A010000}"/>
            </a:ext>
          </a:extLst>
        </xdr:cNvPr>
        <xdr:cNvSpPr txBox="1"/>
      </xdr:nvSpPr>
      <xdr:spPr>
        <a:xfrm>
          <a:off x="13512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30480</xdr:rowOff>
    </xdr:from>
    <xdr:to>
      <xdr:col>65</xdr:col>
      <xdr:colOff>53975</xdr:colOff>
      <xdr:row>36</xdr:row>
      <xdr:rowOff>132080</xdr:rowOff>
    </xdr:to>
    <xdr:sp macro="" textlink="">
      <xdr:nvSpPr>
        <xdr:cNvPr id="315" name="フローチャート: 判断 314">
          <a:extLst>
            <a:ext uri="{FF2B5EF4-FFF2-40B4-BE49-F238E27FC236}">
              <a16:creationId xmlns:a16="http://schemas.microsoft.com/office/drawing/2014/main" xmlns="" id="{00000000-0008-0000-0400-00003B010000}"/>
            </a:ext>
          </a:extLst>
        </xdr:cNvPr>
        <xdr:cNvSpPr/>
      </xdr:nvSpPr>
      <xdr:spPr>
        <a:xfrm>
          <a:off x="12954000" y="6202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34</xdr:row>
      <xdr:rowOff>142257</xdr:rowOff>
    </xdr:from>
    <xdr:ext cx="762000" cy="259045"/>
    <xdr:sp macro="" textlink="">
      <xdr:nvSpPr>
        <xdr:cNvPr id="316" name="テキスト ボックス 315">
          <a:extLst>
            <a:ext uri="{FF2B5EF4-FFF2-40B4-BE49-F238E27FC236}">
              <a16:creationId xmlns:a16="http://schemas.microsoft.com/office/drawing/2014/main" xmlns="" id="{00000000-0008-0000-0400-00003C010000}"/>
            </a:ext>
          </a:extLst>
        </xdr:cNvPr>
        <xdr:cNvSpPr txBox="1"/>
      </xdr:nvSpPr>
      <xdr:spPr>
        <a:xfrm>
          <a:off x="12623800" y="597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7" name="テキスト ボックス 316">
          <a:extLst>
            <a:ext uri="{FF2B5EF4-FFF2-40B4-BE49-F238E27FC236}">
              <a16:creationId xmlns:a16="http://schemas.microsoft.com/office/drawing/2014/main" xmlns="" id="{00000000-0008-0000-0400-00003D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8" name="テキスト ボックス 317">
          <a:extLst>
            <a:ext uri="{FF2B5EF4-FFF2-40B4-BE49-F238E27FC236}">
              <a16:creationId xmlns:a16="http://schemas.microsoft.com/office/drawing/2014/main" xmlns="" id="{00000000-0008-0000-0400-00003E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9" name="テキスト ボックス 318">
          <a:extLst>
            <a:ext uri="{FF2B5EF4-FFF2-40B4-BE49-F238E27FC236}">
              <a16:creationId xmlns:a16="http://schemas.microsoft.com/office/drawing/2014/main" xmlns="" id="{00000000-0008-0000-0400-00003F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0" name="テキスト ボックス 319">
          <a:extLst>
            <a:ext uri="{FF2B5EF4-FFF2-40B4-BE49-F238E27FC236}">
              <a16:creationId xmlns:a16="http://schemas.microsoft.com/office/drawing/2014/main" xmlns="" id="{00000000-0008-0000-0400-000040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1" name="テキスト ボックス 320">
          <a:extLst>
            <a:ext uri="{FF2B5EF4-FFF2-40B4-BE49-F238E27FC236}">
              <a16:creationId xmlns:a16="http://schemas.microsoft.com/office/drawing/2014/main" xmlns="" id="{00000000-0008-0000-0400-000041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39</xdr:row>
      <xdr:rowOff>69342</xdr:rowOff>
    </xdr:from>
    <xdr:to>
      <xdr:col>82</xdr:col>
      <xdr:colOff>158750</xdr:colOff>
      <xdr:row>39</xdr:row>
      <xdr:rowOff>170942</xdr:rowOff>
    </xdr:to>
    <xdr:sp macro="" textlink="">
      <xdr:nvSpPr>
        <xdr:cNvPr id="322" name="楕円 321">
          <a:extLst>
            <a:ext uri="{FF2B5EF4-FFF2-40B4-BE49-F238E27FC236}">
              <a16:creationId xmlns:a16="http://schemas.microsoft.com/office/drawing/2014/main" xmlns="" id="{00000000-0008-0000-0400-000042010000}"/>
            </a:ext>
          </a:extLst>
        </xdr:cNvPr>
        <xdr:cNvSpPr/>
      </xdr:nvSpPr>
      <xdr:spPr>
        <a:xfrm>
          <a:off x="16459200" y="67558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39</xdr:row>
      <xdr:rowOff>41419</xdr:rowOff>
    </xdr:from>
    <xdr:ext cx="762000" cy="259045"/>
    <xdr:sp macro="" textlink="">
      <xdr:nvSpPr>
        <xdr:cNvPr id="323" name="補助費等該当値テキスト">
          <a:extLst>
            <a:ext uri="{FF2B5EF4-FFF2-40B4-BE49-F238E27FC236}">
              <a16:creationId xmlns:a16="http://schemas.microsoft.com/office/drawing/2014/main" xmlns="" id="{00000000-0008-0000-0400-000043010000}"/>
            </a:ext>
          </a:extLst>
        </xdr:cNvPr>
        <xdr:cNvSpPr txBox="1"/>
      </xdr:nvSpPr>
      <xdr:spPr>
        <a:xfrm>
          <a:off x="16598900" y="6727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39</xdr:row>
      <xdr:rowOff>55626</xdr:rowOff>
    </xdr:from>
    <xdr:to>
      <xdr:col>78</xdr:col>
      <xdr:colOff>120650</xdr:colOff>
      <xdr:row>39</xdr:row>
      <xdr:rowOff>157226</xdr:rowOff>
    </xdr:to>
    <xdr:sp macro="" textlink="">
      <xdr:nvSpPr>
        <xdr:cNvPr id="324" name="楕円 323">
          <a:extLst>
            <a:ext uri="{FF2B5EF4-FFF2-40B4-BE49-F238E27FC236}">
              <a16:creationId xmlns:a16="http://schemas.microsoft.com/office/drawing/2014/main" xmlns="" id="{00000000-0008-0000-0400-000044010000}"/>
            </a:ext>
          </a:extLst>
        </xdr:cNvPr>
        <xdr:cNvSpPr/>
      </xdr:nvSpPr>
      <xdr:spPr>
        <a:xfrm>
          <a:off x="15621000" y="67421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39</xdr:row>
      <xdr:rowOff>142003</xdr:rowOff>
    </xdr:from>
    <xdr:ext cx="736600" cy="259045"/>
    <xdr:sp macro="" textlink="">
      <xdr:nvSpPr>
        <xdr:cNvPr id="325" name="テキスト ボックス 324">
          <a:extLst>
            <a:ext uri="{FF2B5EF4-FFF2-40B4-BE49-F238E27FC236}">
              <a16:creationId xmlns:a16="http://schemas.microsoft.com/office/drawing/2014/main" xmlns="" id="{00000000-0008-0000-0400-000045010000}"/>
            </a:ext>
          </a:extLst>
        </xdr:cNvPr>
        <xdr:cNvSpPr txBox="1"/>
      </xdr:nvSpPr>
      <xdr:spPr>
        <a:xfrm>
          <a:off x="15290800" y="68285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39</xdr:row>
      <xdr:rowOff>762</xdr:rowOff>
    </xdr:from>
    <xdr:to>
      <xdr:col>74</xdr:col>
      <xdr:colOff>31750</xdr:colOff>
      <xdr:row>39</xdr:row>
      <xdr:rowOff>102362</xdr:rowOff>
    </xdr:to>
    <xdr:sp macro="" textlink="">
      <xdr:nvSpPr>
        <xdr:cNvPr id="326" name="楕円 325">
          <a:extLst>
            <a:ext uri="{FF2B5EF4-FFF2-40B4-BE49-F238E27FC236}">
              <a16:creationId xmlns:a16="http://schemas.microsoft.com/office/drawing/2014/main" xmlns="" id="{00000000-0008-0000-0400-000046010000}"/>
            </a:ext>
          </a:extLst>
        </xdr:cNvPr>
        <xdr:cNvSpPr/>
      </xdr:nvSpPr>
      <xdr:spPr>
        <a:xfrm>
          <a:off x="14732000" y="6687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39</xdr:row>
      <xdr:rowOff>87139</xdr:rowOff>
    </xdr:from>
    <xdr:ext cx="762000" cy="259045"/>
    <xdr:sp macro="" textlink="">
      <xdr:nvSpPr>
        <xdr:cNvPr id="327" name="テキスト ボックス 326">
          <a:extLst>
            <a:ext uri="{FF2B5EF4-FFF2-40B4-BE49-F238E27FC236}">
              <a16:creationId xmlns:a16="http://schemas.microsoft.com/office/drawing/2014/main" xmlns="" id="{00000000-0008-0000-0400-000047010000}"/>
            </a:ext>
          </a:extLst>
        </xdr:cNvPr>
        <xdr:cNvSpPr txBox="1"/>
      </xdr:nvSpPr>
      <xdr:spPr>
        <a:xfrm>
          <a:off x="14401800" y="6773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39</xdr:row>
      <xdr:rowOff>83058</xdr:rowOff>
    </xdr:from>
    <xdr:to>
      <xdr:col>69</xdr:col>
      <xdr:colOff>142875</xdr:colOff>
      <xdr:row>40</xdr:row>
      <xdr:rowOff>13208</xdr:rowOff>
    </xdr:to>
    <xdr:sp macro="" textlink="">
      <xdr:nvSpPr>
        <xdr:cNvPr id="328" name="楕円 327">
          <a:extLst>
            <a:ext uri="{FF2B5EF4-FFF2-40B4-BE49-F238E27FC236}">
              <a16:creationId xmlns:a16="http://schemas.microsoft.com/office/drawing/2014/main" xmlns="" id="{00000000-0008-0000-0400-000048010000}"/>
            </a:ext>
          </a:extLst>
        </xdr:cNvPr>
        <xdr:cNvSpPr/>
      </xdr:nvSpPr>
      <xdr:spPr>
        <a:xfrm>
          <a:off x="13843000" y="67696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39</xdr:row>
      <xdr:rowOff>169435</xdr:rowOff>
    </xdr:from>
    <xdr:ext cx="762000" cy="259045"/>
    <xdr:sp macro="" textlink="">
      <xdr:nvSpPr>
        <xdr:cNvPr id="329" name="テキスト ボックス 328">
          <a:extLst>
            <a:ext uri="{FF2B5EF4-FFF2-40B4-BE49-F238E27FC236}">
              <a16:creationId xmlns:a16="http://schemas.microsoft.com/office/drawing/2014/main" xmlns="" id="{00000000-0008-0000-0400-000049010000}"/>
            </a:ext>
          </a:extLst>
        </xdr:cNvPr>
        <xdr:cNvSpPr txBox="1"/>
      </xdr:nvSpPr>
      <xdr:spPr>
        <a:xfrm>
          <a:off x="13512800" y="6855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39</xdr:row>
      <xdr:rowOff>169926</xdr:rowOff>
    </xdr:from>
    <xdr:to>
      <xdr:col>65</xdr:col>
      <xdr:colOff>53975</xdr:colOff>
      <xdr:row>40</xdr:row>
      <xdr:rowOff>100076</xdr:rowOff>
    </xdr:to>
    <xdr:sp macro="" textlink="">
      <xdr:nvSpPr>
        <xdr:cNvPr id="330" name="楕円 329">
          <a:extLst>
            <a:ext uri="{FF2B5EF4-FFF2-40B4-BE49-F238E27FC236}">
              <a16:creationId xmlns:a16="http://schemas.microsoft.com/office/drawing/2014/main" xmlns="" id="{00000000-0008-0000-0400-00004A010000}"/>
            </a:ext>
          </a:extLst>
        </xdr:cNvPr>
        <xdr:cNvSpPr/>
      </xdr:nvSpPr>
      <xdr:spPr>
        <a:xfrm>
          <a:off x="12954000" y="6856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40</xdr:row>
      <xdr:rowOff>84853</xdr:rowOff>
    </xdr:from>
    <xdr:ext cx="762000" cy="259045"/>
    <xdr:sp macro="" textlink="">
      <xdr:nvSpPr>
        <xdr:cNvPr id="331" name="テキスト ボックス 330">
          <a:extLst>
            <a:ext uri="{FF2B5EF4-FFF2-40B4-BE49-F238E27FC236}">
              <a16:creationId xmlns:a16="http://schemas.microsoft.com/office/drawing/2014/main" xmlns="" id="{00000000-0008-0000-0400-00004B010000}"/>
            </a:ext>
          </a:extLst>
        </xdr:cNvPr>
        <xdr:cNvSpPr txBox="1"/>
      </xdr:nvSpPr>
      <xdr:spPr>
        <a:xfrm>
          <a:off x="12623800" y="6942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2" name="正方形/長方形 331">
          <a:extLst>
            <a:ext uri="{FF2B5EF4-FFF2-40B4-BE49-F238E27FC236}">
              <a16:creationId xmlns:a16="http://schemas.microsoft.com/office/drawing/2014/main" xmlns="" id="{00000000-0008-0000-0400-00004C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3" name="正方形/長方形 332">
          <a:extLst>
            <a:ext uri="{FF2B5EF4-FFF2-40B4-BE49-F238E27FC236}">
              <a16:creationId xmlns:a16="http://schemas.microsoft.com/office/drawing/2014/main" xmlns="" id="{00000000-0008-0000-0400-00004D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4" name="正方形/長方形 333">
          <a:extLst>
            <a:ext uri="{FF2B5EF4-FFF2-40B4-BE49-F238E27FC236}">
              <a16:creationId xmlns:a16="http://schemas.microsoft.com/office/drawing/2014/main" xmlns="" id="{00000000-0008-0000-0400-00004E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5" name="正方形/長方形 334">
          <a:extLst>
            <a:ext uri="{FF2B5EF4-FFF2-40B4-BE49-F238E27FC236}">
              <a16:creationId xmlns:a16="http://schemas.microsoft.com/office/drawing/2014/main" xmlns="" id="{00000000-0008-0000-0400-00004F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6" name="正方形/長方形 335">
          <a:extLst>
            <a:ext uri="{FF2B5EF4-FFF2-40B4-BE49-F238E27FC236}">
              <a16:creationId xmlns:a16="http://schemas.microsoft.com/office/drawing/2014/main" xmlns="" id="{00000000-0008-0000-0400-000050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7" name="正方形/長方形 336">
          <a:extLst>
            <a:ext uri="{FF2B5EF4-FFF2-40B4-BE49-F238E27FC236}">
              <a16:creationId xmlns:a16="http://schemas.microsoft.com/office/drawing/2014/main" xmlns="" id="{00000000-0008-0000-0400-000051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8" name="正方形/長方形 337">
          <a:extLst>
            <a:ext uri="{FF2B5EF4-FFF2-40B4-BE49-F238E27FC236}">
              <a16:creationId xmlns:a16="http://schemas.microsoft.com/office/drawing/2014/main" xmlns="" id="{00000000-0008-0000-0400-000052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9" name="正方形/長方形 338">
          <a:extLst>
            <a:ext uri="{FF2B5EF4-FFF2-40B4-BE49-F238E27FC236}">
              <a16:creationId xmlns:a16="http://schemas.microsoft.com/office/drawing/2014/main" xmlns="" id="{00000000-0008-0000-0400-000053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0" name="正方形/長方形 339">
          <a:extLst>
            <a:ext uri="{FF2B5EF4-FFF2-40B4-BE49-F238E27FC236}">
              <a16:creationId xmlns:a16="http://schemas.microsoft.com/office/drawing/2014/main" xmlns="" id="{00000000-0008-0000-0400-000054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1" name="正方形/長方形 340">
          <a:extLst>
            <a:ext uri="{FF2B5EF4-FFF2-40B4-BE49-F238E27FC236}">
              <a16:creationId xmlns:a16="http://schemas.microsoft.com/office/drawing/2014/main" xmlns="" id="{00000000-0008-0000-0400-000055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2" name="テキスト ボックス 341">
          <a:extLst>
            <a:ext uri="{FF2B5EF4-FFF2-40B4-BE49-F238E27FC236}">
              <a16:creationId xmlns:a16="http://schemas.microsoft.com/office/drawing/2014/main" xmlns="" id="{00000000-0008-0000-0400-000056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過去の大型建設事業に伴う起債の償還が順次始まったことにより前年度から１．７ポイント上昇しているが、類似団体平均は下回っている。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しかしながら、庁舎建設事業などにより新たな起債の発行により、</a:t>
          </a:r>
          <a:r>
            <a:rPr kumimoji="1" lang="ja-JP" altLang="ja-JP" sz="1300">
              <a:solidFill>
                <a:schemeClr val="dk1"/>
              </a:solidFill>
              <a:effectLst/>
              <a:latin typeface="+mn-lt"/>
              <a:ea typeface="+mn-ea"/>
              <a:cs typeface="+mn-cs"/>
            </a:rPr>
            <a:t>償還額の増加が見込まれ</a:t>
          </a:r>
          <a:r>
            <a:rPr kumimoji="1" lang="ja-JP" altLang="en-US" sz="1300">
              <a:latin typeface="ＭＳ Ｐゴシック" panose="020B0600070205080204" pitchFamily="50" charset="-128"/>
              <a:ea typeface="ＭＳ Ｐゴシック" panose="020B0600070205080204" pitchFamily="50" charset="-128"/>
            </a:rPr>
            <a:t>ていることから、適切に管理していく必要がある。</a:t>
          </a:r>
        </a:p>
      </xdr:txBody>
    </xdr:sp>
    <xdr:clientData/>
  </xdr:twoCellAnchor>
  <xdr:oneCellAnchor>
    <xdr:from>
      <xdr:col>3</xdr:col>
      <xdr:colOff>123825</xdr:colOff>
      <xdr:row>69</xdr:row>
      <xdr:rowOff>107950</xdr:rowOff>
    </xdr:from>
    <xdr:ext cx="298543" cy="225703"/>
    <xdr:sp macro="" textlink="">
      <xdr:nvSpPr>
        <xdr:cNvPr id="343" name="テキスト ボックス 342">
          <a:extLst>
            <a:ext uri="{FF2B5EF4-FFF2-40B4-BE49-F238E27FC236}">
              <a16:creationId xmlns:a16="http://schemas.microsoft.com/office/drawing/2014/main" xmlns="" id="{00000000-0008-0000-0400-000057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4" name="直線コネクタ 343">
          <a:extLst>
            <a:ext uri="{FF2B5EF4-FFF2-40B4-BE49-F238E27FC236}">
              <a16:creationId xmlns:a16="http://schemas.microsoft.com/office/drawing/2014/main" xmlns="" id="{00000000-0008-0000-0400-000058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5" name="テキスト ボックス 344">
          <a:extLst>
            <a:ext uri="{FF2B5EF4-FFF2-40B4-BE49-F238E27FC236}">
              <a16:creationId xmlns:a16="http://schemas.microsoft.com/office/drawing/2014/main" xmlns="" id="{00000000-0008-0000-0400-000059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46" name="直線コネクタ 345">
          <a:extLst>
            <a:ext uri="{FF2B5EF4-FFF2-40B4-BE49-F238E27FC236}">
              <a16:creationId xmlns:a16="http://schemas.microsoft.com/office/drawing/2014/main" xmlns="" id="{00000000-0008-0000-0400-00005A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47" name="テキスト ボックス 346">
          <a:extLst>
            <a:ext uri="{FF2B5EF4-FFF2-40B4-BE49-F238E27FC236}">
              <a16:creationId xmlns:a16="http://schemas.microsoft.com/office/drawing/2014/main" xmlns="" id="{00000000-0008-0000-0400-00005B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48" name="直線コネクタ 347">
          <a:extLst>
            <a:ext uri="{FF2B5EF4-FFF2-40B4-BE49-F238E27FC236}">
              <a16:creationId xmlns:a16="http://schemas.microsoft.com/office/drawing/2014/main" xmlns="" id="{00000000-0008-0000-0400-00005C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49" name="テキスト ボックス 348">
          <a:extLst>
            <a:ext uri="{FF2B5EF4-FFF2-40B4-BE49-F238E27FC236}">
              <a16:creationId xmlns:a16="http://schemas.microsoft.com/office/drawing/2014/main" xmlns="" id="{00000000-0008-0000-0400-00005D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0" name="直線コネクタ 349">
          <a:extLst>
            <a:ext uri="{FF2B5EF4-FFF2-40B4-BE49-F238E27FC236}">
              <a16:creationId xmlns:a16="http://schemas.microsoft.com/office/drawing/2014/main" xmlns="" id="{00000000-0008-0000-0400-00005E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1" name="テキスト ボックス 350">
          <a:extLst>
            <a:ext uri="{FF2B5EF4-FFF2-40B4-BE49-F238E27FC236}">
              <a16:creationId xmlns:a16="http://schemas.microsoft.com/office/drawing/2014/main" xmlns="" id="{00000000-0008-0000-0400-00005F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52" name="直線コネクタ 351">
          <a:extLst>
            <a:ext uri="{FF2B5EF4-FFF2-40B4-BE49-F238E27FC236}">
              <a16:creationId xmlns:a16="http://schemas.microsoft.com/office/drawing/2014/main" xmlns="" id="{00000000-0008-0000-0400-000060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53" name="テキスト ボックス 352">
          <a:extLst>
            <a:ext uri="{FF2B5EF4-FFF2-40B4-BE49-F238E27FC236}">
              <a16:creationId xmlns:a16="http://schemas.microsoft.com/office/drawing/2014/main" xmlns="" id="{00000000-0008-0000-0400-000061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54" name="直線コネクタ 353">
          <a:extLst>
            <a:ext uri="{FF2B5EF4-FFF2-40B4-BE49-F238E27FC236}">
              <a16:creationId xmlns:a16="http://schemas.microsoft.com/office/drawing/2014/main" xmlns="" id="{00000000-0008-0000-0400-000062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55" name="テキスト ボックス 354">
          <a:extLst>
            <a:ext uri="{FF2B5EF4-FFF2-40B4-BE49-F238E27FC236}">
              <a16:creationId xmlns:a16="http://schemas.microsoft.com/office/drawing/2014/main" xmlns="" id="{00000000-0008-0000-0400-000063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6" name="直線コネクタ 355">
          <a:extLst>
            <a:ext uri="{FF2B5EF4-FFF2-40B4-BE49-F238E27FC236}">
              <a16:creationId xmlns:a16="http://schemas.microsoft.com/office/drawing/2014/main" xmlns="" id="{00000000-0008-0000-0400-000064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7" name="公債費グラフ枠">
          <a:extLst>
            <a:ext uri="{FF2B5EF4-FFF2-40B4-BE49-F238E27FC236}">
              <a16:creationId xmlns:a16="http://schemas.microsoft.com/office/drawing/2014/main" xmlns="" id="{00000000-0008-0000-0400-000065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168910</xdr:rowOff>
    </xdr:from>
    <xdr:to>
      <xdr:col>24</xdr:col>
      <xdr:colOff>25400</xdr:colOff>
      <xdr:row>81</xdr:row>
      <xdr:rowOff>54611</xdr:rowOff>
    </xdr:to>
    <xdr:cxnSp macro="">
      <xdr:nvCxnSpPr>
        <xdr:cNvPr id="358" name="直線コネクタ 357">
          <a:extLst>
            <a:ext uri="{FF2B5EF4-FFF2-40B4-BE49-F238E27FC236}">
              <a16:creationId xmlns:a16="http://schemas.microsoft.com/office/drawing/2014/main" xmlns="" id="{00000000-0008-0000-0400-000066010000}"/>
            </a:ext>
          </a:extLst>
        </xdr:cNvPr>
        <xdr:cNvCxnSpPr/>
      </xdr:nvCxnSpPr>
      <xdr:spPr>
        <a:xfrm flipV="1">
          <a:off x="4826000" y="12513310"/>
          <a:ext cx="0" cy="14287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26688</xdr:rowOff>
    </xdr:from>
    <xdr:ext cx="762000" cy="259045"/>
    <xdr:sp macro="" textlink="">
      <xdr:nvSpPr>
        <xdr:cNvPr id="359" name="公債費最小値テキスト">
          <a:extLst>
            <a:ext uri="{FF2B5EF4-FFF2-40B4-BE49-F238E27FC236}">
              <a16:creationId xmlns:a16="http://schemas.microsoft.com/office/drawing/2014/main" xmlns="" id="{00000000-0008-0000-0400-000067010000}"/>
            </a:ext>
          </a:extLst>
        </xdr:cNvPr>
        <xdr:cNvSpPr txBox="1"/>
      </xdr:nvSpPr>
      <xdr:spPr>
        <a:xfrm>
          <a:off x="4914900" y="139141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54611</xdr:rowOff>
    </xdr:from>
    <xdr:to>
      <xdr:col>24</xdr:col>
      <xdr:colOff>114300</xdr:colOff>
      <xdr:row>81</xdr:row>
      <xdr:rowOff>54611</xdr:rowOff>
    </xdr:to>
    <xdr:cxnSp macro="">
      <xdr:nvCxnSpPr>
        <xdr:cNvPr id="360" name="直線コネクタ 359">
          <a:extLst>
            <a:ext uri="{FF2B5EF4-FFF2-40B4-BE49-F238E27FC236}">
              <a16:creationId xmlns:a16="http://schemas.microsoft.com/office/drawing/2014/main" xmlns="" id="{00000000-0008-0000-0400-000068010000}"/>
            </a:ext>
          </a:extLst>
        </xdr:cNvPr>
        <xdr:cNvCxnSpPr/>
      </xdr:nvCxnSpPr>
      <xdr:spPr>
        <a:xfrm>
          <a:off x="4737100" y="139420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83837</xdr:rowOff>
    </xdr:from>
    <xdr:ext cx="762000" cy="259045"/>
    <xdr:sp macro="" textlink="">
      <xdr:nvSpPr>
        <xdr:cNvPr id="361" name="公債費最大値テキスト">
          <a:extLst>
            <a:ext uri="{FF2B5EF4-FFF2-40B4-BE49-F238E27FC236}">
              <a16:creationId xmlns:a16="http://schemas.microsoft.com/office/drawing/2014/main" xmlns="" id="{00000000-0008-0000-0400-000069010000}"/>
            </a:ext>
          </a:extLst>
        </xdr:cNvPr>
        <xdr:cNvSpPr txBox="1"/>
      </xdr:nvSpPr>
      <xdr:spPr>
        <a:xfrm>
          <a:off x="4914900" y="122567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168910</xdr:rowOff>
    </xdr:from>
    <xdr:to>
      <xdr:col>24</xdr:col>
      <xdr:colOff>114300</xdr:colOff>
      <xdr:row>72</xdr:row>
      <xdr:rowOff>168910</xdr:rowOff>
    </xdr:to>
    <xdr:cxnSp macro="">
      <xdr:nvCxnSpPr>
        <xdr:cNvPr id="362" name="直線コネクタ 361">
          <a:extLst>
            <a:ext uri="{FF2B5EF4-FFF2-40B4-BE49-F238E27FC236}">
              <a16:creationId xmlns:a16="http://schemas.microsoft.com/office/drawing/2014/main" xmlns="" id="{00000000-0008-0000-0400-00006A010000}"/>
            </a:ext>
          </a:extLst>
        </xdr:cNvPr>
        <xdr:cNvCxnSpPr/>
      </xdr:nvCxnSpPr>
      <xdr:spPr>
        <a:xfrm>
          <a:off x="4737100" y="125133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81280</xdr:rowOff>
    </xdr:from>
    <xdr:to>
      <xdr:col>24</xdr:col>
      <xdr:colOff>25400</xdr:colOff>
      <xdr:row>76</xdr:row>
      <xdr:rowOff>146050</xdr:rowOff>
    </xdr:to>
    <xdr:cxnSp macro="">
      <xdr:nvCxnSpPr>
        <xdr:cNvPr id="363" name="直線コネクタ 362">
          <a:extLst>
            <a:ext uri="{FF2B5EF4-FFF2-40B4-BE49-F238E27FC236}">
              <a16:creationId xmlns:a16="http://schemas.microsoft.com/office/drawing/2014/main" xmlns="" id="{00000000-0008-0000-0400-00006B010000}"/>
            </a:ext>
          </a:extLst>
        </xdr:cNvPr>
        <xdr:cNvCxnSpPr/>
      </xdr:nvCxnSpPr>
      <xdr:spPr>
        <a:xfrm>
          <a:off x="3987800" y="13111480"/>
          <a:ext cx="8382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86377</xdr:rowOff>
    </xdr:from>
    <xdr:ext cx="762000" cy="259045"/>
    <xdr:sp macro="" textlink="">
      <xdr:nvSpPr>
        <xdr:cNvPr id="364" name="公債費平均値テキスト">
          <a:extLst>
            <a:ext uri="{FF2B5EF4-FFF2-40B4-BE49-F238E27FC236}">
              <a16:creationId xmlns:a16="http://schemas.microsoft.com/office/drawing/2014/main" xmlns="" id="{00000000-0008-0000-0400-00006C010000}"/>
            </a:ext>
          </a:extLst>
        </xdr:cNvPr>
        <xdr:cNvSpPr txBox="1"/>
      </xdr:nvSpPr>
      <xdr:spPr>
        <a:xfrm>
          <a:off x="4914900" y="13116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65" name="フローチャート: 判断 364">
          <a:extLst>
            <a:ext uri="{FF2B5EF4-FFF2-40B4-BE49-F238E27FC236}">
              <a16:creationId xmlns:a16="http://schemas.microsoft.com/office/drawing/2014/main" xmlns="" id="{00000000-0008-0000-0400-00006D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81280</xdr:rowOff>
    </xdr:from>
    <xdr:to>
      <xdr:col>19</xdr:col>
      <xdr:colOff>187325</xdr:colOff>
      <xdr:row>76</xdr:row>
      <xdr:rowOff>88900</xdr:rowOff>
    </xdr:to>
    <xdr:cxnSp macro="">
      <xdr:nvCxnSpPr>
        <xdr:cNvPr id="366" name="直線コネクタ 365">
          <a:extLst>
            <a:ext uri="{FF2B5EF4-FFF2-40B4-BE49-F238E27FC236}">
              <a16:creationId xmlns:a16="http://schemas.microsoft.com/office/drawing/2014/main" xmlns="" id="{00000000-0008-0000-0400-00006E010000}"/>
            </a:ext>
          </a:extLst>
        </xdr:cNvPr>
        <xdr:cNvCxnSpPr/>
      </xdr:nvCxnSpPr>
      <xdr:spPr>
        <a:xfrm flipV="1">
          <a:off x="3098800" y="1311148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106680</xdr:rowOff>
    </xdr:from>
    <xdr:to>
      <xdr:col>20</xdr:col>
      <xdr:colOff>38100</xdr:colOff>
      <xdr:row>77</xdr:row>
      <xdr:rowOff>36830</xdr:rowOff>
    </xdr:to>
    <xdr:sp macro="" textlink="">
      <xdr:nvSpPr>
        <xdr:cNvPr id="367" name="フローチャート: 判断 366">
          <a:extLst>
            <a:ext uri="{FF2B5EF4-FFF2-40B4-BE49-F238E27FC236}">
              <a16:creationId xmlns:a16="http://schemas.microsoft.com/office/drawing/2014/main" xmlns="" id="{00000000-0008-0000-0400-00006F010000}"/>
            </a:ext>
          </a:extLst>
        </xdr:cNvPr>
        <xdr:cNvSpPr/>
      </xdr:nvSpPr>
      <xdr:spPr>
        <a:xfrm>
          <a:off x="3937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77</xdr:row>
      <xdr:rowOff>21607</xdr:rowOff>
    </xdr:from>
    <xdr:ext cx="736600" cy="259045"/>
    <xdr:sp macro="" textlink="">
      <xdr:nvSpPr>
        <xdr:cNvPr id="368" name="テキスト ボックス 367">
          <a:extLst>
            <a:ext uri="{FF2B5EF4-FFF2-40B4-BE49-F238E27FC236}">
              <a16:creationId xmlns:a16="http://schemas.microsoft.com/office/drawing/2014/main" xmlns="" id="{00000000-0008-0000-0400-000070010000}"/>
            </a:ext>
          </a:extLst>
        </xdr:cNvPr>
        <xdr:cNvSpPr txBox="1"/>
      </xdr:nvSpPr>
      <xdr:spPr>
        <a:xfrm>
          <a:off x="3606800" y="13223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88900</xdr:rowOff>
    </xdr:from>
    <xdr:to>
      <xdr:col>15</xdr:col>
      <xdr:colOff>98425</xdr:colOff>
      <xdr:row>77</xdr:row>
      <xdr:rowOff>43180</xdr:rowOff>
    </xdr:to>
    <xdr:cxnSp macro="">
      <xdr:nvCxnSpPr>
        <xdr:cNvPr id="369" name="直線コネクタ 368">
          <a:extLst>
            <a:ext uri="{FF2B5EF4-FFF2-40B4-BE49-F238E27FC236}">
              <a16:creationId xmlns:a16="http://schemas.microsoft.com/office/drawing/2014/main" xmlns="" id="{00000000-0008-0000-0400-000071010000}"/>
            </a:ext>
          </a:extLst>
        </xdr:cNvPr>
        <xdr:cNvCxnSpPr/>
      </xdr:nvCxnSpPr>
      <xdr:spPr>
        <a:xfrm flipV="1">
          <a:off x="2209800" y="13119100"/>
          <a:ext cx="889000" cy="1257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95250</xdr:rowOff>
    </xdr:from>
    <xdr:to>
      <xdr:col>15</xdr:col>
      <xdr:colOff>149225</xdr:colOff>
      <xdr:row>77</xdr:row>
      <xdr:rowOff>25400</xdr:rowOff>
    </xdr:to>
    <xdr:sp macro="" textlink="">
      <xdr:nvSpPr>
        <xdr:cNvPr id="370" name="フローチャート: 判断 369">
          <a:extLst>
            <a:ext uri="{FF2B5EF4-FFF2-40B4-BE49-F238E27FC236}">
              <a16:creationId xmlns:a16="http://schemas.microsoft.com/office/drawing/2014/main" xmlns="" id="{00000000-0008-0000-0400-000072010000}"/>
            </a:ext>
          </a:extLst>
        </xdr:cNvPr>
        <xdr:cNvSpPr/>
      </xdr:nvSpPr>
      <xdr:spPr>
        <a:xfrm>
          <a:off x="3048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77</xdr:row>
      <xdr:rowOff>10177</xdr:rowOff>
    </xdr:from>
    <xdr:ext cx="762000" cy="259045"/>
    <xdr:sp macro="" textlink="">
      <xdr:nvSpPr>
        <xdr:cNvPr id="371" name="テキスト ボックス 370">
          <a:extLst>
            <a:ext uri="{FF2B5EF4-FFF2-40B4-BE49-F238E27FC236}">
              <a16:creationId xmlns:a16="http://schemas.microsoft.com/office/drawing/2014/main" xmlns="" id="{00000000-0008-0000-0400-000073010000}"/>
            </a:ext>
          </a:extLst>
        </xdr:cNvPr>
        <xdr:cNvSpPr txBox="1"/>
      </xdr:nvSpPr>
      <xdr:spPr>
        <a:xfrm>
          <a:off x="2717800" y="1321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43180</xdr:rowOff>
    </xdr:from>
    <xdr:to>
      <xdr:col>11</xdr:col>
      <xdr:colOff>9525</xdr:colOff>
      <xdr:row>77</xdr:row>
      <xdr:rowOff>43180</xdr:rowOff>
    </xdr:to>
    <xdr:cxnSp macro="">
      <xdr:nvCxnSpPr>
        <xdr:cNvPr id="372" name="直線コネクタ 371">
          <a:extLst>
            <a:ext uri="{FF2B5EF4-FFF2-40B4-BE49-F238E27FC236}">
              <a16:creationId xmlns:a16="http://schemas.microsoft.com/office/drawing/2014/main" xmlns="" id="{00000000-0008-0000-0400-000074010000}"/>
            </a:ext>
          </a:extLst>
        </xdr:cNvPr>
        <xdr:cNvCxnSpPr/>
      </xdr:nvCxnSpPr>
      <xdr:spPr>
        <a:xfrm>
          <a:off x="1320800" y="1324483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144780</xdr:rowOff>
    </xdr:from>
    <xdr:to>
      <xdr:col>11</xdr:col>
      <xdr:colOff>60325</xdr:colOff>
      <xdr:row>77</xdr:row>
      <xdr:rowOff>74930</xdr:rowOff>
    </xdr:to>
    <xdr:sp macro="" textlink="">
      <xdr:nvSpPr>
        <xdr:cNvPr id="373" name="フローチャート: 判断 372">
          <a:extLst>
            <a:ext uri="{FF2B5EF4-FFF2-40B4-BE49-F238E27FC236}">
              <a16:creationId xmlns:a16="http://schemas.microsoft.com/office/drawing/2014/main" xmlns="" id="{00000000-0008-0000-0400-000075010000}"/>
            </a:ext>
          </a:extLst>
        </xdr:cNvPr>
        <xdr:cNvSpPr/>
      </xdr:nvSpPr>
      <xdr:spPr>
        <a:xfrm>
          <a:off x="2159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85107</xdr:rowOff>
    </xdr:from>
    <xdr:ext cx="762000" cy="259045"/>
    <xdr:sp macro="" textlink="">
      <xdr:nvSpPr>
        <xdr:cNvPr id="374" name="テキスト ボックス 373">
          <a:extLst>
            <a:ext uri="{FF2B5EF4-FFF2-40B4-BE49-F238E27FC236}">
              <a16:creationId xmlns:a16="http://schemas.microsoft.com/office/drawing/2014/main" xmlns="" id="{00000000-0008-0000-0400-000076010000}"/>
            </a:ext>
          </a:extLst>
        </xdr:cNvPr>
        <xdr:cNvSpPr txBox="1"/>
      </xdr:nvSpPr>
      <xdr:spPr>
        <a:xfrm>
          <a:off x="1828800" y="1294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133350</xdr:rowOff>
    </xdr:from>
    <xdr:to>
      <xdr:col>6</xdr:col>
      <xdr:colOff>171450</xdr:colOff>
      <xdr:row>77</xdr:row>
      <xdr:rowOff>63500</xdr:rowOff>
    </xdr:to>
    <xdr:sp macro="" textlink="">
      <xdr:nvSpPr>
        <xdr:cNvPr id="375" name="フローチャート: 判断 374">
          <a:extLst>
            <a:ext uri="{FF2B5EF4-FFF2-40B4-BE49-F238E27FC236}">
              <a16:creationId xmlns:a16="http://schemas.microsoft.com/office/drawing/2014/main" xmlns="" id="{00000000-0008-0000-0400-000077010000}"/>
            </a:ext>
          </a:extLst>
        </xdr:cNvPr>
        <xdr:cNvSpPr/>
      </xdr:nvSpPr>
      <xdr:spPr>
        <a:xfrm>
          <a:off x="12700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73677</xdr:rowOff>
    </xdr:from>
    <xdr:ext cx="762000" cy="259045"/>
    <xdr:sp macro="" textlink="">
      <xdr:nvSpPr>
        <xdr:cNvPr id="376" name="テキスト ボックス 375">
          <a:extLst>
            <a:ext uri="{FF2B5EF4-FFF2-40B4-BE49-F238E27FC236}">
              <a16:creationId xmlns:a16="http://schemas.microsoft.com/office/drawing/2014/main" xmlns="" id="{00000000-0008-0000-0400-000078010000}"/>
            </a:ext>
          </a:extLst>
        </xdr:cNvPr>
        <xdr:cNvSpPr txBox="1"/>
      </xdr:nvSpPr>
      <xdr:spPr>
        <a:xfrm>
          <a:off x="939800" y="12932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7" name="テキスト ボックス 376">
          <a:extLst>
            <a:ext uri="{FF2B5EF4-FFF2-40B4-BE49-F238E27FC236}">
              <a16:creationId xmlns:a16="http://schemas.microsoft.com/office/drawing/2014/main" xmlns="" id="{00000000-0008-0000-0400-000079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8" name="テキスト ボックス 377">
          <a:extLst>
            <a:ext uri="{FF2B5EF4-FFF2-40B4-BE49-F238E27FC236}">
              <a16:creationId xmlns:a16="http://schemas.microsoft.com/office/drawing/2014/main" xmlns="" id="{00000000-0008-0000-0400-00007A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9" name="テキスト ボックス 378">
          <a:extLst>
            <a:ext uri="{FF2B5EF4-FFF2-40B4-BE49-F238E27FC236}">
              <a16:creationId xmlns:a16="http://schemas.microsoft.com/office/drawing/2014/main" xmlns="" id="{00000000-0008-0000-0400-00007B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0" name="テキスト ボックス 379">
          <a:extLst>
            <a:ext uri="{FF2B5EF4-FFF2-40B4-BE49-F238E27FC236}">
              <a16:creationId xmlns:a16="http://schemas.microsoft.com/office/drawing/2014/main" xmlns="" id="{00000000-0008-0000-0400-00007C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1" name="テキスト ボックス 380">
          <a:extLst>
            <a:ext uri="{FF2B5EF4-FFF2-40B4-BE49-F238E27FC236}">
              <a16:creationId xmlns:a16="http://schemas.microsoft.com/office/drawing/2014/main" xmlns="" id="{00000000-0008-0000-0400-00007D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95250</xdr:rowOff>
    </xdr:from>
    <xdr:to>
      <xdr:col>24</xdr:col>
      <xdr:colOff>76200</xdr:colOff>
      <xdr:row>77</xdr:row>
      <xdr:rowOff>25400</xdr:rowOff>
    </xdr:to>
    <xdr:sp macro="" textlink="">
      <xdr:nvSpPr>
        <xdr:cNvPr id="382" name="楕円 381">
          <a:extLst>
            <a:ext uri="{FF2B5EF4-FFF2-40B4-BE49-F238E27FC236}">
              <a16:creationId xmlns:a16="http://schemas.microsoft.com/office/drawing/2014/main" xmlns="" id="{00000000-0008-0000-0400-00007E010000}"/>
            </a:ext>
          </a:extLst>
        </xdr:cNvPr>
        <xdr:cNvSpPr/>
      </xdr:nvSpPr>
      <xdr:spPr>
        <a:xfrm>
          <a:off x="4775200" y="13125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111777</xdr:rowOff>
    </xdr:from>
    <xdr:ext cx="762000" cy="259045"/>
    <xdr:sp macro="" textlink="">
      <xdr:nvSpPr>
        <xdr:cNvPr id="383" name="公債費該当値テキスト">
          <a:extLst>
            <a:ext uri="{FF2B5EF4-FFF2-40B4-BE49-F238E27FC236}">
              <a16:creationId xmlns:a16="http://schemas.microsoft.com/office/drawing/2014/main" xmlns="" id="{00000000-0008-0000-0400-00007F010000}"/>
            </a:ext>
          </a:extLst>
        </xdr:cNvPr>
        <xdr:cNvSpPr txBox="1"/>
      </xdr:nvSpPr>
      <xdr:spPr>
        <a:xfrm>
          <a:off x="4914900" y="1297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30480</xdr:rowOff>
    </xdr:from>
    <xdr:to>
      <xdr:col>20</xdr:col>
      <xdr:colOff>38100</xdr:colOff>
      <xdr:row>76</xdr:row>
      <xdr:rowOff>132080</xdr:rowOff>
    </xdr:to>
    <xdr:sp macro="" textlink="">
      <xdr:nvSpPr>
        <xdr:cNvPr id="384" name="楕円 383">
          <a:extLst>
            <a:ext uri="{FF2B5EF4-FFF2-40B4-BE49-F238E27FC236}">
              <a16:creationId xmlns:a16="http://schemas.microsoft.com/office/drawing/2014/main" xmlns="" id="{00000000-0008-0000-0400-000080010000}"/>
            </a:ext>
          </a:extLst>
        </xdr:cNvPr>
        <xdr:cNvSpPr/>
      </xdr:nvSpPr>
      <xdr:spPr>
        <a:xfrm>
          <a:off x="3937000" y="13060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74</xdr:row>
      <xdr:rowOff>142257</xdr:rowOff>
    </xdr:from>
    <xdr:ext cx="736600" cy="259045"/>
    <xdr:sp macro="" textlink="">
      <xdr:nvSpPr>
        <xdr:cNvPr id="385" name="テキスト ボックス 384">
          <a:extLst>
            <a:ext uri="{FF2B5EF4-FFF2-40B4-BE49-F238E27FC236}">
              <a16:creationId xmlns:a16="http://schemas.microsoft.com/office/drawing/2014/main" xmlns="" id="{00000000-0008-0000-0400-000081010000}"/>
            </a:ext>
          </a:extLst>
        </xdr:cNvPr>
        <xdr:cNvSpPr txBox="1"/>
      </xdr:nvSpPr>
      <xdr:spPr>
        <a:xfrm>
          <a:off x="3606800" y="128295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38100</xdr:rowOff>
    </xdr:from>
    <xdr:to>
      <xdr:col>15</xdr:col>
      <xdr:colOff>149225</xdr:colOff>
      <xdr:row>76</xdr:row>
      <xdr:rowOff>139700</xdr:rowOff>
    </xdr:to>
    <xdr:sp macro="" textlink="">
      <xdr:nvSpPr>
        <xdr:cNvPr id="386" name="楕円 385">
          <a:extLst>
            <a:ext uri="{FF2B5EF4-FFF2-40B4-BE49-F238E27FC236}">
              <a16:creationId xmlns:a16="http://schemas.microsoft.com/office/drawing/2014/main" xmlns="" id="{00000000-0008-0000-0400-000082010000}"/>
            </a:ext>
          </a:extLst>
        </xdr:cNvPr>
        <xdr:cNvSpPr/>
      </xdr:nvSpPr>
      <xdr:spPr>
        <a:xfrm>
          <a:off x="3048000" y="1306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149877</xdr:rowOff>
    </xdr:from>
    <xdr:ext cx="762000" cy="259045"/>
    <xdr:sp macro="" textlink="">
      <xdr:nvSpPr>
        <xdr:cNvPr id="387" name="テキスト ボックス 386">
          <a:extLst>
            <a:ext uri="{FF2B5EF4-FFF2-40B4-BE49-F238E27FC236}">
              <a16:creationId xmlns:a16="http://schemas.microsoft.com/office/drawing/2014/main" xmlns="" id="{00000000-0008-0000-0400-000083010000}"/>
            </a:ext>
          </a:extLst>
        </xdr:cNvPr>
        <xdr:cNvSpPr txBox="1"/>
      </xdr:nvSpPr>
      <xdr:spPr>
        <a:xfrm>
          <a:off x="2717800" y="12837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163830</xdr:rowOff>
    </xdr:from>
    <xdr:to>
      <xdr:col>11</xdr:col>
      <xdr:colOff>60325</xdr:colOff>
      <xdr:row>77</xdr:row>
      <xdr:rowOff>93980</xdr:rowOff>
    </xdr:to>
    <xdr:sp macro="" textlink="">
      <xdr:nvSpPr>
        <xdr:cNvPr id="388" name="楕円 387">
          <a:extLst>
            <a:ext uri="{FF2B5EF4-FFF2-40B4-BE49-F238E27FC236}">
              <a16:creationId xmlns:a16="http://schemas.microsoft.com/office/drawing/2014/main" xmlns="" id="{00000000-0008-0000-0400-000084010000}"/>
            </a:ext>
          </a:extLst>
        </xdr:cNvPr>
        <xdr:cNvSpPr/>
      </xdr:nvSpPr>
      <xdr:spPr>
        <a:xfrm>
          <a:off x="2159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77</xdr:row>
      <xdr:rowOff>78757</xdr:rowOff>
    </xdr:from>
    <xdr:ext cx="762000" cy="259045"/>
    <xdr:sp macro="" textlink="">
      <xdr:nvSpPr>
        <xdr:cNvPr id="389" name="テキスト ボックス 388">
          <a:extLst>
            <a:ext uri="{FF2B5EF4-FFF2-40B4-BE49-F238E27FC236}">
              <a16:creationId xmlns:a16="http://schemas.microsoft.com/office/drawing/2014/main" xmlns="" id="{00000000-0008-0000-0400-000085010000}"/>
            </a:ext>
          </a:extLst>
        </xdr:cNvPr>
        <xdr:cNvSpPr txBox="1"/>
      </xdr:nvSpPr>
      <xdr:spPr>
        <a:xfrm>
          <a:off x="1828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163830</xdr:rowOff>
    </xdr:from>
    <xdr:to>
      <xdr:col>6</xdr:col>
      <xdr:colOff>171450</xdr:colOff>
      <xdr:row>77</xdr:row>
      <xdr:rowOff>93980</xdr:rowOff>
    </xdr:to>
    <xdr:sp macro="" textlink="">
      <xdr:nvSpPr>
        <xdr:cNvPr id="390" name="楕円 389">
          <a:extLst>
            <a:ext uri="{FF2B5EF4-FFF2-40B4-BE49-F238E27FC236}">
              <a16:creationId xmlns:a16="http://schemas.microsoft.com/office/drawing/2014/main" xmlns="" id="{00000000-0008-0000-0400-000086010000}"/>
            </a:ext>
          </a:extLst>
        </xdr:cNvPr>
        <xdr:cNvSpPr/>
      </xdr:nvSpPr>
      <xdr:spPr>
        <a:xfrm>
          <a:off x="1270000" y="13194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77</xdr:row>
      <xdr:rowOff>78757</xdr:rowOff>
    </xdr:from>
    <xdr:ext cx="762000" cy="259045"/>
    <xdr:sp macro="" textlink="">
      <xdr:nvSpPr>
        <xdr:cNvPr id="391" name="テキスト ボックス 390">
          <a:extLst>
            <a:ext uri="{FF2B5EF4-FFF2-40B4-BE49-F238E27FC236}">
              <a16:creationId xmlns:a16="http://schemas.microsoft.com/office/drawing/2014/main" xmlns="" id="{00000000-0008-0000-0400-000087010000}"/>
            </a:ext>
          </a:extLst>
        </xdr:cNvPr>
        <xdr:cNvSpPr txBox="1"/>
      </xdr:nvSpPr>
      <xdr:spPr>
        <a:xfrm>
          <a:off x="939800" y="132804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2" name="正方形/長方形 391">
          <a:extLst>
            <a:ext uri="{FF2B5EF4-FFF2-40B4-BE49-F238E27FC236}">
              <a16:creationId xmlns:a16="http://schemas.microsoft.com/office/drawing/2014/main" xmlns="" id="{00000000-0008-0000-0400-000088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3" name="正方形/長方形 392">
          <a:extLst>
            <a:ext uri="{FF2B5EF4-FFF2-40B4-BE49-F238E27FC236}">
              <a16:creationId xmlns:a16="http://schemas.microsoft.com/office/drawing/2014/main" xmlns="" id="{00000000-0008-0000-0400-000089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4" name="正方形/長方形 393">
          <a:extLst>
            <a:ext uri="{FF2B5EF4-FFF2-40B4-BE49-F238E27FC236}">
              <a16:creationId xmlns:a16="http://schemas.microsoft.com/office/drawing/2014/main" xmlns="" id="{00000000-0008-0000-0400-00008A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5" name="正方形/長方形 394">
          <a:extLst>
            <a:ext uri="{FF2B5EF4-FFF2-40B4-BE49-F238E27FC236}">
              <a16:creationId xmlns:a16="http://schemas.microsoft.com/office/drawing/2014/main" xmlns="" id="{00000000-0008-0000-0400-00008B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6" name="正方形/長方形 395">
          <a:extLst>
            <a:ext uri="{FF2B5EF4-FFF2-40B4-BE49-F238E27FC236}">
              <a16:creationId xmlns:a16="http://schemas.microsoft.com/office/drawing/2014/main" xmlns="" id="{00000000-0008-0000-0400-00008C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7" name="正方形/長方形 396">
          <a:extLst>
            <a:ext uri="{FF2B5EF4-FFF2-40B4-BE49-F238E27FC236}">
              <a16:creationId xmlns:a16="http://schemas.microsoft.com/office/drawing/2014/main" xmlns="" id="{00000000-0008-0000-0400-00008D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8" name="正方形/長方形 397">
          <a:extLst>
            <a:ext uri="{FF2B5EF4-FFF2-40B4-BE49-F238E27FC236}">
              <a16:creationId xmlns:a16="http://schemas.microsoft.com/office/drawing/2014/main" xmlns="" id="{00000000-0008-0000-0400-00008E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9" name="正方形/長方形 398">
          <a:extLst>
            <a:ext uri="{FF2B5EF4-FFF2-40B4-BE49-F238E27FC236}">
              <a16:creationId xmlns:a16="http://schemas.microsoft.com/office/drawing/2014/main" xmlns="" id="{00000000-0008-0000-0400-00008F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0" name="正方形/長方形 399">
          <a:extLst>
            <a:ext uri="{FF2B5EF4-FFF2-40B4-BE49-F238E27FC236}">
              <a16:creationId xmlns:a16="http://schemas.microsoft.com/office/drawing/2014/main" xmlns="" id="{00000000-0008-0000-0400-000090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1" name="正方形/長方形 400">
          <a:extLst>
            <a:ext uri="{FF2B5EF4-FFF2-40B4-BE49-F238E27FC236}">
              <a16:creationId xmlns:a16="http://schemas.microsoft.com/office/drawing/2014/main" xmlns="" id="{00000000-0008-0000-0400-000091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2" name="テキスト ボックス 401">
          <a:extLst>
            <a:ext uri="{FF2B5EF4-FFF2-40B4-BE49-F238E27FC236}">
              <a16:creationId xmlns:a16="http://schemas.microsoft.com/office/drawing/2014/main" xmlns="" id="{00000000-0008-0000-0400-000092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が大きなウェイトを占める構造は徐々に解消され、近年は広域行政の推進により一部事務組合負担金を含む補助費等のウェイトが大きくなってきており、依然として類似団体平均を上回る水準で推移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今後は公債費も上昇が見込まれるなど上昇要因があることから、現在の水準を維持していけるように努める必要がある。</a:t>
          </a:r>
        </a:p>
      </xdr:txBody>
    </xdr:sp>
    <xdr:clientData/>
  </xdr:twoCellAnchor>
  <xdr:oneCellAnchor>
    <xdr:from>
      <xdr:col>62</xdr:col>
      <xdr:colOff>6350</xdr:colOff>
      <xdr:row>69</xdr:row>
      <xdr:rowOff>107950</xdr:rowOff>
    </xdr:from>
    <xdr:ext cx="298543" cy="225703"/>
    <xdr:sp macro="" textlink="">
      <xdr:nvSpPr>
        <xdr:cNvPr id="403" name="テキスト ボックス 402">
          <a:extLst>
            <a:ext uri="{FF2B5EF4-FFF2-40B4-BE49-F238E27FC236}">
              <a16:creationId xmlns:a16="http://schemas.microsoft.com/office/drawing/2014/main" xmlns="" id="{00000000-0008-0000-0400-000093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4" name="直線コネクタ 403">
          <a:extLst>
            <a:ext uri="{FF2B5EF4-FFF2-40B4-BE49-F238E27FC236}">
              <a16:creationId xmlns:a16="http://schemas.microsoft.com/office/drawing/2014/main" xmlns="" id="{00000000-0008-0000-0400-000094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5" name="テキスト ボックス 404">
          <a:extLst>
            <a:ext uri="{FF2B5EF4-FFF2-40B4-BE49-F238E27FC236}">
              <a16:creationId xmlns:a16="http://schemas.microsoft.com/office/drawing/2014/main" xmlns="" id="{00000000-0008-0000-0400-000095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6" name="直線コネクタ 405">
          <a:extLst>
            <a:ext uri="{FF2B5EF4-FFF2-40B4-BE49-F238E27FC236}">
              <a16:creationId xmlns:a16="http://schemas.microsoft.com/office/drawing/2014/main" xmlns="" id="{00000000-0008-0000-0400-000096010000}"/>
            </a:ext>
          </a:extLst>
        </xdr:cNvPr>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7" name="テキスト ボックス 406">
          <a:extLst>
            <a:ext uri="{FF2B5EF4-FFF2-40B4-BE49-F238E27FC236}">
              <a16:creationId xmlns:a16="http://schemas.microsoft.com/office/drawing/2014/main" xmlns="" id="{00000000-0008-0000-0400-000097010000}"/>
            </a:ext>
          </a:extLst>
        </xdr:cNvPr>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8" name="直線コネクタ 407">
          <a:extLst>
            <a:ext uri="{FF2B5EF4-FFF2-40B4-BE49-F238E27FC236}">
              <a16:creationId xmlns:a16="http://schemas.microsoft.com/office/drawing/2014/main" xmlns="" id="{00000000-0008-0000-0400-000098010000}"/>
            </a:ext>
          </a:extLst>
        </xdr:cNvPr>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9" name="テキスト ボックス 408">
          <a:extLst>
            <a:ext uri="{FF2B5EF4-FFF2-40B4-BE49-F238E27FC236}">
              <a16:creationId xmlns:a16="http://schemas.microsoft.com/office/drawing/2014/main" xmlns="" id="{00000000-0008-0000-0400-000099010000}"/>
            </a:ext>
          </a:extLst>
        </xdr:cNvPr>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10" name="直線コネクタ 409">
          <a:extLst>
            <a:ext uri="{FF2B5EF4-FFF2-40B4-BE49-F238E27FC236}">
              <a16:creationId xmlns:a16="http://schemas.microsoft.com/office/drawing/2014/main" xmlns="" id="{00000000-0008-0000-0400-00009A010000}"/>
            </a:ext>
          </a:extLst>
        </xdr:cNvPr>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11" name="テキスト ボックス 410">
          <a:extLst>
            <a:ext uri="{FF2B5EF4-FFF2-40B4-BE49-F238E27FC236}">
              <a16:creationId xmlns:a16="http://schemas.microsoft.com/office/drawing/2014/main" xmlns="" id="{00000000-0008-0000-0400-00009B010000}"/>
            </a:ext>
          </a:extLst>
        </xdr:cNvPr>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12" name="直線コネクタ 411">
          <a:extLst>
            <a:ext uri="{FF2B5EF4-FFF2-40B4-BE49-F238E27FC236}">
              <a16:creationId xmlns:a16="http://schemas.microsoft.com/office/drawing/2014/main" xmlns="" id="{00000000-0008-0000-0400-00009C010000}"/>
            </a:ext>
          </a:extLst>
        </xdr:cNvPr>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13" name="テキスト ボックス 412">
          <a:extLst>
            <a:ext uri="{FF2B5EF4-FFF2-40B4-BE49-F238E27FC236}">
              <a16:creationId xmlns:a16="http://schemas.microsoft.com/office/drawing/2014/main" xmlns="" id="{00000000-0008-0000-0400-00009D010000}"/>
            </a:ext>
          </a:extLst>
        </xdr:cNvPr>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14" name="直線コネクタ 413">
          <a:extLst>
            <a:ext uri="{FF2B5EF4-FFF2-40B4-BE49-F238E27FC236}">
              <a16:creationId xmlns:a16="http://schemas.microsoft.com/office/drawing/2014/main" xmlns="" id="{00000000-0008-0000-0400-00009E010000}"/>
            </a:ext>
          </a:extLst>
        </xdr:cNvPr>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5" name="テキスト ボックス 414">
          <a:extLst>
            <a:ext uri="{FF2B5EF4-FFF2-40B4-BE49-F238E27FC236}">
              <a16:creationId xmlns:a16="http://schemas.microsoft.com/office/drawing/2014/main" xmlns="" id="{00000000-0008-0000-0400-00009F010000}"/>
            </a:ext>
          </a:extLst>
        </xdr:cNvPr>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6" name="直線コネクタ 415">
          <a:extLst>
            <a:ext uri="{FF2B5EF4-FFF2-40B4-BE49-F238E27FC236}">
              <a16:creationId xmlns:a16="http://schemas.microsoft.com/office/drawing/2014/main" xmlns="" id="{00000000-0008-0000-0400-0000A0010000}"/>
            </a:ext>
          </a:extLst>
        </xdr:cNvPr>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7" name="テキスト ボックス 416">
          <a:extLst>
            <a:ext uri="{FF2B5EF4-FFF2-40B4-BE49-F238E27FC236}">
              <a16:creationId xmlns:a16="http://schemas.microsoft.com/office/drawing/2014/main" xmlns="" id="{00000000-0008-0000-0400-0000A1010000}"/>
            </a:ext>
          </a:extLst>
        </xdr:cNvPr>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xmlns=""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xmlns=""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xmlns=""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122101</xdr:rowOff>
    </xdr:from>
    <xdr:to>
      <xdr:col>82</xdr:col>
      <xdr:colOff>107950</xdr:colOff>
      <xdr:row>82</xdr:row>
      <xdr:rowOff>29029</xdr:rowOff>
    </xdr:to>
    <xdr:cxnSp macro="">
      <xdr:nvCxnSpPr>
        <xdr:cNvPr id="421" name="直線コネクタ 420">
          <a:extLst>
            <a:ext uri="{FF2B5EF4-FFF2-40B4-BE49-F238E27FC236}">
              <a16:creationId xmlns:a16="http://schemas.microsoft.com/office/drawing/2014/main" xmlns="" id="{00000000-0008-0000-0400-0000A5010000}"/>
            </a:ext>
          </a:extLst>
        </xdr:cNvPr>
        <xdr:cNvCxnSpPr/>
      </xdr:nvCxnSpPr>
      <xdr:spPr>
        <a:xfrm flipV="1">
          <a:off x="16510000" y="12637951"/>
          <a:ext cx="0" cy="14499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82</xdr:row>
      <xdr:rowOff>1106</xdr:rowOff>
    </xdr:from>
    <xdr:ext cx="762000" cy="259045"/>
    <xdr:sp macro="" textlink="">
      <xdr:nvSpPr>
        <xdr:cNvPr id="422" name="公債費以外最小値テキスト">
          <a:extLst>
            <a:ext uri="{FF2B5EF4-FFF2-40B4-BE49-F238E27FC236}">
              <a16:creationId xmlns:a16="http://schemas.microsoft.com/office/drawing/2014/main" xmlns="" id="{00000000-0008-0000-0400-0000A6010000}"/>
            </a:ext>
          </a:extLst>
        </xdr:cNvPr>
        <xdr:cNvSpPr txBox="1"/>
      </xdr:nvSpPr>
      <xdr:spPr>
        <a:xfrm>
          <a:off x="16598900" y="140600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82</xdr:row>
      <xdr:rowOff>29029</xdr:rowOff>
    </xdr:from>
    <xdr:to>
      <xdr:col>82</xdr:col>
      <xdr:colOff>196850</xdr:colOff>
      <xdr:row>82</xdr:row>
      <xdr:rowOff>29029</xdr:rowOff>
    </xdr:to>
    <xdr:cxnSp macro="">
      <xdr:nvCxnSpPr>
        <xdr:cNvPr id="423" name="直線コネクタ 422">
          <a:extLst>
            <a:ext uri="{FF2B5EF4-FFF2-40B4-BE49-F238E27FC236}">
              <a16:creationId xmlns:a16="http://schemas.microsoft.com/office/drawing/2014/main" xmlns="" id="{00000000-0008-0000-0400-0000A7010000}"/>
            </a:ext>
          </a:extLst>
        </xdr:cNvPr>
        <xdr:cNvCxnSpPr/>
      </xdr:nvCxnSpPr>
      <xdr:spPr>
        <a:xfrm>
          <a:off x="16421100" y="140879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37028</xdr:rowOff>
    </xdr:from>
    <xdr:ext cx="762000" cy="259045"/>
    <xdr:sp macro="" textlink="">
      <xdr:nvSpPr>
        <xdr:cNvPr id="424" name="公債費以外最大値テキスト">
          <a:extLst>
            <a:ext uri="{FF2B5EF4-FFF2-40B4-BE49-F238E27FC236}">
              <a16:creationId xmlns:a16="http://schemas.microsoft.com/office/drawing/2014/main" xmlns="" id="{00000000-0008-0000-0400-0000A8010000}"/>
            </a:ext>
          </a:extLst>
        </xdr:cNvPr>
        <xdr:cNvSpPr txBox="1"/>
      </xdr:nvSpPr>
      <xdr:spPr>
        <a:xfrm>
          <a:off x="16598900" y="12381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122101</xdr:rowOff>
    </xdr:from>
    <xdr:to>
      <xdr:col>82</xdr:col>
      <xdr:colOff>196850</xdr:colOff>
      <xdr:row>73</xdr:row>
      <xdr:rowOff>122101</xdr:rowOff>
    </xdr:to>
    <xdr:cxnSp macro="">
      <xdr:nvCxnSpPr>
        <xdr:cNvPr id="425" name="直線コネクタ 424">
          <a:extLst>
            <a:ext uri="{FF2B5EF4-FFF2-40B4-BE49-F238E27FC236}">
              <a16:creationId xmlns:a16="http://schemas.microsoft.com/office/drawing/2014/main" xmlns="" id="{00000000-0008-0000-0400-0000A9010000}"/>
            </a:ext>
          </a:extLst>
        </xdr:cNvPr>
        <xdr:cNvCxnSpPr/>
      </xdr:nvCxnSpPr>
      <xdr:spPr>
        <a:xfrm>
          <a:off x="16421100" y="126379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64951</xdr:rowOff>
    </xdr:from>
    <xdr:to>
      <xdr:col>82</xdr:col>
      <xdr:colOff>107950</xdr:colOff>
      <xdr:row>78</xdr:row>
      <xdr:rowOff>140063</xdr:rowOff>
    </xdr:to>
    <xdr:cxnSp macro="">
      <xdr:nvCxnSpPr>
        <xdr:cNvPr id="426" name="直線コネクタ 425">
          <a:extLst>
            <a:ext uri="{FF2B5EF4-FFF2-40B4-BE49-F238E27FC236}">
              <a16:creationId xmlns:a16="http://schemas.microsoft.com/office/drawing/2014/main" xmlns="" id="{00000000-0008-0000-0400-0000AA010000}"/>
            </a:ext>
          </a:extLst>
        </xdr:cNvPr>
        <xdr:cNvCxnSpPr/>
      </xdr:nvCxnSpPr>
      <xdr:spPr>
        <a:xfrm>
          <a:off x="15671800" y="13438051"/>
          <a:ext cx="8382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45375</xdr:rowOff>
    </xdr:from>
    <xdr:ext cx="762000" cy="259045"/>
    <xdr:sp macro="" textlink="">
      <xdr:nvSpPr>
        <xdr:cNvPr id="427" name="公債費以外平均値テキスト">
          <a:extLst>
            <a:ext uri="{FF2B5EF4-FFF2-40B4-BE49-F238E27FC236}">
              <a16:creationId xmlns:a16="http://schemas.microsoft.com/office/drawing/2014/main" xmlns="" id="{00000000-0008-0000-0400-0000AB010000}"/>
            </a:ext>
          </a:extLst>
        </xdr:cNvPr>
        <xdr:cNvSpPr txBox="1"/>
      </xdr:nvSpPr>
      <xdr:spPr>
        <a:xfrm>
          <a:off x="16598900" y="130755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28848</xdr:rowOff>
    </xdr:from>
    <xdr:to>
      <xdr:col>82</xdr:col>
      <xdr:colOff>158750</xdr:colOff>
      <xdr:row>77</xdr:row>
      <xdr:rowOff>130448</xdr:rowOff>
    </xdr:to>
    <xdr:sp macro="" textlink="">
      <xdr:nvSpPr>
        <xdr:cNvPr id="428" name="フローチャート: 判断 427">
          <a:extLst>
            <a:ext uri="{FF2B5EF4-FFF2-40B4-BE49-F238E27FC236}">
              <a16:creationId xmlns:a16="http://schemas.microsoft.com/office/drawing/2014/main" xmlns="" id="{00000000-0008-0000-0400-0000AC010000}"/>
            </a:ext>
          </a:extLst>
        </xdr:cNvPr>
        <xdr:cNvSpPr/>
      </xdr:nvSpPr>
      <xdr:spPr>
        <a:xfrm>
          <a:off x="16459200" y="13230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77</xdr:row>
      <xdr:rowOff>50256</xdr:rowOff>
    </xdr:from>
    <xdr:to>
      <xdr:col>78</xdr:col>
      <xdr:colOff>69850</xdr:colOff>
      <xdr:row>78</xdr:row>
      <xdr:rowOff>64951</xdr:rowOff>
    </xdr:to>
    <xdr:cxnSp macro="">
      <xdr:nvCxnSpPr>
        <xdr:cNvPr id="429" name="直線コネクタ 428">
          <a:extLst>
            <a:ext uri="{FF2B5EF4-FFF2-40B4-BE49-F238E27FC236}">
              <a16:creationId xmlns:a16="http://schemas.microsoft.com/office/drawing/2014/main" xmlns="" id="{00000000-0008-0000-0400-0000AD010000}"/>
            </a:ext>
          </a:extLst>
        </xdr:cNvPr>
        <xdr:cNvCxnSpPr/>
      </xdr:nvCxnSpPr>
      <xdr:spPr>
        <a:xfrm>
          <a:off x="14782800" y="13251906"/>
          <a:ext cx="889000" cy="186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138249</xdr:rowOff>
    </xdr:from>
    <xdr:to>
      <xdr:col>78</xdr:col>
      <xdr:colOff>120650</xdr:colOff>
      <xdr:row>77</xdr:row>
      <xdr:rowOff>68399</xdr:rowOff>
    </xdr:to>
    <xdr:sp macro="" textlink="">
      <xdr:nvSpPr>
        <xdr:cNvPr id="430" name="フローチャート: 判断 429">
          <a:extLst>
            <a:ext uri="{FF2B5EF4-FFF2-40B4-BE49-F238E27FC236}">
              <a16:creationId xmlns:a16="http://schemas.microsoft.com/office/drawing/2014/main" xmlns="" id="{00000000-0008-0000-0400-0000AE010000}"/>
            </a:ext>
          </a:extLst>
        </xdr:cNvPr>
        <xdr:cNvSpPr/>
      </xdr:nvSpPr>
      <xdr:spPr>
        <a:xfrm>
          <a:off x="15621000" y="13168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78576</xdr:rowOff>
    </xdr:from>
    <xdr:ext cx="736600" cy="259045"/>
    <xdr:sp macro="" textlink="">
      <xdr:nvSpPr>
        <xdr:cNvPr id="431" name="テキスト ボックス 430">
          <a:extLst>
            <a:ext uri="{FF2B5EF4-FFF2-40B4-BE49-F238E27FC236}">
              <a16:creationId xmlns:a16="http://schemas.microsoft.com/office/drawing/2014/main" xmlns="" id="{00000000-0008-0000-0400-0000AF010000}"/>
            </a:ext>
          </a:extLst>
        </xdr:cNvPr>
        <xdr:cNvSpPr txBox="1"/>
      </xdr:nvSpPr>
      <xdr:spPr>
        <a:xfrm>
          <a:off x="15290800" y="1293732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50256</xdr:rowOff>
    </xdr:from>
    <xdr:to>
      <xdr:col>73</xdr:col>
      <xdr:colOff>180975</xdr:colOff>
      <xdr:row>77</xdr:row>
      <xdr:rowOff>135164</xdr:rowOff>
    </xdr:to>
    <xdr:cxnSp macro="">
      <xdr:nvCxnSpPr>
        <xdr:cNvPr id="432" name="直線コネクタ 431">
          <a:extLst>
            <a:ext uri="{FF2B5EF4-FFF2-40B4-BE49-F238E27FC236}">
              <a16:creationId xmlns:a16="http://schemas.microsoft.com/office/drawing/2014/main" xmlns="" id="{00000000-0008-0000-0400-0000B0010000}"/>
            </a:ext>
          </a:extLst>
        </xdr:cNvPr>
        <xdr:cNvCxnSpPr/>
      </xdr:nvCxnSpPr>
      <xdr:spPr>
        <a:xfrm flipV="1">
          <a:off x="13893800" y="1325190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89263</xdr:rowOff>
    </xdr:from>
    <xdr:to>
      <xdr:col>74</xdr:col>
      <xdr:colOff>31750</xdr:colOff>
      <xdr:row>77</xdr:row>
      <xdr:rowOff>19413</xdr:rowOff>
    </xdr:to>
    <xdr:sp macro="" textlink="">
      <xdr:nvSpPr>
        <xdr:cNvPr id="433" name="フローチャート: 判断 432">
          <a:extLst>
            <a:ext uri="{FF2B5EF4-FFF2-40B4-BE49-F238E27FC236}">
              <a16:creationId xmlns:a16="http://schemas.microsoft.com/office/drawing/2014/main" xmlns="" id="{00000000-0008-0000-0400-0000B1010000}"/>
            </a:ext>
          </a:extLst>
        </xdr:cNvPr>
        <xdr:cNvSpPr/>
      </xdr:nvSpPr>
      <xdr:spPr>
        <a:xfrm>
          <a:off x="14732000" y="13119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29590</xdr:rowOff>
    </xdr:from>
    <xdr:ext cx="762000" cy="259045"/>
    <xdr:sp macro="" textlink="">
      <xdr:nvSpPr>
        <xdr:cNvPr id="434" name="テキスト ボックス 433">
          <a:extLst>
            <a:ext uri="{FF2B5EF4-FFF2-40B4-BE49-F238E27FC236}">
              <a16:creationId xmlns:a16="http://schemas.microsoft.com/office/drawing/2014/main" xmlns="" id="{00000000-0008-0000-0400-0000B2010000}"/>
            </a:ext>
          </a:extLst>
        </xdr:cNvPr>
        <xdr:cNvSpPr txBox="1"/>
      </xdr:nvSpPr>
      <xdr:spPr>
        <a:xfrm>
          <a:off x="14401800" y="128883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79648</xdr:rowOff>
    </xdr:from>
    <xdr:to>
      <xdr:col>69</xdr:col>
      <xdr:colOff>92075</xdr:colOff>
      <xdr:row>77</xdr:row>
      <xdr:rowOff>135164</xdr:rowOff>
    </xdr:to>
    <xdr:cxnSp macro="">
      <xdr:nvCxnSpPr>
        <xdr:cNvPr id="435" name="直線コネクタ 434">
          <a:extLst>
            <a:ext uri="{FF2B5EF4-FFF2-40B4-BE49-F238E27FC236}">
              <a16:creationId xmlns:a16="http://schemas.microsoft.com/office/drawing/2014/main" xmlns="" id="{00000000-0008-0000-0400-0000B3010000}"/>
            </a:ext>
          </a:extLst>
        </xdr:cNvPr>
        <xdr:cNvCxnSpPr/>
      </xdr:nvCxnSpPr>
      <xdr:spPr>
        <a:xfrm>
          <a:off x="13004800" y="13281298"/>
          <a:ext cx="88900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128451</xdr:rowOff>
    </xdr:from>
    <xdr:to>
      <xdr:col>69</xdr:col>
      <xdr:colOff>142875</xdr:colOff>
      <xdr:row>77</xdr:row>
      <xdr:rowOff>58601</xdr:rowOff>
    </xdr:to>
    <xdr:sp macro="" textlink="">
      <xdr:nvSpPr>
        <xdr:cNvPr id="436" name="フローチャート: 判断 435">
          <a:extLst>
            <a:ext uri="{FF2B5EF4-FFF2-40B4-BE49-F238E27FC236}">
              <a16:creationId xmlns:a16="http://schemas.microsoft.com/office/drawing/2014/main" xmlns="" id="{00000000-0008-0000-0400-0000B4010000}"/>
            </a:ext>
          </a:extLst>
        </xdr:cNvPr>
        <xdr:cNvSpPr/>
      </xdr:nvSpPr>
      <xdr:spPr>
        <a:xfrm>
          <a:off x="13843000" y="1315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68778</xdr:rowOff>
    </xdr:from>
    <xdr:ext cx="762000" cy="259045"/>
    <xdr:sp macro="" textlink="">
      <xdr:nvSpPr>
        <xdr:cNvPr id="437" name="テキスト ボックス 436">
          <a:extLst>
            <a:ext uri="{FF2B5EF4-FFF2-40B4-BE49-F238E27FC236}">
              <a16:creationId xmlns:a16="http://schemas.microsoft.com/office/drawing/2014/main" xmlns="" id="{00000000-0008-0000-0400-0000B5010000}"/>
            </a:ext>
          </a:extLst>
        </xdr:cNvPr>
        <xdr:cNvSpPr txBox="1"/>
      </xdr:nvSpPr>
      <xdr:spPr>
        <a:xfrm>
          <a:off x="13512800" y="129275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33745</xdr:rowOff>
    </xdr:from>
    <xdr:to>
      <xdr:col>65</xdr:col>
      <xdr:colOff>53975</xdr:colOff>
      <xdr:row>76</xdr:row>
      <xdr:rowOff>135345</xdr:rowOff>
    </xdr:to>
    <xdr:sp macro="" textlink="">
      <xdr:nvSpPr>
        <xdr:cNvPr id="438" name="フローチャート: 判断 437">
          <a:extLst>
            <a:ext uri="{FF2B5EF4-FFF2-40B4-BE49-F238E27FC236}">
              <a16:creationId xmlns:a16="http://schemas.microsoft.com/office/drawing/2014/main" xmlns="" id="{00000000-0008-0000-0400-0000B6010000}"/>
            </a:ext>
          </a:extLst>
        </xdr:cNvPr>
        <xdr:cNvSpPr/>
      </xdr:nvSpPr>
      <xdr:spPr>
        <a:xfrm>
          <a:off x="12954000" y="13063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145523</xdr:rowOff>
    </xdr:from>
    <xdr:ext cx="762000" cy="259045"/>
    <xdr:sp macro="" textlink="">
      <xdr:nvSpPr>
        <xdr:cNvPr id="439" name="テキスト ボックス 438">
          <a:extLst>
            <a:ext uri="{FF2B5EF4-FFF2-40B4-BE49-F238E27FC236}">
              <a16:creationId xmlns:a16="http://schemas.microsoft.com/office/drawing/2014/main" xmlns="" id="{00000000-0008-0000-0400-0000B7010000}"/>
            </a:ext>
          </a:extLst>
        </xdr:cNvPr>
        <xdr:cNvSpPr txBox="1"/>
      </xdr:nvSpPr>
      <xdr:spPr>
        <a:xfrm>
          <a:off x="12623800" y="12832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xmlns=""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xmlns=""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xmlns=""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xmlns=""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xmlns=""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89263</xdr:rowOff>
    </xdr:from>
    <xdr:to>
      <xdr:col>82</xdr:col>
      <xdr:colOff>158750</xdr:colOff>
      <xdr:row>79</xdr:row>
      <xdr:rowOff>19413</xdr:rowOff>
    </xdr:to>
    <xdr:sp macro="" textlink="">
      <xdr:nvSpPr>
        <xdr:cNvPr id="445" name="楕円 444">
          <a:extLst>
            <a:ext uri="{FF2B5EF4-FFF2-40B4-BE49-F238E27FC236}">
              <a16:creationId xmlns:a16="http://schemas.microsoft.com/office/drawing/2014/main" xmlns="" id="{00000000-0008-0000-0400-0000BD010000}"/>
            </a:ext>
          </a:extLst>
        </xdr:cNvPr>
        <xdr:cNvSpPr/>
      </xdr:nvSpPr>
      <xdr:spPr>
        <a:xfrm>
          <a:off x="16459200" y="13462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61340</xdr:rowOff>
    </xdr:from>
    <xdr:ext cx="762000" cy="259045"/>
    <xdr:sp macro="" textlink="">
      <xdr:nvSpPr>
        <xdr:cNvPr id="446" name="公債費以外該当値テキスト">
          <a:extLst>
            <a:ext uri="{FF2B5EF4-FFF2-40B4-BE49-F238E27FC236}">
              <a16:creationId xmlns:a16="http://schemas.microsoft.com/office/drawing/2014/main" xmlns="" id="{00000000-0008-0000-0400-0000BE010000}"/>
            </a:ext>
          </a:extLst>
        </xdr:cNvPr>
        <xdr:cNvSpPr txBox="1"/>
      </xdr:nvSpPr>
      <xdr:spPr>
        <a:xfrm>
          <a:off x="16598900" y="134344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14151</xdr:rowOff>
    </xdr:from>
    <xdr:to>
      <xdr:col>78</xdr:col>
      <xdr:colOff>120650</xdr:colOff>
      <xdr:row>78</xdr:row>
      <xdr:rowOff>115751</xdr:rowOff>
    </xdr:to>
    <xdr:sp macro="" textlink="">
      <xdr:nvSpPr>
        <xdr:cNvPr id="447" name="楕円 446">
          <a:extLst>
            <a:ext uri="{FF2B5EF4-FFF2-40B4-BE49-F238E27FC236}">
              <a16:creationId xmlns:a16="http://schemas.microsoft.com/office/drawing/2014/main" xmlns="" id="{00000000-0008-0000-0400-0000BF010000}"/>
            </a:ext>
          </a:extLst>
        </xdr:cNvPr>
        <xdr:cNvSpPr/>
      </xdr:nvSpPr>
      <xdr:spPr>
        <a:xfrm>
          <a:off x="15621000" y="133872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100528</xdr:rowOff>
    </xdr:from>
    <xdr:ext cx="736600" cy="259045"/>
    <xdr:sp macro="" textlink="">
      <xdr:nvSpPr>
        <xdr:cNvPr id="448" name="テキスト ボックス 447">
          <a:extLst>
            <a:ext uri="{FF2B5EF4-FFF2-40B4-BE49-F238E27FC236}">
              <a16:creationId xmlns:a16="http://schemas.microsoft.com/office/drawing/2014/main" xmlns="" id="{00000000-0008-0000-0400-0000C0010000}"/>
            </a:ext>
          </a:extLst>
        </xdr:cNvPr>
        <xdr:cNvSpPr txBox="1"/>
      </xdr:nvSpPr>
      <xdr:spPr>
        <a:xfrm>
          <a:off x="15290800" y="1347362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76</xdr:row>
      <xdr:rowOff>170906</xdr:rowOff>
    </xdr:from>
    <xdr:to>
      <xdr:col>74</xdr:col>
      <xdr:colOff>31750</xdr:colOff>
      <xdr:row>77</xdr:row>
      <xdr:rowOff>101056</xdr:rowOff>
    </xdr:to>
    <xdr:sp macro="" textlink="">
      <xdr:nvSpPr>
        <xdr:cNvPr id="449" name="楕円 448">
          <a:extLst>
            <a:ext uri="{FF2B5EF4-FFF2-40B4-BE49-F238E27FC236}">
              <a16:creationId xmlns:a16="http://schemas.microsoft.com/office/drawing/2014/main" xmlns="" id="{00000000-0008-0000-0400-0000C1010000}"/>
            </a:ext>
          </a:extLst>
        </xdr:cNvPr>
        <xdr:cNvSpPr/>
      </xdr:nvSpPr>
      <xdr:spPr>
        <a:xfrm>
          <a:off x="14732000" y="13201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77</xdr:row>
      <xdr:rowOff>85833</xdr:rowOff>
    </xdr:from>
    <xdr:ext cx="762000" cy="259045"/>
    <xdr:sp macro="" textlink="">
      <xdr:nvSpPr>
        <xdr:cNvPr id="450" name="テキスト ボックス 449">
          <a:extLst>
            <a:ext uri="{FF2B5EF4-FFF2-40B4-BE49-F238E27FC236}">
              <a16:creationId xmlns:a16="http://schemas.microsoft.com/office/drawing/2014/main" xmlns="" id="{00000000-0008-0000-0400-0000C2010000}"/>
            </a:ext>
          </a:extLst>
        </xdr:cNvPr>
        <xdr:cNvSpPr txBox="1"/>
      </xdr:nvSpPr>
      <xdr:spPr>
        <a:xfrm>
          <a:off x="14401800" y="13287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84364</xdr:rowOff>
    </xdr:from>
    <xdr:to>
      <xdr:col>69</xdr:col>
      <xdr:colOff>142875</xdr:colOff>
      <xdr:row>78</xdr:row>
      <xdr:rowOff>14514</xdr:rowOff>
    </xdr:to>
    <xdr:sp macro="" textlink="">
      <xdr:nvSpPr>
        <xdr:cNvPr id="451" name="楕円 450">
          <a:extLst>
            <a:ext uri="{FF2B5EF4-FFF2-40B4-BE49-F238E27FC236}">
              <a16:creationId xmlns:a16="http://schemas.microsoft.com/office/drawing/2014/main" xmlns="" id="{00000000-0008-0000-0400-0000C3010000}"/>
            </a:ext>
          </a:extLst>
        </xdr:cNvPr>
        <xdr:cNvSpPr/>
      </xdr:nvSpPr>
      <xdr:spPr>
        <a:xfrm>
          <a:off x="13843000" y="132860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170741</xdr:rowOff>
    </xdr:from>
    <xdr:ext cx="762000" cy="259045"/>
    <xdr:sp macro="" textlink="">
      <xdr:nvSpPr>
        <xdr:cNvPr id="452" name="テキスト ボックス 451">
          <a:extLst>
            <a:ext uri="{FF2B5EF4-FFF2-40B4-BE49-F238E27FC236}">
              <a16:creationId xmlns:a16="http://schemas.microsoft.com/office/drawing/2014/main" xmlns="" id="{00000000-0008-0000-0400-0000C4010000}"/>
            </a:ext>
          </a:extLst>
        </xdr:cNvPr>
        <xdr:cNvSpPr txBox="1"/>
      </xdr:nvSpPr>
      <xdr:spPr>
        <a:xfrm>
          <a:off x="13512800" y="133723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28848</xdr:rowOff>
    </xdr:from>
    <xdr:to>
      <xdr:col>65</xdr:col>
      <xdr:colOff>53975</xdr:colOff>
      <xdr:row>77</xdr:row>
      <xdr:rowOff>130448</xdr:rowOff>
    </xdr:to>
    <xdr:sp macro="" textlink="">
      <xdr:nvSpPr>
        <xdr:cNvPr id="453" name="楕円 452">
          <a:extLst>
            <a:ext uri="{FF2B5EF4-FFF2-40B4-BE49-F238E27FC236}">
              <a16:creationId xmlns:a16="http://schemas.microsoft.com/office/drawing/2014/main" xmlns="" id="{00000000-0008-0000-0400-0000C5010000}"/>
            </a:ext>
          </a:extLst>
        </xdr:cNvPr>
        <xdr:cNvSpPr/>
      </xdr:nvSpPr>
      <xdr:spPr>
        <a:xfrm>
          <a:off x="12954000" y="13230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115225</xdr:rowOff>
    </xdr:from>
    <xdr:ext cx="762000" cy="259045"/>
    <xdr:sp macro="" textlink="">
      <xdr:nvSpPr>
        <xdr:cNvPr id="454" name="テキスト ボックス 453">
          <a:extLst>
            <a:ext uri="{FF2B5EF4-FFF2-40B4-BE49-F238E27FC236}">
              <a16:creationId xmlns:a16="http://schemas.microsoft.com/office/drawing/2014/main" xmlns="" id="{00000000-0008-0000-0400-0000C6010000}"/>
            </a:ext>
          </a:extLst>
        </xdr:cNvPr>
        <xdr:cNvSpPr txBox="1"/>
      </xdr:nvSpPr>
      <xdr:spPr>
        <a:xfrm>
          <a:off x="12623800" y="133168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xmlns=""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xmlns=""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xmlns=""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xmlns=""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xmlns=""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xmlns=""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xmlns=""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xmlns=""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xmlns=""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xmlns=""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xmlns=""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xmlns=""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xmlns=""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xmlns=""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xmlns=""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xmlns=""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xmlns=""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xmlns=""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xmlns=""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xmlns=""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xmlns=""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xmlns=""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xmlns=""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xmlns=""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xmlns=""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xmlns=""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xmlns=""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xmlns=""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20</xdr:row>
      <xdr:rowOff>79375</xdr:rowOff>
    </xdr:from>
    <xdr:to>
      <xdr:col>33</xdr:col>
      <xdr:colOff>114300</xdr:colOff>
      <xdr:row>20</xdr:row>
      <xdr:rowOff>79375</xdr:rowOff>
    </xdr:to>
    <xdr:cxnSp macro="">
      <xdr:nvCxnSpPr>
        <xdr:cNvPr id="31" name="直線コネクタ 30">
          <a:extLst>
            <a:ext uri="{FF2B5EF4-FFF2-40B4-BE49-F238E27FC236}">
              <a16:creationId xmlns:a16="http://schemas.microsoft.com/office/drawing/2014/main" xmlns="" id="{00000000-0008-0000-0500-00001F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2" name="テキスト ボックス 31">
          <a:extLst>
            <a:ext uri="{FF2B5EF4-FFF2-40B4-BE49-F238E27FC236}">
              <a16:creationId xmlns:a16="http://schemas.microsoft.com/office/drawing/2014/main" xmlns="" id="{00000000-0008-0000-0500-000020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3" name="直線コネクタ 32">
          <a:extLst>
            <a:ext uri="{FF2B5EF4-FFF2-40B4-BE49-F238E27FC236}">
              <a16:creationId xmlns:a16="http://schemas.microsoft.com/office/drawing/2014/main" xmlns="" id="{00000000-0008-0000-0500-000021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4" name="テキスト ボックス 33">
          <a:extLst>
            <a:ext uri="{FF2B5EF4-FFF2-40B4-BE49-F238E27FC236}">
              <a16:creationId xmlns:a16="http://schemas.microsoft.com/office/drawing/2014/main" xmlns="" id="{00000000-0008-0000-0500-000022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5" name="直線コネクタ 34">
          <a:extLst>
            <a:ext uri="{FF2B5EF4-FFF2-40B4-BE49-F238E27FC236}">
              <a16:creationId xmlns:a16="http://schemas.microsoft.com/office/drawing/2014/main" xmlns="" id="{00000000-0008-0000-0500-000023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6" name="テキスト ボックス 35">
          <a:extLst>
            <a:ext uri="{FF2B5EF4-FFF2-40B4-BE49-F238E27FC236}">
              <a16:creationId xmlns:a16="http://schemas.microsoft.com/office/drawing/2014/main" xmlns="" id="{00000000-0008-0000-0500-000024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7" name="直線コネクタ 36">
          <a:extLst>
            <a:ext uri="{FF2B5EF4-FFF2-40B4-BE49-F238E27FC236}">
              <a16:creationId xmlns:a16="http://schemas.microsoft.com/office/drawing/2014/main" xmlns="" id="{00000000-0008-0000-0500-000025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8" name="テキスト ボックス 37">
          <a:extLst>
            <a:ext uri="{FF2B5EF4-FFF2-40B4-BE49-F238E27FC236}">
              <a16:creationId xmlns:a16="http://schemas.microsoft.com/office/drawing/2014/main" xmlns="" id="{00000000-0008-0000-0500-000026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39" name="直線コネクタ 38">
          <a:extLst>
            <a:ext uri="{FF2B5EF4-FFF2-40B4-BE49-F238E27FC236}">
              <a16:creationId xmlns:a16="http://schemas.microsoft.com/office/drawing/2014/main" xmlns="" id="{00000000-0008-0000-0500-000027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0" name="テキスト ボックス 39">
          <a:extLst>
            <a:ext uri="{FF2B5EF4-FFF2-40B4-BE49-F238E27FC236}">
              <a16:creationId xmlns:a16="http://schemas.microsoft.com/office/drawing/2014/main" xmlns="" id="{00000000-0008-0000-0500-000028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1" name="直線コネクタ 40">
          <a:extLst>
            <a:ext uri="{FF2B5EF4-FFF2-40B4-BE49-F238E27FC236}">
              <a16:creationId xmlns:a16="http://schemas.microsoft.com/office/drawing/2014/main" xmlns="" id="{00000000-0008-0000-0500-000029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2" name="テキスト ボックス 41">
          <a:extLst>
            <a:ext uri="{FF2B5EF4-FFF2-40B4-BE49-F238E27FC236}">
              <a16:creationId xmlns:a16="http://schemas.microsoft.com/office/drawing/2014/main" xmlns="" id="{00000000-0008-0000-0500-00002A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3" name="人口1人当たり決算額の推移グラフ枠130">
          <a:extLst>
            <a:ext uri="{FF2B5EF4-FFF2-40B4-BE49-F238E27FC236}">
              <a16:creationId xmlns:a16="http://schemas.microsoft.com/office/drawing/2014/main" xmlns="" id="{00000000-0008-0000-0500-00002B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9557</xdr:rowOff>
    </xdr:from>
    <xdr:to>
      <xdr:col>29</xdr:col>
      <xdr:colOff>127000</xdr:colOff>
      <xdr:row>19</xdr:row>
      <xdr:rowOff>62824</xdr:rowOff>
    </xdr:to>
    <xdr:cxnSp macro="">
      <xdr:nvCxnSpPr>
        <xdr:cNvPr id="44" name="直線コネクタ 43">
          <a:extLst>
            <a:ext uri="{FF2B5EF4-FFF2-40B4-BE49-F238E27FC236}">
              <a16:creationId xmlns:a16="http://schemas.microsoft.com/office/drawing/2014/main" xmlns="" id="{00000000-0008-0000-0500-00002C000000}"/>
            </a:ext>
          </a:extLst>
        </xdr:cNvPr>
        <xdr:cNvCxnSpPr/>
      </xdr:nvCxnSpPr>
      <xdr:spPr bwMode="auto">
        <a:xfrm flipV="1">
          <a:off x="5651500" y="2286032"/>
          <a:ext cx="0" cy="108196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34901</xdr:rowOff>
    </xdr:from>
    <xdr:ext cx="762000" cy="259045"/>
    <xdr:sp macro="" textlink="">
      <xdr:nvSpPr>
        <xdr:cNvPr id="45" name="人口1人当たり決算額の推移最小値テキスト130">
          <a:extLst>
            <a:ext uri="{FF2B5EF4-FFF2-40B4-BE49-F238E27FC236}">
              <a16:creationId xmlns:a16="http://schemas.microsoft.com/office/drawing/2014/main" xmlns="" id="{00000000-0008-0000-0500-00002D000000}"/>
            </a:ext>
          </a:extLst>
        </xdr:cNvPr>
        <xdr:cNvSpPr txBox="1"/>
      </xdr:nvSpPr>
      <xdr:spPr>
        <a:xfrm>
          <a:off x="5740400" y="33400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62824</xdr:rowOff>
    </xdr:from>
    <xdr:to>
      <xdr:col>30</xdr:col>
      <xdr:colOff>25400</xdr:colOff>
      <xdr:row>19</xdr:row>
      <xdr:rowOff>62824</xdr:rowOff>
    </xdr:to>
    <xdr:cxnSp macro="">
      <xdr:nvCxnSpPr>
        <xdr:cNvPr id="46" name="直線コネクタ 45">
          <a:extLst>
            <a:ext uri="{FF2B5EF4-FFF2-40B4-BE49-F238E27FC236}">
              <a16:creationId xmlns:a16="http://schemas.microsoft.com/office/drawing/2014/main" xmlns="" id="{00000000-0008-0000-0500-00002E000000}"/>
            </a:ext>
          </a:extLst>
        </xdr:cNvPr>
        <xdr:cNvCxnSpPr/>
      </xdr:nvCxnSpPr>
      <xdr:spPr bwMode="auto">
        <a:xfrm>
          <a:off x="5562600" y="336799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95934</xdr:rowOff>
    </xdr:from>
    <xdr:ext cx="762000" cy="259045"/>
    <xdr:sp macro="" textlink="">
      <xdr:nvSpPr>
        <xdr:cNvPr id="47" name="人口1人当たり決算額の推移最大値テキスト130">
          <a:extLst>
            <a:ext uri="{FF2B5EF4-FFF2-40B4-BE49-F238E27FC236}">
              <a16:creationId xmlns:a16="http://schemas.microsoft.com/office/drawing/2014/main" xmlns="" id="{00000000-0008-0000-0500-00002F000000}"/>
            </a:ext>
          </a:extLst>
        </xdr:cNvPr>
        <xdr:cNvSpPr txBox="1"/>
      </xdr:nvSpPr>
      <xdr:spPr>
        <a:xfrm>
          <a:off x="5740400" y="2029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666,650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9557</xdr:rowOff>
    </xdr:from>
    <xdr:to>
      <xdr:col>30</xdr:col>
      <xdr:colOff>25400</xdr:colOff>
      <xdr:row>13</xdr:row>
      <xdr:rowOff>9557</xdr:rowOff>
    </xdr:to>
    <xdr:cxnSp macro="">
      <xdr:nvCxnSpPr>
        <xdr:cNvPr id="48" name="直線コネクタ 47">
          <a:extLst>
            <a:ext uri="{FF2B5EF4-FFF2-40B4-BE49-F238E27FC236}">
              <a16:creationId xmlns:a16="http://schemas.microsoft.com/office/drawing/2014/main" xmlns="" id="{00000000-0008-0000-0500-000030000000}"/>
            </a:ext>
          </a:extLst>
        </xdr:cNvPr>
        <xdr:cNvCxnSpPr/>
      </xdr:nvCxnSpPr>
      <xdr:spPr bwMode="auto">
        <a:xfrm>
          <a:off x="5562600" y="22860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18105</xdr:rowOff>
    </xdr:from>
    <xdr:to>
      <xdr:col>29</xdr:col>
      <xdr:colOff>127000</xdr:colOff>
      <xdr:row>18</xdr:row>
      <xdr:rowOff>31135</xdr:rowOff>
    </xdr:to>
    <xdr:cxnSp macro="">
      <xdr:nvCxnSpPr>
        <xdr:cNvPr id="49" name="直線コネクタ 48">
          <a:extLst>
            <a:ext uri="{FF2B5EF4-FFF2-40B4-BE49-F238E27FC236}">
              <a16:creationId xmlns:a16="http://schemas.microsoft.com/office/drawing/2014/main" xmlns="" id="{00000000-0008-0000-0500-000031000000}"/>
            </a:ext>
          </a:extLst>
        </xdr:cNvPr>
        <xdr:cNvCxnSpPr/>
      </xdr:nvCxnSpPr>
      <xdr:spPr bwMode="auto">
        <a:xfrm flipV="1">
          <a:off x="5003800" y="3151830"/>
          <a:ext cx="647700" cy="1303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101185</xdr:rowOff>
    </xdr:from>
    <xdr:ext cx="762000" cy="259045"/>
    <xdr:sp macro="" textlink="">
      <xdr:nvSpPr>
        <xdr:cNvPr id="50" name="人口1人当たり決算額の推移平均値テキスト130">
          <a:extLst>
            <a:ext uri="{FF2B5EF4-FFF2-40B4-BE49-F238E27FC236}">
              <a16:creationId xmlns:a16="http://schemas.microsoft.com/office/drawing/2014/main" xmlns="" id="{00000000-0008-0000-0500-000032000000}"/>
            </a:ext>
          </a:extLst>
        </xdr:cNvPr>
        <xdr:cNvSpPr txBox="1"/>
      </xdr:nvSpPr>
      <xdr:spPr>
        <a:xfrm>
          <a:off x="5740400" y="28920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240,560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84658</xdr:rowOff>
    </xdr:from>
    <xdr:to>
      <xdr:col>29</xdr:col>
      <xdr:colOff>177800</xdr:colOff>
      <xdr:row>18</xdr:row>
      <xdr:rowOff>14808</xdr:rowOff>
    </xdr:to>
    <xdr:sp macro="" textlink="">
      <xdr:nvSpPr>
        <xdr:cNvPr id="51" name="フローチャート: 判断 50">
          <a:extLst>
            <a:ext uri="{FF2B5EF4-FFF2-40B4-BE49-F238E27FC236}">
              <a16:creationId xmlns:a16="http://schemas.microsoft.com/office/drawing/2014/main" xmlns="" id="{00000000-0008-0000-0500-000033000000}"/>
            </a:ext>
          </a:extLst>
        </xdr:cNvPr>
        <xdr:cNvSpPr/>
      </xdr:nvSpPr>
      <xdr:spPr bwMode="auto">
        <a:xfrm>
          <a:off x="5600700" y="30469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31135</xdr:rowOff>
    </xdr:from>
    <xdr:to>
      <xdr:col>26</xdr:col>
      <xdr:colOff>50800</xdr:colOff>
      <xdr:row>18</xdr:row>
      <xdr:rowOff>42612</xdr:rowOff>
    </xdr:to>
    <xdr:cxnSp macro="">
      <xdr:nvCxnSpPr>
        <xdr:cNvPr id="52" name="直線コネクタ 51">
          <a:extLst>
            <a:ext uri="{FF2B5EF4-FFF2-40B4-BE49-F238E27FC236}">
              <a16:creationId xmlns:a16="http://schemas.microsoft.com/office/drawing/2014/main" xmlns="" id="{00000000-0008-0000-0500-000034000000}"/>
            </a:ext>
          </a:extLst>
        </xdr:cNvPr>
        <xdr:cNvCxnSpPr/>
      </xdr:nvCxnSpPr>
      <xdr:spPr bwMode="auto">
        <a:xfrm flipV="1">
          <a:off x="4305300" y="3164860"/>
          <a:ext cx="698500" cy="1147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17</xdr:row>
      <xdr:rowOff>88819</xdr:rowOff>
    </xdr:from>
    <xdr:to>
      <xdr:col>26</xdr:col>
      <xdr:colOff>101600</xdr:colOff>
      <xdr:row>18</xdr:row>
      <xdr:rowOff>18969</xdr:rowOff>
    </xdr:to>
    <xdr:sp macro="" textlink="">
      <xdr:nvSpPr>
        <xdr:cNvPr id="53" name="フローチャート: 判断 52">
          <a:extLst>
            <a:ext uri="{FF2B5EF4-FFF2-40B4-BE49-F238E27FC236}">
              <a16:creationId xmlns:a16="http://schemas.microsoft.com/office/drawing/2014/main" xmlns="" id="{00000000-0008-0000-0500-000035000000}"/>
            </a:ext>
          </a:extLst>
        </xdr:cNvPr>
        <xdr:cNvSpPr/>
      </xdr:nvSpPr>
      <xdr:spPr bwMode="auto">
        <a:xfrm>
          <a:off x="4953000" y="305109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16</xdr:row>
      <xdr:rowOff>29146</xdr:rowOff>
    </xdr:from>
    <xdr:ext cx="736600" cy="259045"/>
    <xdr:sp macro="" textlink="">
      <xdr:nvSpPr>
        <xdr:cNvPr id="54" name="テキスト ボックス 53">
          <a:extLst>
            <a:ext uri="{FF2B5EF4-FFF2-40B4-BE49-F238E27FC236}">
              <a16:creationId xmlns:a16="http://schemas.microsoft.com/office/drawing/2014/main" xmlns="" id="{00000000-0008-0000-0500-000036000000}"/>
            </a:ext>
          </a:extLst>
        </xdr:cNvPr>
        <xdr:cNvSpPr txBox="1"/>
      </xdr:nvSpPr>
      <xdr:spPr>
        <a:xfrm>
          <a:off x="4622800" y="28199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238,376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42612</xdr:rowOff>
    </xdr:from>
    <xdr:to>
      <xdr:col>22</xdr:col>
      <xdr:colOff>114300</xdr:colOff>
      <xdr:row>18</xdr:row>
      <xdr:rowOff>47779</xdr:rowOff>
    </xdr:to>
    <xdr:cxnSp macro="">
      <xdr:nvCxnSpPr>
        <xdr:cNvPr id="55" name="直線コネクタ 54">
          <a:extLst>
            <a:ext uri="{FF2B5EF4-FFF2-40B4-BE49-F238E27FC236}">
              <a16:creationId xmlns:a16="http://schemas.microsoft.com/office/drawing/2014/main" xmlns="" id="{00000000-0008-0000-0500-000037000000}"/>
            </a:ext>
          </a:extLst>
        </xdr:cNvPr>
        <xdr:cNvCxnSpPr/>
      </xdr:nvCxnSpPr>
      <xdr:spPr bwMode="auto">
        <a:xfrm flipV="1">
          <a:off x="3606800" y="3176337"/>
          <a:ext cx="698500" cy="51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98997</xdr:rowOff>
    </xdr:from>
    <xdr:to>
      <xdr:col>22</xdr:col>
      <xdr:colOff>165100</xdr:colOff>
      <xdr:row>18</xdr:row>
      <xdr:rowOff>29147</xdr:rowOff>
    </xdr:to>
    <xdr:sp macro="" textlink="">
      <xdr:nvSpPr>
        <xdr:cNvPr id="56" name="フローチャート: 判断 55">
          <a:extLst>
            <a:ext uri="{FF2B5EF4-FFF2-40B4-BE49-F238E27FC236}">
              <a16:creationId xmlns:a16="http://schemas.microsoft.com/office/drawing/2014/main" xmlns="" id="{00000000-0008-0000-0500-000038000000}"/>
            </a:ext>
          </a:extLst>
        </xdr:cNvPr>
        <xdr:cNvSpPr/>
      </xdr:nvSpPr>
      <xdr:spPr bwMode="auto">
        <a:xfrm>
          <a:off x="4254500" y="306127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39324</xdr:rowOff>
    </xdr:from>
    <xdr:ext cx="762000" cy="259045"/>
    <xdr:sp macro="" textlink="">
      <xdr:nvSpPr>
        <xdr:cNvPr id="57" name="テキスト ボックス 56">
          <a:extLst>
            <a:ext uri="{FF2B5EF4-FFF2-40B4-BE49-F238E27FC236}">
              <a16:creationId xmlns:a16="http://schemas.microsoft.com/office/drawing/2014/main" xmlns="" id="{00000000-0008-0000-0500-000039000000}"/>
            </a:ext>
          </a:extLst>
        </xdr:cNvPr>
        <xdr:cNvSpPr txBox="1"/>
      </xdr:nvSpPr>
      <xdr:spPr>
        <a:xfrm>
          <a:off x="3924300" y="2830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47779</xdr:rowOff>
    </xdr:from>
    <xdr:to>
      <xdr:col>18</xdr:col>
      <xdr:colOff>177800</xdr:colOff>
      <xdr:row>18</xdr:row>
      <xdr:rowOff>80878</xdr:rowOff>
    </xdr:to>
    <xdr:cxnSp macro="">
      <xdr:nvCxnSpPr>
        <xdr:cNvPr id="58" name="直線コネクタ 57">
          <a:extLst>
            <a:ext uri="{FF2B5EF4-FFF2-40B4-BE49-F238E27FC236}">
              <a16:creationId xmlns:a16="http://schemas.microsoft.com/office/drawing/2014/main" xmlns="" id="{00000000-0008-0000-0500-00003A000000}"/>
            </a:ext>
          </a:extLst>
        </xdr:cNvPr>
        <xdr:cNvCxnSpPr/>
      </xdr:nvCxnSpPr>
      <xdr:spPr bwMode="auto">
        <a:xfrm flipV="1">
          <a:off x="2908300" y="3181504"/>
          <a:ext cx="698500" cy="3309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100976</xdr:rowOff>
    </xdr:from>
    <xdr:to>
      <xdr:col>19</xdr:col>
      <xdr:colOff>38100</xdr:colOff>
      <xdr:row>18</xdr:row>
      <xdr:rowOff>31126</xdr:rowOff>
    </xdr:to>
    <xdr:sp macro="" textlink="">
      <xdr:nvSpPr>
        <xdr:cNvPr id="59" name="フローチャート: 判断 58">
          <a:extLst>
            <a:ext uri="{FF2B5EF4-FFF2-40B4-BE49-F238E27FC236}">
              <a16:creationId xmlns:a16="http://schemas.microsoft.com/office/drawing/2014/main" xmlns="" id="{00000000-0008-0000-0500-00003B000000}"/>
            </a:ext>
          </a:extLst>
        </xdr:cNvPr>
        <xdr:cNvSpPr/>
      </xdr:nvSpPr>
      <xdr:spPr bwMode="auto">
        <a:xfrm>
          <a:off x="3556000" y="30632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41303</xdr:rowOff>
    </xdr:from>
    <xdr:ext cx="762000" cy="259045"/>
    <xdr:sp macro="" textlink="">
      <xdr:nvSpPr>
        <xdr:cNvPr id="60" name="テキスト ボックス 59">
          <a:extLst>
            <a:ext uri="{FF2B5EF4-FFF2-40B4-BE49-F238E27FC236}">
              <a16:creationId xmlns:a16="http://schemas.microsoft.com/office/drawing/2014/main" xmlns="" id="{00000000-0008-0000-0500-00003C000000}"/>
            </a:ext>
          </a:extLst>
        </xdr:cNvPr>
        <xdr:cNvSpPr txBox="1"/>
      </xdr:nvSpPr>
      <xdr:spPr>
        <a:xfrm>
          <a:off x="3225800" y="28321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231,994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119823</xdr:rowOff>
    </xdr:from>
    <xdr:to>
      <xdr:col>15</xdr:col>
      <xdr:colOff>101600</xdr:colOff>
      <xdr:row>18</xdr:row>
      <xdr:rowOff>49973</xdr:rowOff>
    </xdr:to>
    <xdr:sp macro="" textlink="">
      <xdr:nvSpPr>
        <xdr:cNvPr id="61" name="フローチャート: 判断 60">
          <a:extLst>
            <a:ext uri="{FF2B5EF4-FFF2-40B4-BE49-F238E27FC236}">
              <a16:creationId xmlns:a16="http://schemas.microsoft.com/office/drawing/2014/main" xmlns="" id="{00000000-0008-0000-0500-00003D000000}"/>
            </a:ext>
          </a:extLst>
        </xdr:cNvPr>
        <xdr:cNvSpPr/>
      </xdr:nvSpPr>
      <xdr:spPr bwMode="auto">
        <a:xfrm>
          <a:off x="2857500" y="308209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60150</xdr:rowOff>
    </xdr:from>
    <xdr:ext cx="762000" cy="259045"/>
    <xdr:sp macro="" textlink="">
      <xdr:nvSpPr>
        <xdr:cNvPr id="62" name="テキスト ボックス 61">
          <a:extLst>
            <a:ext uri="{FF2B5EF4-FFF2-40B4-BE49-F238E27FC236}">
              <a16:creationId xmlns:a16="http://schemas.microsoft.com/office/drawing/2014/main" xmlns="" id="{00000000-0008-0000-0500-00003E000000}"/>
            </a:ext>
          </a:extLst>
        </xdr:cNvPr>
        <xdr:cNvSpPr txBox="1"/>
      </xdr:nvSpPr>
      <xdr:spPr>
        <a:xfrm>
          <a:off x="2527300" y="2850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222,101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3" name="テキスト ボックス 62">
          <a:extLst>
            <a:ext uri="{FF2B5EF4-FFF2-40B4-BE49-F238E27FC236}">
              <a16:creationId xmlns:a16="http://schemas.microsoft.com/office/drawing/2014/main" xmlns="" id="{00000000-0008-0000-0500-00003F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4" name="テキスト ボックス 63">
          <a:extLst>
            <a:ext uri="{FF2B5EF4-FFF2-40B4-BE49-F238E27FC236}">
              <a16:creationId xmlns:a16="http://schemas.microsoft.com/office/drawing/2014/main" xmlns="" id="{00000000-0008-0000-0500-000040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5" name="テキスト ボックス 64">
          <a:extLst>
            <a:ext uri="{FF2B5EF4-FFF2-40B4-BE49-F238E27FC236}">
              <a16:creationId xmlns:a16="http://schemas.microsoft.com/office/drawing/2014/main" xmlns="" id="{00000000-0008-0000-0500-000041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6" name="テキスト ボックス 65">
          <a:extLst>
            <a:ext uri="{FF2B5EF4-FFF2-40B4-BE49-F238E27FC236}">
              <a16:creationId xmlns:a16="http://schemas.microsoft.com/office/drawing/2014/main" xmlns="" id="{00000000-0008-0000-0500-000042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xmlns="" id="{00000000-0008-0000-0500-000043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138755</xdr:rowOff>
    </xdr:from>
    <xdr:to>
      <xdr:col>29</xdr:col>
      <xdr:colOff>177800</xdr:colOff>
      <xdr:row>18</xdr:row>
      <xdr:rowOff>68905</xdr:rowOff>
    </xdr:to>
    <xdr:sp macro="" textlink="">
      <xdr:nvSpPr>
        <xdr:cNvPr id="68" name="楕円 67">
          <a:extLst>
            <a:ext uri="{FF2B5EF4-FFF2-40B4-BE49-F238E27FC236}">
              <a16:creationId xmlns:a16="http://schemas.microsoft.com/office/drawing/2014/main" xmlns="" id="{00000000-0008-0000-0500-000044000000}"/>
            </a:ext>
          </a:extLst>
        </xdr:cNvPr>
        <xdr:cNvSpPr/>
      </xdr:nvSpPr>
      <xdr:spPr bwMode="auto">
        <a:xfrm>
          <a:off x="5600700" y="3101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110832</xdr:rowOff>
    </xdr:from>
    <xdr:ext cx="762000" cy="259045"/>
    <xdr:sp macro="" textlink="">
      <xdr:nvSpPr>
        <xdr:cNvPr id="69" name="人口1人当たり決算額の推移該当値テキスト130">
          <a:extLst>
            <a:ext uri="{FF2B5EF4-FFF2-40B4-BE49-F238E27FC236}">
              <a16:creationId xmlns:a16="http://schemas.microsoft.com/office/drawing/2014/main" xmlns="" id="{00000000-0008-0000-0500-000045000000}"/>
            </a:ext>
          </a:extLst>
        </xdr:cNvPr>
        <xdr:cNvSpPr txBox="1"/>
      </xdr:nvSpPr>
      <xdr:spPr>
        <a:xfrm>
          <a:off x="5740400" y="3073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212,163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151785</xdr:rowOff>
    </xdr:from>
    <xdr:to>
      <xdr:col>26</xdr:col>
      <xdr:colOff>101600</xdr:colOff>
      <xdr:row>18</xdr:row>
      <xdr:rowOff>81935</xdr:rowOff>
    </xdr:to>
    <xdr:sp macro="" textlink="">
      <xdr:nvSpPr>
        <xdr:cNvPr id="70" name="楕円 69">
          <a:extLst>
            <a:ext uri="{FF2B5EF4-FFF2-40B4-BE49-F238E27FC236}">
              <a16:creationId xmlns:a16="http://schemas.microsoft.com/office/drawing/2014/main" xmlns="" id="{00000000-0008-0000-0500-000046000000}"/>
            </a:ext>
          </a:extLst>
        </xdr:cNvPr>
        <xdr:cNvSpPr/>
      </xdr:nvSpPr>
      <xdr:spPr bwMode="auto">
        <a:xfrm>
          <a:off x="4953000" y="31140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66712</xdr:rowOff>
    </xdr:from>
    <xdr:ext cx="736600" cy="259045"/>
    <xdr:sp macro="" textlink="">
      <xdr:nvSpPr>
        <xdr:cNvPr id="71" name="テキスト ボックス 70">
          <a:extLst>
            <a:ext uri="{FF2B5EF4-FFF2-40B4-BE49-F238E27FC236}">
              <a16:creationId xmlns:a16="http://schemas.microsoft.com/office/drawing/2014/main" xmlns="" id="{00000000-0008-0000-0500-000047000000}"/>
            </a:ext>
          </a:extLst>
        </xdr:cNvPr>
        <xdr:cNvSpPr txBox="1"/>
      </xdr:nvSpPr>
      <xdr:spPr>
        <a:xfrm>
          <a:off x="4622800" y="3200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205,323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163262</xdr:rowOff>
    </xdr:from>
    <xdr:to>
      <xdr:col>22</xdr:col>
      <xdr:colOff>165100</xdr:colOff>
      <xdr:row>18</xdr:row>
      <xdr:rowOff>93412</xdr:rowOff>
    </xdr:to>
    <xdr:sp macro="" textlink="">
      <xdr:nvSpPr>
        <xdr:cNvPr id="72" name="楕円 71">
          <a:extLst>
            <a:ext uri="{FF2B5EF4-FFF2-40B4-BE49-F238E27FC236}">
              <a16:creationId xmlns:a16="http://schemas.microsoft.com/office/drawing/2014/main" xmlns="" id="{00000000-0008-0000-0500-000048000000}"/>
            </a:ext>
          </a:extLst>
        </xdr:cNvPr>
        <xdr:cNvSpPr/>
      </xdr:nvSpPr>
      <xdr:spPr bwMode="auto">
        <a:xfrm>
          <a:off x="4254500" y="31255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78189</xdr:rowOff>
    </xdr:from>
    <xdr:ext cx="762000" cy="259045"/>
    <xdr:sp macro="" textlink="">
      <xdr:nvSpPr>
        <xdr:cNvPr id="73" name="テキスト ボックス 72">
          <a:extLst>
            <a:ext uri="{FF2B5EF4-FFF2-40B4-BE49-F238E27FC236}">
              <a16:creationId xmlns:a16="http://schemas.microsoft.com/office/drawing/2014/main" xmlns="" id="{00000000-0008-0000-0500-000049000000}"/>
            </a:ext>
          </a:extLst>
        </xdr:cNvPr>
        <xdr:cNvSpPr txBox="1"/>
      </xdr:nvSpPr>
      <xdr:spPr>
        <a:xfrm>
          <a:off x="3924300" y="3211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168429</xdr:rowOff>
    </xdr:from>
    <xdr:to>
      <xdr:col>19</xdr:col>
      <xdr:colOff>38100</xdr:colOff>
      <xdr:row>18</xdr:row>
      <xdr:rowOff>98579</xdr:rowOff>
    </xdr:to>
    <xdr:sp macro="" textlink="">
      <xdr:nvSpPr>
        <xdr:cNvPr id="74" name="楕円 73">
          <a:extLst>
            <a:ext uri="{FF2B5EF4-FFF2-40B4-BE49-F238E27FC236}">
              <a16:creationId xmlns:a16="http://schemas.microsoft.com/office/drawing/2014/main" xmlns="" id="{00000000-0008-0000-0500-00004A000000}"/>
            </a:ext>
          </a:extLst>
        </xdr:cNvPr>
        <xdr:cNvSpPr/>
      </xdr:nvSpPr>
      <xdr:spPr bwMode="auto">
        <a:xfrm>
          <a:off x="3556000" y="31307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83355</xdr:rowOff>
    </xdr:from>
    <xdr:ext cx="762000" cy="259045"/>
    <xdr:sp macro="" textlink="">
      <xdr:nvSpPr>
        <xdr:cNvPr id="75" name="テキスト ボックス 74">
          <a:extLst>
            <a:ext uri="{FF2B5EF4-FFF2-40B4-BE49-F238E27FC236}">
              <a16:creationId xmlns:a16="http://schemas.microsoft.com/office/drawing/2014/main" xmlns="" id="{00000000-0008-0000-0500-00004B000000}"/>
            </a:ext>
          </a:extLst>
        </xdr:cNvPr>
        <xdr:cNvSpPr txBox="1"/>
      </xdr:nvSpPr>
      <xdr:spPr>
        <a:xfrm>
          <a:off x="3225800" y="32170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30078</xdr:rowOff>
    </xdr:from>
    <xdr:to>
      <xdr:col>15</xdr:col>
      <xdr:colOff>101600</xdr:colOff>
      <xdr:row>18</xdr:row>
      <xdr:rowOff>131678</xdr:rowOff>
    </xdr:to>
    <xdr:sp macro="" textlink="">
      <xdr:nvSpPr>
        <xdr:cNvPr id="76" name="楕円 75">
          <a:extLst>
            <a:ext uri="{FF2B5EF4-FFF2-40B4-BE49-F238E27FC236}">
              <a16:creationId xmlns:a16="http://schemas.microsoft.com/office/drawing/2014/main" xmlns="" id="{00000000-0008-0000-0500-00004C000000}"/>
            </a:ext>
          </a:extLst>
        </xdr:cNvPr>
        <xdr:cNvSpPr/>
      </xdr:nvSpPr>
      <xdr:spPr bwMode="auto">
        <a:xfrm>
          <a:off x="2857500" y="31638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116455</xdr:rowOff>
    </xdr:from>
    <xdr:ext cx="762000" cy="259045"/>
    <xdr:sp macro="" textlink="">
      <xdr:nvSpPr>
        <xdr:cNvPr id="77" name="テキスト ボックス 76">
          <a:extLst>
            <a:ext uri="{FF2B5EF4-FFF2-40B4-BE49-F238E27FC236}">
              <a16:creationId xmlns:a16="http://schemas.microsoft.com/office/drawing/2014/main" xmlns="" id="{00000000-0008-0000-0500-00004D000000}"/>
            </a:ext>
          </a:extLst>
        </xdr:cNvPr>
        <xdr:cNvSpPr txBox="1"/>
      </xdr:nvSpPr>
      <xdr:spPr>
        <a:xfrm>
          <a:off x="2527300" y="32501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8" name="正方形/長方形 77">
          <a:extLst>
            <a:ext uri="{FF2B5EF4-FFF2-40B4-BE49-F238E27FC236}">
              <a16:creationId xmlns:a16="http://schemas.microsoft.com/office/drawing/2014/main" xmlns="" id="{00000000-0008-0000-0500-00004E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9" name="角丸四角形 78">
          <a:extLst>
            <a:ext uri="{FF2B5EF4-FFF2-40B4-BE49-F238E27FC236}">
              <a16:creationId xmlns:a16="http://schemas.microsoft.com/office/drawing/2014/main" xmlns="" id="{00000000-0008-0000-0500-00004F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0" name="正方形/長方形 79">
          <a:extLst>
            <a:ext uri="{FF2B5EF4-FFF2-40B4-BE49-F238E27FC236}">
              <a16:creationId xmlns:a16="http://schemas.microsoft.com/office/drawing/2014/main" xmlns="" id="{00000000-0008-0000-0500-000050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1" name="正方形/長方形 80">
          <a:extLst>
            <a:ext uri="{FF2B5EF4-FFF2-40B4-BE49-F238E27FC236}">
              <a16:creationId xmlns:a16="http://schemas.microsoft.com/office/drawing/2014/main" xmlns="" id="{00000000-0008-0000-0500-000051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2" name="正方形/長方形 81">
          <a:extLst>
            <a:ext uri="{FF2B5EF4-FFF2-40B4-BE49-F238E27FC236}">
              <a16:creationId xmlns:a16="http://schemas.microsoft.com/office/drawing/2014/main" xmlns="" id="{00000000-0008-0000-0500-000052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3" name="直線コネクタ 82">
          <a:extLst>
            <a:ext uri="{FF2B5EF4-FFF2-40B4-BE49-F238E27FC236}">
              <a16:creationId xmlns:a16="http://schemas.microsoft.com/office/drawing/2014/main" xmlns="" id="{00000000-0008-0000-0500-000053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4" name="直線コネクタ 83">
          <a:extLst>
            <a:ext uri="{FF2B5EF4-FFF2-40B4-BE49-F238E27FC236}">
              <a16:creationId xmlns:a16="http://schemas.microsoft.com/office/drawing/2014/main" xmlns="" id="{00000000-0008-0000-0500-000054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5" name="直線コネクタ 84">
          <a:extLst>
            <a:ext uri="{FF2B5EF4-FFF2-40B4-BE49-F238E27FC236}">
              <a16:creationId xmlns:a16="http://schemas.microsoft.com/office/drawing/2014/main" xmlns="" id="{00000000-0008-0000-0500-000055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6" name="直線コネクタ 85">
          <a:extLst>
            <a:ext uri="{FF2B5EF4-FFF2-40B4-BE49-F238E27FC236}">
              <a16:creationId xmlns:a16="http://schemas.microsoft.com/office/drawing/2014/main" xmlns="" id="{00000000-0008-0000-0500-000056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7" name="直線コネクタ 86">
          <a:extLst>
            <a:ext uri="{FF2B5EF4-FFF2-40B4-BE49-F238E27FC236}">
              <a16:creationId xmlns:a16="http://schemas.microsoft.com/office/drawing/2014/main" xmlns="" id="{00000000-0008-0000-0500-000057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8" name="楕円 87">
          <a:extLst>
            <a:ext uri="{FF2B5EF4-FFF2-40B4-BE49-F238E27FC236}">
              <a16:creationId xmlns:a16="http://schemas.microsoft.com/office/drawing/2014/main" xmlns="" id="{00000000-0008-0000-0500-000058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9" name="フローチャート: 判断 88">
          <a:extLst>
            <a:ext uri="{FF2B5EF4-FFF2-40B4-BE49-F238E27FC236}">
              <a16:creationId xmlns:a16="http://schemas.microsoft.com/office/drawing/2014/main" xmlns="" id="{00000000-0008-0000-0500-000059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0" name="正方形/長方形 89">
          <a:extLst>
            <a:ext uri="{FF2B5EF4-FFF2-40B4-BE49-F238E27FC236}">
              <a16:creationId xmlns:a16="http://schemas.microsoft.com/office/drawing/2014/main" xmlns="" id="{00000000-0008-0000-0500-00005A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1" name="テキスト ボックス 90">
          <a:extLst>
            <a:ext uri="{FF2B5EF4-FFF2-40B4-BE49-F238E27FC236}">
              <a16:creationId xmlns:a16="http://schemas.microsoft.com/office/drawing/2014/main" xmlns="" id="{00000000-0008-0000-0500-00005B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2" name="直線コネクタ 91">
          <a:extLst>
            <a:ext uri="{FF2B5EF4-FFF2-40B4-BE49-F238E27FC236}">
              <a16:creationId xmlns:a16="http://schemas.microsoft.com/office/drawing/2014/main" xmlns="" id="{00000000-0008-0000-0500-00005C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3" name="直線コネクタ 92">
          <a:extLst>
            <a:ext uri="{FF2B5EF4-FFF2-40B4-BE49-F238E27FC236}">
              <a16:creationId xmlns:a16="http://schemas.microsoft.com/office/drawing/2014/main" xmlns="" id="{00000000-0008-0000-0500-00005D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xmlns=""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xmlns=""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xmlns=""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xmlns=""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xmlns=""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xmlns=""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xmlns=""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xmlns=""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xmlns=""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206173</xdr:rowOff>
    </xdr:from>
    <xdr:to>
      <xdr:col>29</xdr:col>
      <xdr:colOff>127000</xdr:colOff>
      <xdr:row>37</xdr:row>
      <xdr:rowOff>61035</xdr:rowOff>
    </xdr:to>
    <xdr:cxnSp macro="">
      <xdr:nvCxnSpPr>
        <xdr:cNvPr id="103" name="直線コネクタ 102">
          <a:extLst>
            <a:ext uri="{FF2B5EF4-FFF2-40B4-BE49-F238E27FC236}">
              <a16:creationId xmlns:a16="http://schemas.microsoft.com/office/drawing/2014/main" xmlns="" id="{00000000-0008-0000-0500-000067000000}"/>
            </a:ext>
          </a:extLst>
        </xdr:cNvPr>
        <xdr:cNvCxnSpPr/>
      </xdr:nvCxnSpPr>
      <xdr:spPr bwMode="auto">
        <a:xfrm flipV="1">
          <a:off x="5651500" y="6130723"/>
          <a:ext cx="0" cy="105501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33112</xdr:rowOff>
    </xdr:from>
    <xdr:ext cx="762000" cy="259045"/>
    <xdr:sp macro="" textlink="">
      <xdr:nvSpPr>
        <xdr:cNvPr id="104" name="人口1人当たり決算額の推移最小値テキスト445">
          <a:extLst>
            <a:ext uri="{FF2B5EF4-FFF2-40B4-BE49-F238E27FC236}">
              <a16:creationId xmlns:a16="http://schemas.microsoft.com/office/drawing/2014/main" xmlns="" id="{00000000-0008-0000-0500-000068000000}"/>
            </a:ext>
          </a:extLst>
        </xdr:cNvPr>
        <xdr:cNvSpPr txBox="1"/>
      </xdr:nvSpPr>
      <xdr:spPr>
        <a:xfrm>
          <a:off x="5740400" y="71578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-35,572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61035</xdr:rowOff>
    </xdr:from>
    <xdr:to>
      <xdr:col>30</xdr:col>
      <xdr:colOff>25400</xdr:colOff>
      <xdr:row>37</xdr:row>
      <xdr:rowOff>61035</xdr:rowOff>
    </xdr:to>
    <xdr:cxnSp macro="">
      <xdr:nvCxnSpPr>
        <xdr:cNvPr id="105" name="直線コネクタ 104">
          <a:extLst>
            <a:ext uri="{FF2B5EF4-FFF2-40B4-BE49-F238E27FC236}">
              <a16:creationId xmlns:a16="http://schemas.microsoft.com/office/drawing/2014/main" xmlns="" id="{00000000-0008-0000-0500-000069000000}"/>
            </a:ext>
          </a:extLst>
        </xdr:cNvPr>
        <xdr:cNvCxnSpPr/>
      </xdr:nvCxnSpPr>
      <xdr:spPr bwMode="auto">
        <a:xfrm>
          <a:off x="5562600" y="71857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121100</xdr:rowOff>
    </xdr:from>
    <xdr:ext cx="762000" cy="259045"/>
    <xdr:sp macro="" textlink="">
      <xdr:nvSpPr>
        <xdr:cNvPr id="106" name="人口1人当たり決算額の推移最大値テキスト445">
          <a:extLst>
            <a:ext uri="{FF2B5EF4-FFF2-40B4-BE49-F238E27FC236}">
              <a16:creationId xmlns:a16="http://schemas.microsoft.com/office/drawing/2014/main" xmlns="" id="{00000000-0008-0000-0500-00006A000000}"/>
            </a:ext>
          </a:extLst>
        </xdr:cNvPr>
        <xdr:cNvSpPr txBox="1"/>
      </xdr:nvSpPr>
      <xdr:spPr>
        <a:xfrm>
          <a:off x="5740400" y="5874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195,183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206173</xdr:rowOff>
    </xdr:from>
    <xdr:to>
      <xdr:col>30</xdr:col>
      <xdr:colOff>25400</xdr:colOff>
      <xdr:row>33</xdr:row>
      <xdr:rowOff>206173</xdr:rowOff>
    </xdr:to>
    <xdr:cxnSp macro="">
      <xdr:nvCxnSpPr>
        <xdr:cNvPr id="107" name="直線コネクタ 106">
          <a:extLst>
            <a:ext uri="{FF2B5EF4-FFF2-40B4-BE49-F238E27FC236}">
              <a16:creationId xmlns:a16="http://schemas.microsoft.com/office/drawing/2014/main" xmlns="" id="{00000000-0008-0000-0500-00006B000000}"/>
            </a:ext>
          </a:extLst>
        </xdr:cNvPr>
        <xdr:cNvCxnSpPr/>
      </xdr:nvCxnSpPr>
      <xdr:spPr bwMode="auto">
        <a:xfrm>
          <a:off x="5562600" y="61307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304636</xdr:rowOff>
    </xdr:from>
    <xdr:to>
      <xdr:col>29</xdr:col>
      <xdr:colOff>127000</xdr:colOff>
      <xdr:row>36</xdr:row>
      <xdr:rowOff>19668</xdr:rowOff>
    </xdr:to>
    <xdr:cxnSp macro="">
      <xdr:nvCxnSpPr>
        <xdr:cNvPr id="108" name="直線コネクタ 107">
          <a:extLst>
            <a:ext uri="{FF2B5EF4-FFF2-40B4-BE49-F238E27FC236}">
              <a16:creationId xmlns:a16="http://schemas.microsoft.com/office/drawing/2014/main" xmlns="" id="{00000000-0008-0000-0500-00006C000000}"/>
            </a:ext>
          </a:extLst>
        </xdr:cNvPr>
        <xdr:cNvCxnSpPr/>
      </xdr:nvCxnSpPr>
      <xdr:spPr bwMode="auto">
        <a:xfrm flipV="1">
          <a:off x="5003800" y="6914986"/>
          <a:ext cx="647700" cy="5793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8269</xdr:rowOff>
    </xdr:from>
    <xdr:ext cx="762000" cy="259045"/>
    <xdr:sp macro="" textlink="">
      <xdr:nvSpPr>
        <xdr:cNvPr id="109" name="人口1人当たり決算額の推移平均値テキスト445">
          <a:extLst>
            <a:ext uri="{FF2B5EF4-FFF2-40B4-BE49-F238E27FC236}">
              <a16:creationId xmlns:a16="http://schemas.microsoft.com/office/drawing/2014/main" xmlns="" id="{00000000-0008-0000-0500-00006D000000}"/>
            </a:ext>
          </a:extLst>
        </xdr:cNvPr>
        <xdr:cNvSpPr txBox="1"/>
      </xdr:nvSpPr>
      <xdr:spPr>
        <a:xfrm>
          <a:off x="5740400" y="66186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43,473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163192</xdr:rowOff>
    </xdr:from>
    <xdr:to>
      <xdr:col>29</xdr:col>
      <xdr:colOff>177800</xdr:colOff>
      <xdr:row>35</xdr:row>
      <xdr:rowOff>264792</xdr:rowOff>
    </xdr:to>
    <xdr:sp macro="" textlink="">
      <xdr:nvSpPr>
        <xdr:cNvPr id="110" name="フローチャート: 判断 109">
          <a:extLst>
            <a:ext uri="{FF2B5EF4-FFF2-40B4-BE49-F238E27FC236}">
              <a16:creationId xmlns:a16="http://schemas.microsoft.com/office/drawing/2014/main" xmlns="" id="{00000000-0008-0000-0500-00006E000000}"/>
            </a:ext>
          </a:extLst>
        </xdr:cNvPr>
        <xdr:cNvSpPr/>
      </xdr:nvSpPr>
      <xdr:spPr bwMode="auto">
        <a:xfrm>
          <a:off x="5600700" y="677354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14328</xdr:rowOff>
    </xdr:from>
    <xdr:to>
      <xdr:col>26</xdr:col>
      <xdr:colOff>50800</xdr:colOff>
      <xdr:row>36</xdr:row>
      <xdr:rowOff>19668</xdr:rowOff>
    </xdr:to>
    <xdr:cxnSp macro="">
      <xdr:nvCxnSpPr>
        <xdr:cNvPr id="111" name="直線コネクタ 110">
          <a:extLst>
            <a:ext uri="{FF2B5EF4-FFF2-40B4-BE49-F238E27FC236}">
              <a16:creationId xmlns:a16="http://schemas.microsoft.com/office/drawing/2014/main" xmlns="" id="{00000000-0008-0000-0500-00006F000000}"/>
            </a:ext>
          </a:extLst>
        </xdr:cNvPr>
        <xdr:cNvCxnSpPr/>
      </xdr:nvCxnSpPr>
      <xdr:spPr bwMode="auto">
        <a:xfrm>
          <a:off x="4305300" y="6967578"/>
          <a:ext cx="698500" cy="534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166612</xdr:rowOff>
    </xdr:from>
    <xdr:to>
      <xdr:col>26</xdr:col>
      <xdr:colOff>101600</xdr:colOff>
      <xdr:row>35</xdr:row>
      <xdr:rowOff>268212</xdr:rowOff>
    </xdr:to>
    <xdr:sp macro="" textlink="">
      <xdr:nvSpPr>
        <xdr:cNvPr id="112" name="フローチャート: 判断 111">
          <a:extLst>
            <a:ext uri="{FF2B5EF4-FFF2-40B4-BE49-F238E27FC236}">
              <a16:creationId xmlns:a16="http://schemas.microsoft.com/office/drawing/2014/main" xmlns="" id="{00000000-0008-0000-0500-000070000000}"/>
            </a:ext>
          </a:extLst>
        </xdr:cNvPr>
        <xdr:cNvSpPr/>
      </xdr:nvSpPr>
      <xdr:spPr bwMode="auto">
        <a:xfrm>
          <a:off x="4953000" y="677696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278389</xdr:rowOff>
    </xdr:from>
    <xdr:ext cx="736600" cy="259045"/>
    <xdr:sp macro="" textlink="">
      <xdr:nvSpPr>
        <xdr:cNvPr id="113" name="テキスト ボックス 112">
          <a:extLst>
            <a:ext uri="{FF2B5EF4-FFF2-40B4-BE49-F238E27FC236}">
              <a16:creationId xmlns:a16="http://schemas.microsoft.com/office/drawing/2014/main" xmlns="" id="{00000000-0008-0000-0500-000071000000}"/>
            </a:ext>
          </a:extLst>
        </xdr:cNvPr>
        <xdr:cNvSpPr txBox="1"/>
      </xdr:nvSpPr>
      <xdr:spPr>
        <a:xfrm>
          <a:off x="4622800" y="65458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326495</xdr:rowOff>
    </xdr:from>
    <xdr:to>
      <xdr:col>22</xdr:col>
      <xdr:colOff>114300</xdr:colOff>
      <xdr:row>36</xdr:row>
      <xdr:rowOff>14328</xdr:rowOff>
    </xdr:to>
    <xdr:cxnSp macro="">
      <xdr:nvCxnSpPr>
        <xdr:cNvPr id="114" name="直線コネクタ 113">
          <a:extLst>
            <a:ext uri="{FF2B5EF4-FFF2-40B4-BE49-F238E27FC236}">
              <a16:creationId xmlns:a16="http://schemas.microsoft.com/office/drawing/2014/main" xmlns="" id="{00000000-0008-0000-0500-000072000000}"/>
            </a:ext>
          </a:extLst>
        </xdr:cNvPr>
        <xdr:cNvCxnSpPr/>
      </xdr:nvCxnSpPr>
      <xdr:spPr bwMode="auto">
        <a:xfrm>
          <a:off x="3606800" y="6936845"/>
          <a:ext cx="698500" cy="307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168376</xdr:rowOff>
    </xdr:from>
    <xdr:to>
      <xdr:col>22</xdr:col>
      <xdr:colOff>165100</xdr:colOff>
      <xdr:row>35</xdr:row>
      <xdr:rowOff>269976</xdr:rowOff>
    </xdr:to>
    <xdr:sp macro="" textlink="">
      <xdr:nvSpPr>
        <xdr:cNvPr id="115" name="フローチャート: 判断 114">
          <a:extLst>
            <a:ext uri="{FF2B5EF4-FFF2-40B4-BE49-F238E27FC236}">
              <a16:creationId xmlns:a16="http://schemas.microsoft.com/office/drawing/2014/main" xmlns="" id="{00000000-0008-0000-0500-000073000000}"/>
            </a:ext>
          </a:extLst>
        </xdr:cNvPr>
        <xdr:cNvSpPr/>
      </xdr:nvSpPr>
      <xdr:spPr bwMode="auto">
        <a:xfrm>
          <a:off x="4254500" y="67787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280153</xdr:rowOff>
    </xdr:from>
    <xdr:ext cx="762000" cy="259045"/>
    <xdr:sp macro="" textlink="">
      <xdr:nvSpPr>
        <xdr:cNvPr id="116" name="テキスト ボックス 115">
          <a:extLst>
            <a:ext uri="{FF2B5EF4-FFF2-40B4-BE49-F238E27FC236}">
              <a16:creationId xmlns:a16="http://schemas.microsoft.com/office/drawing/2014/main" xmlns="" id="{00000000-0008-0000-0500-000074000000}"/>
            </a:ext>
          </a:extLst>
        </xdr:cNvPr>
        <xdr:cNvSpPr txBox="1"/>
      </xdr:nvSpPr>
      <xdr:spPr>
        <a:xfrm>
          <a:off x="3924300" y="65476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303749</xdr:rowOff>
    </xdr:from>
    <xdr:to>
      <xdr:col>18</xdr:col>
      <xdr:colOff>177800</xdr:colOff>
      <xdr:row>35</xdr:row>
      <xdr:rowOff>326495</xdr:rowOff>
    </xdr:to>
    <xdr:cxnSp macro="">
      <xdr:nvCxnSpPr>
        <xdr:cNvPr id="117" name="直線コネクタ 116">
          <a:extLst>
            <a:ext uri="{FF2B5EF4-FFF2-40B4-BE49-F238E27FC236}">
              <a16:creationId xmlns:a16="http://schemas.microsoft.com/office/drawing/2014/main" xmlns="" id="{00000000-0008-0000-0500-000075000000}"/>
            </a:ext>
          </a:extLst>
        </xdr:cNvPr>
        <xdr:cNvCxnSpPr/>
      </xdr:nvCxnSpPr>
      <xdr:spPr bwMode="auto">
        <a:xfrm>
          <a:off x="2908300" y="6914099"/>
          <a:ext cx="698500" cy="227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153819</xdr:rowOff>
    </xdr:from>
    <xdr:to>
      <xdr:col>19</xdr:col>
      <xdr:colOff>38100</xdr:colOff>
      <xdr:row>35</xdr:row>
      <xdr:rowOff>255419</xdr:rowOff>
    </xdr:to>
    <xdr:sp macro="" textlink="">
      <xdr:nvSpPr>
        <xdr:cNvPr id="118" name="フローチャート: 判断 117">
          <a:extLst>
            <a:ext uri="{FF2B5EF4-FFF2-40B4-BE49-F238E27FC236}">
              <a16:creationId xmlns:a16="http://schemas.microsoft.com/office/drawing/2014/main" xmlns="" id="{00000000-0008-0000-0500-000076000000}"/>
            </a:ext>
          </a:extLst>
        </xdr:cNvPr>
        <xdr:cNvSpPr/>
      </xdr:nvSpPr>
      <xdr:spPr bwMode="auto">
        <a:xfrm>
          <a:off x="3556000" y="676416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265596</xdr:rowOff>
    </xdr:from>
    <xdr:ext cx="762000" cy="259045"/>
    <xdr:sp macro="" textlink="">
      <xdr:nvSpPr>
        <xdr:cNvPr id="119" name="テキスト ボックス 118">
          <a:extLst>
            <a:ext uri="{FF2B5EF4-FFF2-40B4-BE49-F238E27FC236}">
              <a16:creationId xmlns:a16="http://schemas.microsoft.com/office/drawing/2014/main" xmlns="" id="{00000000-0008-0000-0500-000077000000}"/>
            </a:ext>
          </a:extLst>
        </xdr:cNvPr>
        <xdr:cNvSpPr txBox="1"/>
      </xdr:nvSpPr>
      <xdr:spPr>
        <a:xfrm>
          <a:off x="3225800" y="65330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130552</xdr:rowOff>
    </xdr:from>
    <xdr:to>
      <xdr:col>15</xdr:col>
      <xdr:colOff>101600</xdr:colOff>
      <xdr:row>35</xdr:row>
      <xdr:rowOff>232152</xdr:rowOff>
    </xdr:to>
    <xdr:sp macro="" textlink="">
      <xdr:nvSpPr>
        <xdr:cNvPr id="120" name="フローチャート: 判断 119">
          <a:extLst>
            <a:ext uri="{FF2B5EF4-FFF2-40B4-BE49-F238E27FC236}">
              <a16:creationId xmlns:a16="http://schemas.microsoft.com/office/drawing/2014/main" xmlns="" id="{00000000-0008-0000-0500-000078000000}"/>
            </a:ext>
          </a:extLst>
        </xdr:cNvPr>
        <xdr:cNvSpPr/>
      </xdr:nvSpPr>
      <xdr:spPr bwMode="auto">
        <a:xfrm>
          <a:off x="2857500" y="67409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242329</xdr:rowOff>
    </xdr:from>
    <xdr:ext cx="762000" cy="259045"/>
    <xdr:sp macro="" textlink="">
      <xdr:nvSpPr>
        <xdr:cNvPr id="121" name="テキスト ボックス 120">
          <a:extLst>
            <a:ext uri="{FF2B5EF4-FFF2-40B4-BE49-F238E27FC236}">
              <a16:creationId xmlns:a16="http://schemas.microsoft.com/office/drawing/2014/main" xmlns="" id="{00000000-0008-0000-0500-000079000000}"/>
            </a:ext>
          </a:extLst>
        </xdr:cNvPr>
        <xdr:cNvSpPr txBox="1"/>
      </xdr:nvSpPr>
      <xdr:spPr>
        <a:xfrm>
          <a:off x="2527300" y="65097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xmlns=""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xmlns=""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xmlns=""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xmlns=""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xmlns=""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253836</xdr:rowOff>
    </xdr:from>
    <xdr:to>
      <xdr:col>29</xdr:col>
      <xdr:colOff>177800</xdr:colOff>
      <xdr:row>36</xdr:row>
      <xdr:rowOff>12536</xdr:rowOff>
    </xdr:to>
    <xdr:sp macro="" textlink="">
      <xdr:nvSpPr>
        <xdr:cNvPr id="127" name="楕円 126">
          <a:extLst>
            <a:ext uri="{FF2B5EF4-FFF2-40B4-BE49-F238E27FC236}">
              <a16:creationId xmlns:a16="http://schemas.microsoft.com/office/drawing/2014/main" xmlns="" id="{00000000-0008-0000-0500-00007F000000}"/>
            </a:ext>
          </a:extLst>
        </xdr:cNvPr>
        <xdr:cNvSpPr/>
      </xdr:nvSpPr>
      <xdr:spPr bwMode="auto">
        <a:xfrm>
          <a:off x="5600700" y="68641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225913</xdr:rowOff>
    </xdr:from>
    <xdr:ext cx="762000" cy="259045"/>
    <xdr:sp macro="" textlink="">
      <xdr:nvSpPr>
        <xdr:cNvPr id="128" name="人口1人当たり決算額の推移該当値テキスト445">
          <a:extLst>
            <a:ext uri="{FF2B5EF4-FFF2-40B4-BE49-F238E27FC236}">
              <a16:creationId xmlns:a16="http://schemas.microsoft.com/office/drawing/2014/main" xmlns="" id="{00000000-0008-0000-0500-000080000000}"/>
            </a:ext>
          </a:extLst>
        </xdr:cNvPr>
        <xdr:cNvSpPr txBox="1"/>
      </xdr:nvSpPr>
      <xdr:spPr>
        <a:xfrm>
          <a:off x="5740400" y="68362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311768</xdr:rowOff>
    </xdr:from>
    <xdr:to>
      <xdr:col>26</xdr:col>
      <xdr:colOff>101600</xdr:colOff>
      <xdr:row>36</xdr:row>
      <xdr:rowOff>70468</xdr:rowOff>
    </xdr:to>
    <xdr:sp macro="" textlink="">
      <xdr:nvSpPr>
        <xdr:cNvPr id="129" name="楕円 128">
          <a:extLst>
            <a:ext uri="{FF2B5EF4-FFF2-40B4-BE49-F238E27FC236}">
              <a16:creationId xmlns:a16="http://schemas.microsoft.com/office/drawing/2014/main" xmlns="" id="{00000000-0008-0000-0500-000081000000}"/>
            </a:ext>
          </a:extLst>
        </xdr:cNvPr>
        <xdr:cNvSpPr/>
      </xdr:nvSpPr>
      <xdr:spPr bwMode="auto">
        <a:xfrm>
          <a:off x="4953000" y="692211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55245</xdr:rowOff>
    </xdr:from>
    <xdr:ext cx="736600" cy="259045"/>
    <xdr:sp macro="" textlink="">
      <xdr:nvSpPr>
        <xdr:cNvPr id="130" name="テキスト ボックス 129">
          <a:extLst>
            <a:ext uri="{FF2B5EF4-FFF2-40B4-BE49-F238E27FC236}">
              <a16:creationId xmlns:a16="http://schemas.microsoft.com/office/drawing/2014/main" xmlns="" id="{00000000-0008-0000-0500-000082000000}"/>
            </a:ext>
          </a:extLst>
        </xdr:cNvPr>
        <xdr:cNvSpPr txBox="1"/>
      </xdr:nvSpPr>
      <xdr:spPr>
        <a:xfrm>
          <a:off x="4622800" y="70084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306428</xdr:rowOff>
    </xdr:from>
    <xdr:to>
      <xdr:col>22</xdr:col>
      <xdr:colOff>165100</xdr:colOff>
      <xdr:row>36</xdr:row>
      <xdr:rowOff>65128</xdr:rowOff>
    </xdr:to>
    <xdr:sp macro="" textlink="">
      <xdr:nvSpPr>
        <xdr:cNvPr id="131" name="楕円 130">
          <a:extLst>
            <a:ext uri="{FF2B5EF4-FFF2-40B4-BE49-F238E27FC236}">
              <a16:creationId xmlns:a16="http://schemas.microsoft.com/office/drawing/2014/main" xmlns="" id="{00000000-0008-0000-0500-000083000000}"/>
            </a:ext>
          </a:extLst>
        </xdr:cNvPr>
        <xdr:cNvSpPr/>
      </xdr:nvSpPr>
      <xdr:spPr bwMode="auto">
        <a:xfrm>
          <a:off x="4254500" y="69167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49905</xdr:rowOff>
    </xdr:from>
    <xdr:ext cx="762000" cy="259045"/>
    <xdr:sp macro="" textlink="">
      <xdr:nvSpPr>
        <xdr:cNvPr id="132" name="テキスト ボックス 131">
          <a:extLst>
            <a:ext uri="{FF2B5EF4-FFF2-40B4-BE49-F238E27FC236}">
              <a16:creationId xmlns:a16="http://schemas.microsoft.com/office/drawing/2014/main" xmlns="" id="{00000000-0008-0000-0500-000084000000}"/>
            </a:ext>
          </a:extLst>
        </xdr:cNvPr>
        <xdr:cNvSpPr txBox="1"/>
      </xdr:nvSpPr>
      <xdr:spPr>
        <a:xfrm>
          <a:off x="3924300" y="7003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275695</xdr:rowOff>
    </xdr:from>
    <xdr:to>
      <xdr:col>19</xdr:col>
      <xdr:colOff>38100</xdr:colOff>
      <xdr:row>36</xdr:row>
      <xdr:rowOff>34395</xdr:rowOff>
    </xdr:to>
    <xdr:sp macro="" textlink="">
      <xdr:nvSpPr>
        <xdr:cNvPr id="133" name="楕円 132">
          <a:extLst>
            <a:ext uri="{FF2B5EF4-FFF2-40B4-BE49-F238E27FC236}">
              <a16:creationId xmlns:a16="http://schemas.microsoft.com/office/drawing/2014/main" xmlns="" id="{00000000-0008-0000-0500-000085000000}"/>
            </a:ext>
          </a:extLst>
        </xdr:cNvPr>
        <xdr:cNvSpPr/>
      </xdr:nvSpPr>
      <xdr:spPr bwMode="auto">
        <a:xfrm>
          <a:off x="3556000" y="68860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19172</xdr:rowOff>
    </xdr:from>
    <xdr:ext cx="762000" cy="259045"/>
    <xdr:sp macro="" textlink="">
      <xdr:nvSpPr>
        <xdr:cNvPr id="134" name="テキスト ボックス 133">
          <a:extLst>
            <a:ext uri="{FF2B5EF4-FFF2-40B4-BE49-F238E27FC236}">
              <a16:creationId xmlns:a16="http://schemas.microsoft.com/office/drawing/2014/main" xmlns="" id="{00000000-0008-0000-0500-000086000000}"/>
            </a:ext>
          </a:extLst>
        </xdr:cNvPr>
        <xdr:cNvSpPr txBox="1"/>
      </xdr:nvSpPr>
      <xdr:spPr>
        <a:xfrm>
          <a:off x="3225800" y="69724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252949</xdr:rowOff>
    </xdr:from>
    <xdr:to>
      <xdr:col>15</xdr:col>
      <xdr:colOff>101600</xdr:colOff>
      <xdr:row>36</xdr:row>
      <xdr:rowOff>11649</xdr:rowOff>
    </xdr:to>
    <xdr:sp macro="" textlink="">
      <xdr:nvSpPr>
        <xdr:cNvPr id="135" name="楕円 134">
          <a:extLst>
            <a:ext uri="{FF2B5EF4-FFF2-40B4-BE49-F238E27FC236}">
              <a16:creationId xmlns:a16="http://schemas.microsoft.com/office/drawing/2014/main" xmlns="" id="{00000000-0008-0000-0500-000087000000}"/>
            </a:ext>
          </a:extLst>
        </xdr:cNvPr>
        <xdr:cNvSpPr/>
      </xdr:nvSpPr>
      <xdr:spPr bwMode="auto">
        <a:xfrm>
          <a:off x="2857500" y="686329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339326</xdr:rowOff>
    </xdr:from>
    <xdr:ext cx="762000" cy="259045"/>
    <xdr:sp macro="" textlink="">
      <xdr:nvSpPr>
        <xdr:cNvPr id="136" name="テキスト ボックス 135">
          <a:extLst>
            <a:ext uri="{FF2B5EF4-FFF2-40B4-BE49-F238E27FC236}">
              <a16:creationId xmlns:a16="http://schemas.microsoft.com/office/drawing/2014/main" xmlns="" id="{00000000-0008-0000-0500-000088000000}"/>
            </a:ext>
          </a:extLst>
        </xdr:cNvPr>
        <xdr:cNvSpPr txBox="1"/>
      </xdr:nvSpPr>
      <xdr:spPr>
        <a:xfrm>
          <a:off x="2527300" y="69496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38</xdr:row>
      <xdr:rowOff>139700</xdr:rowOff>
    </xdr:from>
    <xdr:to>
      <xdr:col>28</xdr:col>
      <xdr:colOff>114300</xdr:colOff>
      <xdr:row>38</xdr:row>
      <xdr:rowOff>139700</xdr:rowOff>
    </xdr:to>
    <xdr:cxnSp macro="">
      <xdr:nvCxnSpPr>
        <xdr:cNvPr id="42" name="直線コネクタ 41">
          <a:extLst>
            <a:ext uri="{FF2B5EF4-FFF2-40B4-BE49-F238E27FC236}">
              <a16:creationId xmlns:a16="http://schemas.microsoft.com/office/drawing/2014/main" xmlns="" id="{00000000-0008-0000-0600-00002A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37</xdr:row>
      <xdr:rowOff>168927</xdr:rowOff>
    </xdr:from>
    <xdr:ext cx="248786" cy="259045"/>
    <xdr:sp macro="" textlink="">
      <xdr:nvSpPr>
        <xdr:cNvPr id="43" name="テキスト ボックス 42">
          <a:extLst>
            <a:ext uri="{FF2B5EF4-FFF2-40B4-BE49-F238E27FC236}">
              <a16:creationId xmlns:a16="http://schemas.microsoft.com/office/drawing/2014/main" xmlns="" id="{00000000-0008-0000-0600-00002B000000}"/>
            </a:ext>
          </a:extLst>
        </xdr:cNvPr>
        <xdr:cNvSpPr txBox="1"/>
      </xdr:nvSpPr>
      <xdr:spPr>
        <a:xfrm>
          <a:off x="513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4" name="直線コネクタ 43">
          <a:extLst>
            <a:ext uri="{FF2B5EF4-FFF2-40B4-BE49-F238E27FC236}">
              <a16:creationId xmlns:a16="http://schemas.microsoft.com/office/drawing/2014/main" xmlns="" id="{00000000-0008-0000-0600-00002C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35</xdr:row>
      <xdr:rowOff>54627</xdr:rowOff>
    </xdr:from>
    <xdr:ext cx="595419" cy="259045"/>
    <xdr:sp macro="" textlink="">
      <xdr:nvSpPr>
        <xdr:cNvPr id="45" name="テキスト ボックス 44">
          <a:extLst>
            <a:ext uri="{FF2B5EF4-FFF2-40B4-BE49-F238E27FC236}">
              <a16:creationId xmlns:a16="http://schemas.microsoft.com/office/drawing/2014/main" xmlns="" id="{00000000-0008-0000-0600-00002D000000}"/>
            </a:ext>
          </a:extLst>
        </xdr:cNvPr>
        <xdr:cNvSpPr txBox="1"/>
      </xdr:nvSpPr>
      <xdr:spPr>
        <a:xfrm>
          <a:off x="166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6" name="直線コネクタ 45">
          <a:extLst>
            <a:ext uri="{FF2B5EF4-FFF2-40B4-BE49-F238E27FC236}">
              <a16:creationId xmlns:a16="http://schemas.microsoft.com/office/drawing/2014/main" xmlns="" id="{00000000-0008-0000-0600-00002E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32</xdr:row>
      <xdr:rowOff>111777</xdr:rowOff>
    </xdr:from>
    <xdr:ext cx="595419" cy="259045"/>
    <xdr:sp macro="" textlink="">
      <xdr:nvSpPr>
        <xdr:cNvPr id="47" name="テキスト ボックス 46">
          <a:extLst>
            <a:ext uri="{FF2B5EF4-FFF2-40B4-BE49-F238E27FC236}">
              <a16:creationId xmlns:a16="http://schemas.microsoft.com/office/drawing/2014/main" xmlns="" id="{00000000-0008-0000-0600-00002F000000}"/>
            </a:ext>
          </a:extLst>
        </xdr:cNvPr>
        <xdr:cNvSpPr txBox="1"/>
      </xdr:nvSpPr>
      <xdr:spPr>
        <a:xfrm>
          <a:off x="166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8" name="直線コネクタ 47">
          <a:extLst>
            <a:ext uri="{FF2B5EF4-FFF2-40B4-BE49-F238E27FC236}">
              <a16:creationId xmlns:a16="http://schemas.microsoft.com/office/drawing/2014/main" xmlns="" id="{00000000-0008-0000-0600-000030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168927</xdr:rowOff>
    </xdr:from>
    <xdr:ext cx="595419" cy="259045"/>
    <xdr:sp macro="" textlink="">
      <xdr:nvSpPr>
        <xdr:cNvPr id="49" name="テキスト ボックス 48">
          <a:extLst>
            <a:ext uri="{FF2B5EF4-FFF2-40B4-BE49-F238E27FC236}">
              <a16:creationId xmlns:a16="http://schemas.microsoft.com/office/drawing/2014/main" xmlns="" id="{00000000-0008-0000-0600-000031000000}"/>
            </a:ext>
          </a:extLst>
        </xdr:cNvPr>
        <xdr:cNvSpPr txBox="1"/>
      </xdr:nvSpPr>
      <xdr:spPr>
        <a:xfrm>
          <a:off x="166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0" name="直線コネクタ 49">
          <a:extLst>
            <a:ext uri="{FF2B5EF4-FFF2-40B4-BE49-F238E27FC236}">
              <a16:creationId xmlns:a16="http://schemas.microsoft.com/office/drawing/2014/main" xmlns="" id="{00000000-0008-0000-0600-000032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1" name="テキスト ボックス 50">
          <a:extLst>
            <a:ext uri="{FF2B5EF4-FFF2-40B4-BE49-F238E27FC236}">
              <a16:creationId xmlns:a16="http://schemas.microsoft.com/office/drawing/2014/main" xmlns="" id="{00000000-0008-0000-0600-000033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2" name="人件費グラフ枠">
          <a:extLst>
            <a:ext uri="{FF2B5EF4-FFF2-40B4-BE49-F238E27FC236}">
              <a16:creationId xmlns:a16="http://schemas.microsoft.com/office/drawing/2014/main" xmlns="" id="{00000000-0008-0000-0600-000034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3084</xdr:rowOff>
    </xdr:from>
    <xdr:to>
      <xdr:col>24</xdr:col>
      <xdr:colOff>62865</xdr:colOff>
      <xdr:row>37</xdr:row>
      <xdr:rowOff>124064</xdr:rowOff>
    </xdr:to>
    <xdr:cxnSp macro="">
      <xdr:nvCxnSpPr>
        <xdr:cNvPr id="53" name="直線コネクタ 52">
          <a:extLst>
            <a:ext uri="{FF2B5EF4-FFF2-40B4-BE49-F238E27FC236}">
              <a16:creationId xmlns:a16="http://schemas.microsoft.com/office/drawing/2014/main" xmlns="" id="{00000000-0008-0000-0600-000035000000}"/>
            </a:ext>
          </a:extLst>
        </xdr:cNvPr>
        <xdr:cNvCxnSpPr/>
      </xdr:nvCxnSpPr>
      <xdr:spPr>
        <a:xfrm flipV="1">
          <a:off x="4633595" y="5318034"/>
          <a:ext cx="1270" cy="11496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37</xdr:row>
      <xdr:rowOff>127891</xdr:rowOff>
    </xdr:from>
    <xdr:ext cx="534377" cy="259045"/>
    <xdr:sp macro="" textlink="">
      <xdr:nvSpPr>
        <xdr:cNvPr id="54" name="人件費最小値テキスト">
          <a:extLst>
            <a:ext uri="{FF2B5EF4-FFF2-40B4-BE49-F238E27FC236}">
              <a16:creationId xmlns:a16="http://schemas.microsoft.com/office/drawing/2014/main" xmlns="" id="{00000000-0008-0000-0600-000036000000}"/>
            </a:ext>
          </a:extLst>
        </xdr:cNvPr>
        <xdr:cNvSpPr txBox="1"/>
      </xdr:nvSpPr>
      <xdr:spPr>
        <a:xfrm>
          <a:off x="4686300" y="6471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81,840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37</xdr:row>
      <xdr:rowOff>124064</xdr:rowOff>
    </xdr:from>
    <xdr:to>
      <xdr:col>24</xdr:col>
      <xdr:colOff>152400</xdr:colOff>
      <xdr:row>37</xdr:row>
      <xdr:rowOff>124064</xdr:rowOff>
    </xdr:to>
    <xdr:cxnSp macro="">
      <xdr:nvCxnSpPr>
        <xdr:cNvPr id="55" name="直線コネクタ 54">
          <a:extLst>
            <a:ext uri="{FF2B5EF4-FFF2-40B4-BE49-F238E27FC236}">
              <a16:creationId xmlns:a16="http://schemas.microsoft.com/office/drawing/2014/main" xmlns="" id="{00000000-0008-0000-0600-000037000000}"/>
            </a:ext>
          </a:extLst>
        </xdr:cNvPr>
        <xdr:cNvCxnSpPr/>
      </xdr:nvCxnSpPr>
      <xdr:spPr>
        <a:xfrm>
          <a:off x="4546600" y="64677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121211</xdr:rowOff>
    </xdr:from>
    <xdr:ext cx="599010" cy="259045"/>
    <xdr:sp macro="" textlink="">
      <xdr:nvSpPr>
        <xdr:cNvPr id="56" name="人件費最大値テキスト">
          <a:extLst>
            <a:ext uri="{FF2B5EF4-FFF2-40B4-BE49-F238E27FC236}">
              <a16:creationId xmlns:a16="http://schemas.microsoft.com/office/drawing/2014/main" xmlns="" id="{00000000-0008-0000-0600-000038000000}"/>
            </a:ext>
          </a:extLst>
        </xdr:cNvPr>
        <xdr:cNvSpPr txBox="1"/>
      </xdr:nvSpPr>
      <xdr:spPr>
        <a:xfrm>
          <a:off x="4686300" y="50932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584,762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3084</xdr:rowOff>
    </xdr:from>
    <xdr:to>
      <xdr:col>24</xdr:col>
      <xdr:colOff>152400</xdr:colOff>
      <xdr:row>31</xdr:row>
      <xdr:rowOff>3084</xdr:rowOff>
    </xdr:to>
    <xdr:cxnSp macro="">
      <xdr:nvCxnSpPr>
        <xdr:cNvPr id="57" name="直線コネクタ 56">
          <a:extLst>
            <a:ext uri="{FF2B5EF4-FFF2-40B4-BE49-F238E27FC236}">
              <a16:creationId xmlns:a16="http://schemas.microsoft.com/office/drawing/2014/main" xmlns="" id="{00000000-0008-0000-0600-000039000000}"/>
            </a:ext>
          </a:extLst>
        </xdr:cNvPr>
        <xdr:cNvCxnSpPr/>
      </xdr:nvCxnSpPr>
      <xdr:spPr>
        <a:xfrm>
          <a:off x="4546600" y="5318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102477</xdr:rowOff>
    </xdr:from>
    <xdr:to>
      <xdr:col>24</xdr:col>
      <xdr:colOff>63500</xdr:colOff>
      <xdr:row>36</xdr:row>
      <xdr:rowOff>105344</xdr:rowOff>
    </xdr:to>
    <xdr:cxnSp macro="">
      <xdr:nvCxnSpPr>
        <xdr:cNvPr id="58" name="直線コネクタ 57">
          <a:extLst>
            <a:ext uri="{FF2B5EF4-FFF2-40B4-BE49-F238E27FC236}">
              <a16:creationId xmlns:a16="http://schemas.microsoft.com/office/drawing/2014/main" xmlns="" id="{00000000-0008-0000-0600-00003A000000}"/>
            </a:ext>
          </a:extLst>
        </xdr:cNvPr>
        <xdr:cNvCxnSpPr/>
      </xdr:nvCxnSpPr>
      <xdr:spPr>
        <a:xfrm flipV="1">
          <a:off x="3797300" y="6274677"/>
          <a:ext cx="838200" cy="28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20945</xdr:rowOff>
    </xdr:from>
    <xdr:ext cx="599010" cy="259045"/>
    <xdr:sp macro="" textlink="">
      <xdr:nvSpPr>
        <xdr:cNvPr id="59" name="人件費平均値テキスト">
          <a:extLst>
            <a:ext uri="{FF2B5EF4-FFF2-40B4-BE49-F238E27FC236}">
              <a16:creationId xmlns:a16="http://schemas.microsoft.com/office/drawing/2014/main" xmlns="" id="{00000000-0008-0000-0600-00003B000000}"/>
            </a:ext>
          </a:extLst>
        </xdr:cNvPr>
        <xdr:cNvSpPr txBox="1"/>
      </xdr:nvSpPr>
      <xdr:spPr>
        <a:xfrm>
          <a:off x="4686300" y="60216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189,734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169518</xdr:rowOff>
    </xdr:from>
    <xdr:to>
      <xdr:col>24</xdr:col>
      <xdr:colOff>114300</xdr:colOff>
      <xdr:row>36</xdr:row>
      <xdr:rowOff>99668</xdr:rowOff>
    </xdr:to>
    <xdr:sp macro="" textlink="">
      <xdr:nvSpPr>
        <xdr:cNvPr id="60" name="フローチャート: 判断 59">
          <a:extLst>
            <a:ext uri="{FF2B5EF4-FFF2-40B4-BE49-F238E27FC236}">
              <a16:creationId xmlns:a16="http://schemas.microsoft.com/office/drawing/2014/main" xmlns="" id="{00000000-0008-0000-0600-00003C000000}"/>
            </a:ext>
          </a:extLst>
        </xdr:cNvPr>
        <xdr:cNvSpPr/>
      </xdr:nvSpPr>
      <xdr:spPr>
        <a:xfrm>
          <a:off x="4584700" y="6170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105344</xdr:rowOff>
    </xdr:from>
    <xdr:to>
      <xdr:col>19</xdr:col>
      <xdr:colOff>177800</xdr:colOff>
      <xdr:row>36</xdr:row>
      <xdr:rowOff>130458</xdr:rowOff>
    </xdr:to>
    <xdr:cxnSp macro="">
      <xdr:nvCxnSpPr>
        <xdr:cNvPr id="61" name="直線コネクタ 60">
          <a:extLst>
            <a:ext uri="{FF2B5EF4-FFF2-40B4-BE49-F238E27FC236}">
              <a16:creationId xmlns:a16="http://schemas.microsoft.com/office/drawing/2014/main" xmlns="" id="{00000000-0008-0000-0600-00003D000000}"/>
            </a:ext>
          </a:extLst>
        </xdr:cNvPr>
        <xdr:cNvCxnSpPr/>
      </xdr:nvCxnSpPr>
      <xdr:spPr>
        <a:xfrm flipV="1">
          <a:off x="2908300" y="6277544"/>
          <a:ext cx="889000" cy="251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169605</xdr:rowOff>
    </xdr:from>
    <xdr:to>
      <xdr:col>20</xdr:col>
      <xdr:colOff>38100</xdr:colOff>
      <xdr:row>36</xdr:row>
      <xdr:rowOff>99755</xdr:rowOff>
    </xdr:to>
    <xdr:sp macro="" textlink="">
      <xdr:nvSpPr>
        <xdr:cNvPr id="62" name="フローチャート: 判断 61">
          <a:extLst>
            <a:ext uri="{FF2B5EF4-FFF2-40B4-BE49-F238E27FC236}">
              <a16:creationId xmlns:a16="http://schemas.microsoft.com/office/drawing/2014/main" xmlns="" id="{00000000-0008-0000-0600-00003E000000}"/>
            </a:ext>
          </a:extLst>
        </xdr:cNvPr>
        <xdr:cNvSpPr/>
      </xdr:nvSpPr>
      <xdr:spPr>
        <a:xfrm>
          <a:off x="3746500" y="6170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34</xdr:row>
      <xdr:rowOff>116282</xdr:rowOff>
    </xdr:from>
    <xdr:ext cx="599010" cy="259045"/>
    <xdr:sp macro="" textlink="">
      <xdr:nvSpPr>
        <xdr:cNvPr id="63" name="テキスト ボックス 62">
          <a:extLst>
            <a:ext uri="{FF2B5EF4-FFF2-40B4-BE49-F238E27FC236}">
              <a16:creationId xmlns:a16="http://schemas.microsoft.com/office/drawing/2014/main" xmlns="" id="{00000000-0008-0000-0600-00003F000000}"/>
            </a:ext>
          </a:extLst>
        </xdr:cNvPr>
        <xdr:cNvSpPr txBox="1"/>
      </xdr:nvSpPr>
      <xdr:spPr>
        <a:xfrm>
          <a:off x="3497795" y="59455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36</xdr:row>
      <xdr:rowOff>130458</xdr:rowOff>
    </xdr:from>
    <xdr:to>
      <xdr:col>15</xdr:col>
      <xdr:colOff>50800</xdr:colOff>
      <xdr:row>36</xdr:row>
      <xdr:rowOff>130750</xdr:rowOff>
    </xdr:to>
    <xdr:cxnSp macro="">
      <xdr:nvCxnSpPr>
        <xdr:cNvPr id="64" name="直線コネクタ 63">
          <a:extLst>
            <a:ext uri="{FF2B5EF4-FFF2-40B4-BE49-F238E27FC236}">
              <a16:creationId xmlns:a16="http://schemas.microsoft.com/office/drawing/2014/main" xmlns="" id="{00000000-0008-0000-0600-000040000000}"/>
            </a:ext>
          </a:extLst>
        </xdr:cNvPr>
        <xdr:cNvCxnSpPr/>
      </xdr:nvCxnSpPr>
      <xdr:spPr>
        <a:xfrm flipV="1">
          <a:off x="2019300" y="6302658"/>
          <a:ext cx="889000" cy="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3964</xdr:rowOff>
    </xdr:from>
    <xdr:to>
      <xdr:col>15</xdr:col>
      <xdr:colOff>101600</xdr:colOff>
      <xdr:row>36</xdr:row>
      <xdr:rowOff>105564</xdr:rowOff>
    </xdr:to>
    <xdr:sp macro="" textlink="">
      <xdr:nvSpPr>
        <xdr:cNvPr id="65" name="フローチャート: 判断 64">
          <a:extLst>
            <a:ext uri="{FF2B5EF4-FFF2-40B4-BE49-F238E27FC236}">
              <a16:creationId xmlns:a16="http://schemas.microsoft.com/office/drawing/2014/main" xmlns="" id="{00000000-0008-0000-0600-000041000000}"/>
            </a:ext>
          </a:extLst>
        </xdr:cNvPr>
        <xdr:cNvSpPr/>
      </xdr:nvSpPr>
      <xdr:spPr>
        <a:xfrm>
          <a:off x="2857500" y="61761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34</xdr:row>
      <xdr:rowOff>122091</xdr:rowOff>
    </xdr:from>
    <xdr:ext cx="599010" cy="259045"/>
    <xdr:sp macro="" textlink="">
      <xdr:nvSpPr>
        <xdr:cNvPr id="66" name="テキスト ボックス 65">
          <a:extLst>
            <a:ext uri="{FF2B5EF4-FFF2-40B4-BE49-F238E27FC236}">
              <a16:creationId xmlns:a16="http://schemas.microsoft.com/office/drawing/2014/main" xmlns="" id="{00000000-0008-0000-0600-000042000000}"/>
            </a:ext>
          </a:extLst>
        </xdr:cNvPr>
        <xdr:cNvSpPr txBox="1"/>
      </xdr:nvSpPr>
      <xdr:spPr>
        <a:xfrm>
          <a:off x="2608795" y="59513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36</xdr:row>
      <xdr:rowOff>130750</xdr:rowOff>
    </xdr:from>
    <xdr:to>
      <xdr:col>10</xdr:col>
      <xdr:colOff>114300</xdr:colOff>
      <xdr:row>36</xdr:row>
      <xdr:rowOff>154655</xdr:rowOff>
    </xdr:to>
    <xdr:cxnSp macro="">
      <xdr:nvCxnSpPr>
        <xdr:cNvPr id="67" name="直線コネクタ 66">
          <a:extLst>
            <a:ext uri="{FF2B5EF4-FFF2-40B4-BE49-F238E27FC236}">
              <a16:creationId xmlns:a16="http://schemas.microsoft.com/office/drawing/2014/main" xmlns="" id="{00000000-0008-0000-0600-000043000000}"/>
            </a:ext>
          </a:extLst>
        </xdr:cNvPr>
        <xdr:cNvCxnSpPr/>
      </xdr:nvCxnSpPr>
      <xdr:spPr>
        <a:xfrm flipV="1">
          <a:off x="1130300" y="6302950"/>
          <a:ext cx="889000" cy="23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170215</xdr:rowOff>
    </xdr:from>
    <xdr:to>
      <xdr:col>10</xdr:col>
      <xdr:colOff>165100</xdr:colOff>
      <xdr:row>36</xdr:row>
      <xdr:rowOff>100365</xdr:rowOff>
    </xdr:to>
    <xdr:sp macro="" textlink="">
      <xdr:nvSpPr>
        <xdr:cNvPr id="68" name="フローチャート: 判断 67">
          <a:extLst>
            <a:ext uri="{FF2B5EF4-FFF2-40B4-BE49-F238E27FC236}">
              <a16:creationId xmlns:a16="http://schemas.microsoft.com/office/drawing/2014/main" xmlns="" id="{00000000-0008-0000-0600-000044000000}"/>
            </a:ext>
          </a:extLst>
        </xdr:cNvPr>
        <xdr:cNvSpPr/>
      </xdr:nvSpPr>
      <xdr:spPr>
        <a:xfrm>
          <a:off x="1968500" y="6170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34</xdr:row>
      <xdr:rowOff>116892</xdr:rowOff>
    </xdr:from>
    <xdr:ext cx="599010" cy="259045"/>
    <xdr:sp macro="" textlink="">
      <xdr:nvSpPr>
        <xdr:cNvPr id="69" name="テキスト ボックス 68">
          <a:extLst>
            <a:ext uri="{FF2B5EF4-FFF2-40B4-BE49-F238E27FC236}">
              <a16:creationId xmlns:a16="http://schemas.microsoft.com/office/drawing/2014/main" xmlns="" id="{00000000-0008-0000-0600-000045000000}"/>
            </a:ext>
          </a:extLst>
        </xdr:cNvPr>
        <xdr:cNvSpPr txBox="1"/>
      </xdr:nvSpPr>
      <xdr:spPr>
        <a:xfrm>
          <a:off x="1719795" y="59461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189,429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11562</xdr:rowOff>
    </xdr:from>
    <xdr:to>
      <xdr:col>6</xdr:col>
      <xdr:colOff>38100</xdr:colOff>
      <xdr:row>36</xdr:row>
      <xdr:rowOff>113162</xdr:rowOff>
    </xdr:to>
    <xdr:sp macro="" textlink="">
      <xdr:nvSpPr>
        <xdr:cNvPr id="70" name="フローチャート: 判断 69">
          <a:extLst>
            <a:ext uri="{FF2B5EF4-FFF2-40B4-BE49-F238E27FC236}">
              <a16:creationId xmlns:a16="http://schemas.microsoft.com/office/drawing/2014/main" xmlns="" id="{00000000-0008-0000-0600-000046000000}"/>
            </a:ext>
          </a:extLst>
        </xdr:cNvPr>
        <xdr:cNvSpPr/>
      </xdr:nvSpPr>
      <xdr:spPr>
        <a:xfrm>
          <a:off x="1079500" y="61837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34</xdr:row>
      <xdr:rowOff>129689</xdr:rowOff>
    </xdr:from>
    <xdr:ext cx="599010" cy="259045"/>
    <xdr:sp macro="" textlink="">
      <xdr:nvSpPr>
        <xdr:cNvPr id="71" name="テキスト ボックス 70">
          <a:extLst>
            <a:ext uri="{FF2B5EF4-FFF2-40B4-BE49-F238E27FC236}">
              <a16:creationId xmlns:a16="http://schemas.microsoft.com/office/drawing/2014/main" xmlns="" id="{00000000-0008-0000-0600-000047000000}"/>
            </a:ext>
          </a:extLst>
        </xdr:cNvPr>
        <xdr:cNvSpPr txBox="1"/>
      </xdr:nvSpPr>
      <xdr:spPr>
        <a:xfrm>
          <a:off x="830795" y="59589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183,831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2" name="テキスト ボックス 71">
          <a:extLst>
            <a:ext uri="{FF2B5EF4-FFF2-40B4-BE49-F238E27FC236}">
              <a16:creationId xmlns:a16="http://schemas.microsoft.com/office/drawing/2014/main" xmlns="" id="{00000000-0008-0000-0600-000048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3" name="テキスト ボックス 72">
          <a:extLst>
            <a:ext uri="{FF2B5EF4-FFF2-40B4-BE49-F238E27FC236}">
              <a16:creationId xmlns:a16="http://schemas.microsoft.com/office/drawing/2014/main" xmlns="" id="{00000000-0008-0000-0600-000049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600-00004A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600-00004B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600-00004C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51677</xdr:rowOff>
    </xdr:from>
    <xdr:to>
      <xdr:col>24</xdr:col>
      <xdr:colOff>114300</xdr:colOff>
      <xdr:row>36</xdr:row>
      <xdr:rowOff>153277</xdr:rowOff>
    </xdr:to>
    <xdr:sp macro="" textlink="">
      <xdr:nvSpPr>
        <xdr:cNvPr id="77" name="楕円 76">
          <a:extLst>
            <a:ext uri="{FF2B5EF4-FFF2-40B4-BE49-F238E27FC236}">
              <a16:creationId xmlns:a16="http://schemas.microsoft.com/office/drawing/2014/main" xmlns="" id="{00000000-0008-0000-0600-00004D000000}"/>
            </a:ext>
          </a:extLst>
        </xdr:cNvPr>
        <xdr:cNvSpPr/>
      </xdr:nvSpPr>
      <xdr:spPr>
        <a:xfrm>
          <a:off x="4584700" y="622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30104</xdr:rowOff>
    </xdr:from>
    <xdr:ext cx="599010" cy="259045"/>
    <xdr:sp macro="" textlink="">
      <xdr:nvSpPr>
        <xdr:cNvPr id="78" name="人件費該当値テキスト">
          <a:extLst>
            <a:ext uri="{FF2B5EF4-FFF2-40B4-BE49-F238E27FC236}">
              <a16:creationId xmlns:a16="http://schemas.microsoft.com/office/drawing/2014/main" xmlns="" id="{00000000-0008-0000-0600-00004E000000}"/>
            </a:ext>
          </a:extLst>
        </xdr:cNvPr>
        <xdr:cNvSpPr txBox="1"/>
      </xdr:nvSpPr>
      <xdr:spPr>
        <a:xfrm>
          <a:off x="4686300" y="62023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166,283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36</xdr:row>
      <xdr:rowOff>54544</xdr:rowOff>
    </xdr:from>
    <xdr:to>
      <xdr:col>20</xdr:col>
      <xdr:colOff>38100</xdr:colOff>
      <xdr:row>36</xdr:row>
      <xdr:rowOff>156144</xdr:rowOff>
    </xdr:to>
    <xdr:sp macro="" textlink="">
      <xdr:nvSpPr>
        <xdr:cNvPr id="79" name="楕円 78">
          <a:extLst>
            <a:ext uri="{FF2B5EF4-FFF2-40B4-BE49-F238E27FC236}">
              <a16:creationId xmlns:a16="http://schemas.microsoft.com/office/drawing/2014/main" xmlns="" id="{00000000-0008-0000-0600-00004F000000}"/>
            </a:ext>
          </a:extLst>
        </xdr:cNvPr>
        <xdr:cNvSpPr/>
      </xdr:nvSpPr>
      <xdr:spPr>
        <a:xfrm>
          <a:off x="3746500" y="6226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147271</xdr:rowOff>
    </xdr:from>
    <xdr:ext cx="599010" cy="259045"/>
    <xdr:sp macro="" textlink="">
      <xdr:nvSpPr>
        <xdr:cNvPr id="80" name="テキスト ボックス 79">
          <a:extLst>
            <a:ext uri="{FF2B5EF4-FFF2-40B4-BE49-F238E27FC236}">
              <a16:creationId xmlns:a16="http://schemas.microsoft.com/office/drawing/2014/main" xmlns="" id="{00000000-0008-0000-0600-000050000000}"/>
            </a:ext>
          </a:extLst>
        </xdr:cNvPr>
        <xdr:cNvSpPr txBox="1"/>
      </xdr:nvSpPr>
      <xdr:spPr>
        <a:xfrm>
          <a:off x="3497795" y="6319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165,029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79658</xdr:rowOff>
    </xdr:from>
    <xdr:to>
      <xdr:col>15</xdr:col>
      <xdr:colOff>101600</xdr:colOff>
      <xdr:row>37</xdr:row>
      <xdr:rowOff>9808</xdr:rowOff>
    </xdr:to>
    <xdr:sp macro="" textlink="">
      <xdr:nvSpPr>
        <xdr:cNvPr id="81" name="楕円 80">
          <a:extLst>
            <a:ext uri="{FF2B5EF4-FFF2-40B4-BE49-F238E27FC236}">
              <a16:creationId xmlns:a16="http://schemas.microsoft.com/office/drawing/2014/main" xmlns="" id="{00000000-0008-0000-0600-000051000000}"/>
            </a:ext>
          </a:extLst>
        </xdr:cNvPr>
        <xdr:cNvSpPr/>
      </xdr:nvSpPr>
      <xdr:spPr>
        <a:xfrm>
          <a:off x="2857500" y="6251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37</xdr:row>
      <xdr:rowOff>935</xdr:rowOff>
    </xdr:from>
    <xdr:ext cx="599010" cy="259045"/>
    <xdr:sp macro="" textlink="">
      <xdr:nvSpPr>
        <xdr:cNvPr id="82" name="テキスト ボックス 81">
          <a:extLst>
            <a:ext uri="{FF2B5EF4-FFF2-40B4-BE49-F238E27FC236}">
              <a16:creationId xmlns:a16="http://schemas.microsoft.com/office/drawing/2014/main" xmlns="" id="{00000000-0008-0000-0600-000052000000}"/>
            </a:ext>
          </a:extLst>
        </xdr:cNvPr>
        <xdr:cNvSpPr txBox="1"/>
      </xdr:nvSpPr>
      <xdr:spPr>
        <a:xfrm>
          <a:off x="2608795" y="63445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36</xdr:row>
      <xdr:rowOff>79950</xdr:rowOff>
    </xdr:from>
    <xdr:to>
      <xdr:col>10</xdr:col>
      <xdr:colOff>165100</xdr:colOff>
      <xdr:row>37</xdr:row>
      <xdr:rowOff>10100</xdr:rowOff>
    </xdr:to>
    <xdr:sp macro="" textlink="">
      <xdr:nvSpPr>
        <xdr:cNvPr id="83" name="楕円 82">
          <a:extLst>
            <a:ext uri="{FF2B5EF4-FFF2-40B4-BE49-F238E27FC236}">
              <a16:creationId xmlns:a16="http://schemas.microsoft.com/office/drawing/2014/main" xmlns="" id="{00000000-0008-0000-0600-000053000000}"/>
            </a:ext>
          </a:extLst>
        </xdr:cNvPr>
        <xdr:cNvSpPr/>
      </xdr:nvSpPr>
      <xdr:spPr>
        <a:xfrm>
          <a:off x="1968500" y="625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37</xdr:row>
      <xdr:rowOff>1227</xdr:rowOff>
    </xdr:from>
    <xdr:ext cx="599010" cy="259045"/>
    <xdr:sp macro="" textlink="">
      <xdr:nvSpPr>
        <xdr:cNvPr id="84" name="テキスト ボックス 83">
          <a:extLst>
            <a:ext uri="{FF2B5EF4-FFF2-40B4-BE49-F238E27FC236}">
              <a16:creationId xmlns:a16="http://schemas.microsoft.com/office/drawing/2014/main" xmlns="" id="{00000000-0008-0000-0600-000054000000}"/>
            </a:ext>
          </a:extLst>
        </xdr:cNvPr>
        <xdr:cNvSpPr txBox="1"/>
      </xdr:nvSpPr>
      <xdr:spPr>
        <a:xfrm>
          <a:off x="1719795" y="63448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103855</xdr:rowOff>
    </xdr:from>
    <xdr:to>
      <xdr:col>6</xdr:col>
      <xdr:colOff>38100</xdr:colOff>
      <xdr:row>37</xdr:row>
      <xdr:rowOff>34005</xdr:rowOff>
    </xdr:to>
    <xdr:sp macro="" textlink="">
      <xdr:nvSpPr>
        <xdr:cNvPr id="85" name="楕円 84">
          <a:extLst>
            <a:ext uri="{FF2B5EF4-FFF2-40B4-BE49-F238E27FC236}">
              <a16:creationId xmlns:a16="http://schemas.microsoft.com/office/drawing/2014/main" xmlns="" id="{00000000-0008-0000-0600-000055000000}"/>
            </a:ext>
          </a:extLst>
        </xdr:cNvPr>
        <xdr:cNvSpPr/>
      </xdr:nvSpPr>
      <xdr:spPr>
        <a:xfrm>
          <a:off x="1079500" y="6276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37</xdr:row>
      <xdr:rowOff>25132</xdr:rowOff>
    </xdr:from>
    <xdr:ext cx="599010" cy="259045"/>
    <xdr:sp macro="" textlink="">
      <xdr:nvSpPr>
        <xdr:cNvPr id="86" name="テキスト ボックス 85">
          <a:extLst>
            <a:ext uri="{FF2B5EF4-FFF2-40B4-BE49-F238E27FC236}">
              <a16:creationId xmlns:a16="http://schemas.microsoft.com/office/drawing/2014/main" xmlns="" id="{00000000-0008-0000-0600-000056000000}"/>
            </a:ext>
          </a:extLst>
        </xdr:cNvPr>
        <xdr:cNvSpPr txBox="1"/>
      </xdr:nvSpPr>
      <xdr:spPr>
        <a:xfrm>
          <a:off x="830795" y="63687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7" name="正方形/長方形 86">
          <a:extLst>
            <a:ext uri="{FF2B5EF4-FFF2-40B4-BE49-F238E27FC236}">
              <a16:creationId xmlns:a16="http://schemas.microsoft.com/office/drawing/2014/main" xmlns="" id="{00000000-0008-0000-0600-000057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8" name="正方形/長方形 87">
          <a:extLst>
            <a:ext uri="{FF2B5EF4-FFF2-40B4-BE49-F238E27FC236}">
              <a16:creationId xmlns:a16="http://schemas.microsoft.com/office/drawing/2014/main" xmlns="" id="{00000000-0008-0000-0600-000058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9" name="正方形/長方形 88">
          <a:extLst>
            <a:ext uri="{FF2B5EF4-FFF2-40B4-BE49-F238E27FC236}">
              <a16:creationId xmlns:a16="http://schemas.microsoft.com/office/drawing/2014/main" xmlns="" id="{00000000-0008-0000-0600-000059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0" name="正方形/長方形 89">
          <a:extLst>
            <a:ext uri="{FF2B5EF4-FFF2-40B4-BE49-F238E27FC236}">
              <a16:creationId xmlns:a16="http://schemas.microsoft.com/office/drawing/2014/main" xmlns="" id="{00000000-0008-0000-0600-00005A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1" name="正方形/長方形 90">
          <a:extLst>
            <a:ext uri="{FF2B5EF4-FFF2-40B4-BE49-F238E27FC236}">
              <a16:creationId xmlns:a16="http://schemas.microsoft.com/office/drawing/2014/main" xmlns="" id="{00000000-0008-0000-0600-00005B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600-00005C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600-00005D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72,281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4" name="正方形/長方形 93">
          <a:extLst>
            <a:ext uri="{FF2B5EF4-FFF2-40B4-BE49-F238E27FC236}">
              <a16:creationId xmlns:a16="http://schemas.microsoft.com/office/drawing/2014/main" xmlns="" id="{00000000-0008-0000-0600-00005E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5" name="テキスト ボックス 94">
          <a:extLst>
            <a:ext uri="{FF2B5EF4-FFF2-40B4-BE49-F238E27FC236}">
              <a16:creationId xmlns:a16="http://schemas.microsoft.com/office/drawing/2014/main" xmlns="" id="{00000000-0008-0000-0600-00005F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6" name="直線コネクタ 95">
          <a:extLst>
            <a:ext uri="{FF2B5EF4-FFF2-40B4-BE49-F238E27FC236}">
              <a16:creationId xmlns:a16="http://schemas.microsoft.com/office/drawing/2014/main" xmlns="" id="{00000000-0008-0000-0600-000060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98878</xdr:rowOff>
    </xdr:from>
    <xdr:to>
      <xdr:col>28</xdr:col>
      <xdr:colOff>114300</xdr:colOff>
      <xdr:row>59</xdr:row>
      <xdr:rowOff>98878</xdr:rowOff>
    </xdr:to>
    <xdr:cxnSp macro="">
      <xdr:nvCxnSpPr>
        <xdr:cNvPr id="97" name="直線コネクタ 96">
          <a:extLst>
            <a:ext uri="{FF2B5EF4-FFF2-40B4-BE49-F238E27FC236}">
              <a16:creationId xmlns:a16="http://schemas.microsoft.com/office/drawing/2014/main" xmlns="" id="{00000000-0008-0000-0600-000061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128105</xdr:rowOff>
    </xdr:from>
    <xdr:ext cx="248786" cy="259045"/>
    <xdr:sp macro="" textlink="">
      <xdr:nvSpPr>
        <xdr:cNvPr id="98" name="テキスト ボックス 97">
          <a:extLst>
            <a:ext uri="{FF2B5EF4-FFF2-40B4-BE49-F238E27FC236}">
              <a16:creationId xmlns:a16="http://schemas.microsoft.com/office/drawing/2014/main" xmlns="" id="{00000000-0008-0000-0600-000062000000}"/>
            </a:ext>
          </a:extLst>
        </xdr:cNvPr>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99" name="直線コネクタ 98">
          <a:extLst>
            <a:ext uri="{FF2B5EF4-FFF2-40B4-BE49-F238E27FC236}">
              <a16:creationId xmlns:a16="http://schemas.microsoft.com/office/drawing/2014/main" xmlns="" id="{00000000-0008-0000-0600-000063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144434</xdr:rowOff>
    </xdr:from>
    <xdr:ext cx="595419" cy="259045"/>
    <xdr:sp macro="" textlink="">
      <xdr:nvSpPr>
        <xdr:cNvPr id="100" name="テキスト ボックス 99">
          <a:extLst>
            <a:ext uri="{FF2B5EF4-FFF2-40B4-BE49-F238E27FC236}">
              <a16:creationId xmlns:a16="http://schemas.microsoft.com/office/drawing/2014/main" xmlns="" id="{00000000-0008-0000-0600-000064000000}"/>
            </a:ext>
          </a:extLst>
        </xdr:cNvPr>
        <xdr:cNvSpPr txBox="1"/>
      </xdr:nvSpPr>
      <xdr:spPr>
        <a:xfrm>
          <a:off x="166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1" name="直線コネクタ 100">
          <a:extLst>
            <a:ext uri="{FF2B5EF4-FFF2-40B4-BE49-F238E27FC236}">
              <a16:creationId xmlns:a16="http://schemas.microsoft.com/office/drawing/2014/main" xmlns="" id="{00000000-0008-0000-0600-000065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54</xdr:row>
      <xdr:rowOff>160762</xdr:rowOff>
    </xdr:from>
    <xdr:ext cx="595419" cy="259045"/>
    <xdr:sp macro="" textlink="">
      <xdr:nvSpPr>
        <xdr:cNvPr id="102" name="テキスト ボックス 101">
          <a:extLst>
            <a:ext uri="{FF2B5EF4-FFF2-40B4-BE49-F238E27FC236}">
              <a16:creationId xmlns:a16="http://schemas.microsoft.com/office/drawing/2014/main" xmlns="" id="{00000000-0008-0000-0600-000066000000}"/>
            </a:ext>
          </a:extLst>
        </xdr:cNvPr>
        <xdr:cNvSpPr txBox="1"/>
      </xdr:nvSpPr>
      <xdr:spPr>
        <a:xfrm>
          <a:off x="166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3" name="直線コネクタ 102">
          <a:extLst>
            <a:ext uri="{FF2B5EF4-FFF2-40B4-BE49-F238E27FC236}">
              <a16:creationId xmlns:a16="http://schemas.microsoft.com/office/drawing/2014/main" xmlns="" id="{00000000-0008-0000-0600-000067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5642</xdr:rowOff>
    </xdr:from>
    <xdr:ext cx="595419" cy="259045"/>
    <xdr:sp macro="" textlink="">
      <xdr:nvSpPr>
        <xdr:cNvPr id="104" name="テキスト ボックス 103">
          <a:extLst>
            <a:ext uri="{FF2B5EF4-FFF2-40B4-BE49-F238E27FC236}">
              <a16:creationId xmlns:a16="http://schemas.microsoft.com/office/drawing/2014/main" xmlns="" id="{00000000-0008-0000-0600-000068000000}"/>
            </a:ext>
          </a:extLst>
        </xdr:cNvPr>
        <xdr:cNvSpPr txBox="1"/>
      </xdr:nvSpPr>
      <xdr:spPr>
        <a:xfrm>
          <a:off x="166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5" name="直線コネクタ 104">
          <a:extLst>
            <a:ext uri="{FF2B5EF4-FFF2-40B4-BE49-F238E27FC236}">
              <a16:creationId xmlns:a16="http://schemas.microsoft.com/office/drawing/2014/main" xmlns="" id="{00000000-0008-0000-0600-000069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21970</xdr:rowOff>
    </xdr:from>
    <xdr:ext cx="595419" cy="259045"/>
    <xdr:sp macro="" textlink="">
      <xdr:nvSpPr>
        <xdr:cNvPr id="106" name="テキスト ボックス 105">
          <a:extLst>
            <a:ext uri="{FF2B5EF4-FFF2-40B4-BE49-F238E27FC236}">
              <a16:creationId xmlns:a16="http://schemas.microsoft.com/office/drawing/2014/main" xmlns="" id="{00000000-0008-0000-0600-00006A000000}"/>
            </a:ext>
          </a:extLst>
        </xdr:cNvPr>
        <xdr:cNvSpPr txBox="1"/>
      </xdr:nvSpPr>
      <xdr:spPr>
        <a:xfrm>
          <a:off x="166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07" name="直線コネクタ 106">
          <a:extLst>
            <a:ext uri="{FF2B5EF4-FFF2-40B4-BE49-F238E27FC236}">
              <a16:creationId xmlns:a16="http://schemas.microsoft.com/office/drawing/2014/main" xmlns="" id="{00000000-0008-0000-0600-00006B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08" name="テキスト ボックス 107">
          <a:extLst>
            <a:ext uri="{FF2B5EF4-FFF2-40B4-BE49-F238E27FC236}">
              <a16:creationId xmlns:a16="http://schemas.microsoft.com/office/drawing/2014/main" xmlns="" id="{00000000-0008-0000-0600-00006C000000}"/>
            </a:ext>
          </a:extLst>
        </xdr:cNvPr>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9" name="直線コネクタ 108">
          <a:extLst>
            <a:ext uri="{FF2B5EF4-FFF2-40B4-BE49-F238E27FC236}">
              <a16:creationId xmlns:a16="http://schemas.microsoft.com/office/drawing/2014/main" xmlns="" id="{00000000-0008-0000-0600-00006D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a:extLst>
            <a:ext uri="{FF2B5EF4-FFF2-40B4-BE49-F238E27FC236}">
              <a16:creationId xmlns:a16="http://schemas.microsoft.com/office/drawing/2014/main" xmlns="" id="{00000000-0008-0000-0600-00006E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1" name="物件費グラフ枠">
          <a:extLst>
            <a:ext uri="{FF2B5EF4-FFF2-40B4-BE49-F238E27FC236}">
              <a16:creationId xmlns:a16="http://schemas.microsoft.com/office/drawing/2014/main" xmlns="" id="{00000000-0008-0000-0600-00006F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149254</xdr:rowOff>
    </xdr:from>
    <xdr:to>
      <xdr:col>24</xdr:col>
      <xdr:colOff>62865</xdr:colOff>
      <xdr:row>58</xdr:row>
      <xdr:rowOff>121617</xdr:rowOff>
    </xdr:to>
    <xdr:cxnSp macro="">
      <xdr:nvCxnSpPr>
        <xdr:cNvPr id="112" name="直線コネクタ 111">
          <a:extLst>
            <a:ext uri="{FF2B5EF4-FFF2-40B4-BE49-F238E27FC236}">
              <a16:creationId xmlns:a16="http://schemas.microsoft.com/office/drawing/2014/main" xmlns="" id="{00000000-0008-0000-0600-000070000000}"/>
            </a:ext>
          </a:extLst>
        </xdr:cNvPr>
        <xdr:cNvCxnSpPr/>
      </xdr:nvCxnSpPr>
      <xdr:spPr>
        <a:xfrm flipV="1">
          <a:off x="4633595" y="8550304"/>
          <a:ext cx="1270" cy="1515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125444</xdr:rowOff>
    </xdr:from>
    <xdr:ext cx="534377" cy="259045"/>
    <xdr:sp macro="" textlink="">
      <xdr:nvSpPr>
        <xdr:cNvPr id="113" name="物件費最小値テキスト">
          <a:extLst>
            <a:ext uri="{FF2B5EF4-FFF2-40B4-BE49-F238E27FC236}">
              <a16:creationId xmlns:a16="http://schemas.microsoft.com/office/drawing/2014/main" xmlns="" id="{00000000-0008-0000-0600-000071000000}"/>
            </a:ext>
          </a:extLst>
        </xdr:cNvPr>
        <xdr:cNvSpPr txBox="1"/>
      </xdr:nvSpPr>
      <xdr:spPr>
        <a:xfrm>
          <a:off x="4686300" y="10069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91,074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121617</xdr:rowOff>
    </xdr:from>
    <xdr:to>
      <xdr:col>24</xdr:col>
      <xdr:colOff>152400</xdr:colOff>
      <xdr:row>58</xdr:row>
      <xdr:rowOff>121617</xdr:rowOff>
    </xdr:to>
    <xdr:cxnSp macro="">
      <xdr:nvCxnSpPr>
        <xdr:cNvPr id="114" name="直線コネクタ 113">
          <a:extLst>
            <a:ext uri="{FF2B5EF4-FFF2-40B4-BE49-F238E27FC236}">
              <a16:creationId xmlns:a16="http://schemas.microsoft.com/office/drawing/2014/main" xmlns="" id="{00000000-0008-0000-0600-000072000000}"/>
            </a:ext>
          </a:extLst>
        </xdr:cNvPr>
        <xdr:cNvCxnSpPr/>
      </xdr:nvCxnSpPr>
      <xdr:spPr>
        <a:xfrm>
          <a:off x="4546600" y="100657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95931</xdr:rowOff>
    </xdr:from>
    <xdr:ext cx="690189" cy="259045"/>
    <xdr:sp macro="" textlink="">
      <xdr:nvSpPr>
        <xdr:cNvPr id="115" name="物件費最大値テキスト">
          <a:extLst>
            <a:ext uri="{FF2B5EF4-FFF2-40B4-BE49-F238E27FC236}">
              <a16:creationId xmlns:a16="http://schemas.microsoft.com/office/drawing/2014/main" xmlns="" id="{00000000-0008-0000-0600-000073000000}"/>
            </a:ext>
          </a:extLst>
        </xdr:cNvPr>
        <xdr:cNvSpPr txBox="1"/>
      </xdr:nvSpPr>
      <xdr:spPr>
        <a:xfrm>
          <a:off x="4686300" y="832553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1,019,149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149254</xdr:rowOff>
    </xdr:from>
    <xdr:to>
      <xdr:col>24</xdr:col>
      <xdr:colOff>152400</xdr:colOff>
      <xdr:row>49</xdr:row>
      <xdr:rowOff>149254</xdr:rowOff>
    </xdr:to>
    <xdr:cxnSp macro="">
      <xdr:nvCxnSpPr>
        <xdr:cNvPr id="116" name="直線コネクタ 115">
          <a:extLst>
            <a:ext uri="{FF2B5EF4-FFF2-40B4-BE49-F238E27FC236}">
              <a16:creationId xmlns:a16="http://schemas.microsoft.com/office/drawing/2014/main" xmlns="" id="{00000000-0008-0000-0600-000074000000}"/>
            </a:ext>
          </a:extLst>
        </xdr:cNvPr>
        <xdr:cNvCxnSpPr/>
      </xdr:nvCxnSpPr>
      <xdr:spPr>
        <a:xfrm>
          <a:off x="4546600" y="8550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158845</xdr:rowOff>
    </xdr:from>
    <xdr:to>
      <xdr:col>24</xdr:col>
      <xdr:colOff>63500</xdr:colOff>
      <xdr:row>57</xdr:row>
      <xdr:rowOff>167191</xdr:rowOff>
    </xdr:to>
    <xdr:cxnSp macro="">
      <xdr:nvCxnSpPr>
        <xdr:cNvPr id="117" name="直線コネクタ 116">
          <a:extLst>
            <a:ext uri="{FF2B5EF4-FFF2-40B4-BE49-F238E27FC236}">
              <a16:creationId xmlns:a16="http://schemas.microsoft.com/office/drawing/2014/main" xmlns="" id="{00000000-0008-0000-0600-000075000000}"/>
            </a:ext>
          </a:extLst>
        </xdr:cNvPr>
        <xdr:cNvCxnSpPr/>
      </xdr:nvCxnSpPr>
      <xdr:spPr>
        <a:xfrm>
          <a:off x="3797300" y="9931495"/>
          <a:ext cx="838200" cy="83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73913</xdr:rowOff>
    </xdr:from>
    <xdr:ext cx="599010" cy="259045"/>
    <xdr:sp macro="" textlink="">
      <xdr:nvSpPr>
        <xdr:cNvPr id="118" name="物件費平均値テキスト">
          <a:extLst>
            <a:ext uri="{FF2B5EF4-FFF2-40B4-BE49-F238E27FC236}">
              <a16:creationId xmlns:a16="http://schemas.microsoft.com/office/drawing/2014/main" xmlns="" id="{00000000-0008-0000-0600-000076000000}"/>
            </a:ext>
          </a:extLst>
        </xdr:cNvPr>
        <xdr:cNvSpPr txBox="1"/>
      </xdr:nvSpPr>
      <xdr:spPr>
        <a:xfrm>
          <a:off x="4686300" y="967511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208,189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51036</xdr:rowOff>
    </xdr:from>
    <xdr:to>
      <xdr:col>24</xdr:col>
      <xdr:colOff>114300</xdr:colOff>
      <xdr:row>57</xdr:row>
      <xdr:rowOff>152636</xdr:rowOff>
    </xdr:to>
    <xdr:sp macro="" textlink="">
      <xdr:nvSpPr>
        <xdr:cNvPr id="119" name="フローチャート: 判断 118">
          <a:extLst>
            <a:ext uri="{FF2B5EF4-FFF2-40B4-BE49-F238E27FC236}">
              <a16:creationId xmlns:a16="http://schemas.microsoft.com/office/drawing/2014/main" xmlns="" id="{00000000-0008-0000-0600-000077000000}"/>
            </a:ext>
          </a:extLst>
        </xdr:cNvPr>
        <xdr:cNvSpPr/>
      </xdr:nvSpPr>
      <xdr:spPr>
        <a:xfrm>
          <a:off x="4584700" y="982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158845</xdr:rowOff>
    </xdr:from>
    <xdr:to>
      <xdr:col>19</xdr:col>
      <xdr:colOff>177800</xdr:colOff>
      <xdr:row>58</xdr:row>
      <xdr:rowOff>19977</xdr:rowOff>
    </xdr:to>
    <xdr:cxnSp macro="">
      <xdr:nvCxnSpPr>
        <xdr:cNvPr id="120" name="直線コネクタ 119">
          <a:extLst>
            <a:ext uri="{FF2B5EF4-FFF2-40B4-BE49-F238E27FC236}">
              <a16:creationId xmlns:a16="http://schemas.microsoft.com/office/drawing/2014/main" xmlns="" id="{00000000-0008-0000-0600-000078000000}"/>
            </a:ext>
          </a:extLst>
        </xdr:cNvPr>
        <xdr:cNvCxnSpPr/>
      </xdr:nvCxnSpPr>
      <xdr:spPr>
        <a:xfrm flipV="1">
          <a:off x="2908300" y="9931495"/>
          <a:ext cx="889000" cy="3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52546</xdr:rowOff>
    </xdr:from>
    <xdr:to>
      <xdr:col>20</xdr:col>
      <xdr:colOff>38100</xdr:colOff>
      <xdr:row>57</xdr:row>
      <xdr:rowOff>154146</xdr:rowOff>
    </xdr:to>
    <xdr:sp macro="" textlink="">
      <xdr:nvSpPr>
        <xdr:cNvPr id="121" name="フローチャート: 判断 120">
          <a:extLst>
            <a:ext uri="{FF2B5EF4-FFF2-40B4-BE49-F238E27FC236}">
              <a16:creationId xmlns:a16="http://schemas.microsoft.com/office/drawing/2014/main" xmlns="" id="{00000000-0008-0000-0600-000079000000}"/>
            </a:ext>
          </a:extLst>
        </xdr:cNvPr>
        <xdr:cNvSpPr/>
      </xdr:nvSpPr>
      <xdr:spPr>
        <a:xfrm>
          <a:off x="3746500" y="982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170673</xdr:rowOff>
    </xdr:from>
    <xdr:ext cx="599010" cy="259045"/>
    <xdr:sp macro="" textlink="">
      <xdr:nvSpPr>
        <xdr:cNvPr id="122" name="テキスト ボックス 121">
          <a:extLst>
            <a:ext uri="{FF2B5EF4-FFF2-40B4-BE49-F238E27FC236}">
              <a16:creationId xmlns:a16="http://schemas.microsoft.com/office/drawing/2014/main" xmlns="" id="{00000000-0008-0000-0600-00007A000000}"/>
            </a:ext>
          </a:extLst>
        </xdr:cNvPr>
        <xdr:cNvSpPr txBox="1"/>
      </xdr:nvSpPr>
      <xdr:spPr>
        <a:xfrm>
          <a:off x="3497795" y="96004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19977</xdr:rowOff>
    </xdr:from>
    <xdr:to>
      <xdr:col>15</xdr:col>
      <xdr:colOff>50800</xdr:colOff>
      <xdr:row>58</xdr:row>
      <xdr:rowOff>36500</xdr:rowOff>
    </xdr:to>
    <xdr:cxnSp macro="">
      <xdr:nvCxnSpPr>
        <xdr:cNvPr id="123" name="直線コネクタ 122">
          <a:extLst>
            <a:ext uri="{FF2B5EF4-FFF2-40B4-BE49-F238E27FC236}">
              <a16:creationId xmlns:a16="http://schemas.microsoft.com/office/drawing/2014/main" xmlns="" id="{00000000-0008-0000-0600-00007B000000}"/>
            </a:ext>
          </a:extLst>
        </xdr:cNvPr>
        <xdr:cNvCxnSpPr/>
      </xdr:nvCxnSpPr>
      <xdr:spPr>
        <a:xfrm flipV="1">
          <a:off x="2019300" y="9964077"/>
          <a:ext cx="889000" cy="165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79697</xdr:rowOff>
    </xdr:from>
    <xdr:to>
      <xdr:col>15</xdr:col>
      <xdr:colOff>101600</xdr:colOff>
      <xdr:row>58</xdr:row>
      <xdr:rowOff>9847</xdr:rowOff>
    </xdr:to>
    <xdr:sp macro="" textlink="">
      <xdr:nvSpPr>
        <xdr:cNvPr id="124" name="フローチャート: 判断 123">
          <a:extLst>
            <a:ext uri="{FF2B5EF4-FFF2-40B4-BE49-F238E27FC236}">
              <a16:creationId xmlns:a16="http://schemas.microsoft.com/office/drawing/2014/main" xmlns="" id="{00000000-0008-0000-0600-00007C000000}"/>
            </a:ext>
          </a:extLst>
        </xdr:cNvPr>
        <xdr:cNvSpPr/>
      </xdr:nvSpPr>
      <xdr:spPr>
        <a:xfrm>
          <a:off x="2857500" y="98523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26374</xdr:rowOff>
    </xdr:from>
    <xdr:ext cx="599010" cy="259045"/>
    <xdr:sp macro="" textlink="">
      <xdr:nvSpPr>
        <xdr:cNvPr id="125" name="テキスト ボックス 124">
          <a:extLst>
            <a:ext uri="{FF2B5EF4-FFF2-40B4-BE49-F238E27FC236}">
              <a16:creationId xmlns:a16="http://schemas.microsoft.com/office/drawing/2014/main" xmlns="" id="{00000000-0008-0000-0600-00007D000000}"/>
            </a:ext>
          </a:extLst>
        </xdr:cNvPr>
        <xdr:cNvSpPr txBox="1"/>
      </xdr:nvSpPr>
      <xdr:spPr>
        <a:xfrm>
          <a:off x="2608795" y="96275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36500</xdr:rowOff>
    </xdr:from>
    <xdr:to>
      <xdr:col>10</xdr:col>
      <xdr:colOff>114300</xdr:colOff>
      <xdr:row>58</xdr:row>
      <xdr:rowOff>60056</xdr:rowOff>
    </xdr:to>
    <xdr:cxnSp macro="">
      <xdr:nvCxnSpPr>
        <xdr:cNvPr id="126" name="直線コネクタ 125">
          <a:extLst>
            <a:ext uri="{FF2B5EF4-FFF2-40B4-BE49-F238E27FC236}">
              <a16:creationId xmlns:a16="http://schemas.microsoft.com/office/drawing/2014/main" xmlns="" id="{00000000-0008-0000-0600-00007E000000}"/>
            </a:ext>
          </a:extLst>
        </xdr:cNvPr>
        <xdr:cNvCxnSpPr/>
      </xdr:nvCxnSpPr>
      <xdr:spPr>
        <a:xfrm flipV="1">
          <a:off x="1130300" y="9980600"/>
          <a:ext cx="889000" cy="23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91039</xdr:rowOff>
    </xdr:from>
    <xdr:to>
      <xdr:col>10</xdr:col>
      <xdr:colOff>165100</xdr:colOff>
      <xdr:row>58</xdr:row>
      <xdr:rowOff>21189</xdr:rowOff>
    </xdr:to>
    <xdr:sp macro="" textlink="">
      <xdr:nvSpPr>
        <xdr:cNvPr id="127" name="フローチャート: 判断 126">
          <a:extLst>
            <a:ext uri="{FF2B5EF4-FFF2-40B4-BE49-F238E27FC236}">
              <a16:creationId xmlns:a16="http://schemas.microsoft.com/office/drawing/2014/main" xmlns="" id="{00000000-0008-0000-0600-00007F000000}"/>
            </a:ext>
          </a:extLst>
        </xdr:cNvPr>
        <xdr:cNvSpPr/>
      </xdr:nvSpPr>
      <xdr:spPr>
        <a:xfrm>
          <a:off x="1968500" y="98636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37716</xdr:rowOff>
    </xdr:from>
    <xdr:ext cx="599010" cy="259045"/>
    <xdr:sp macro="" textlink="">
      <xdr:nvSpPr>
        <xdr:cNvPr id="128" name="テキスト ボックス 127">
          <a:extLst>
            <a:ext uri="{FF2B5EF4-FFF2-40B4-BE49-F238E27FC236}">
              <a16:creationId xmlns:a16="http://schemas.microsoft.com/office/drawing/2014/main" xmlns="" id="{00000000-0008-0000-0600-000080000000}"/>
            </a:ext>
          </a:extLst>
        </xdr:cNvPr>
        <xdr:cNvSpPr txBox="1"/>
      </xdr:nvSpPr>
      <xdr:spPr>
        <a:xfrm>
          <a:off x="1719795" y="96389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118952</xdr:rowOff>
    </xdr:from>
    <xdr:to>
      <xdr:col>6</xdr:col>
      <xdr:colOff>38100</xdr:colOff>
      <xdr:row>58</xdr:row>
      <xdr:rowOff>49102</xdr:rowOff>
    </xdr:to>
    <xdr:sp macro="" textlink="">
      <xdr:nvSpPr>
        <xdr:cNvPr id="129" name="フローチャート: 判断 128">
          <a:extLst>
            <a:ext uri="{FF2B5EF4-FFF2-40B4-BE49-F238E27FC236}">
              <a16:creationId xmlns:a16="http://schemas.microsoft.com/office/drawing/2014/main" xmlns="" id="{00000000-0008-0000-0600-000081000000}"/>
            </a:ext>
          </a:extLst>
        </xdr:cNvPr>
        <xdr:cNvSpPr/>
      </xdr:nvSpPr>
      <xdr:spPr>
        <a:xfrm>
          <a:off x="1079500" y="9891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65629</xdr:rowOff>
    </xdr:from>
    <xdr:ext cx="599010" cy="259045"/>
    <xdr:sp macro="" textlink="">
      <xdr:nvSpPr>
        <xdr:cNvPr id="130" name="テキスト ボックス 129">
          <a:extLst>
            <a:ext uri="{FF2B5EF4-FFF2-40B4-BE49-F238E27FC236}">
              <a16:creationId xmlns:a16="http://schemas.microsoft.com/office/drawing/2014/main" xmlns="" id="{00000000-0008-0000-0600-000082000000}"/>
            </a:ext>
          </a:extLst>
        </xdr:cNvPr>
        <xdr:cNvSpPr txBox="1"/>
      </xdr:nvSpPr>
      <xdr:spPr>
        <a:xfrm>
          <a:off x="830795" y="96668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600-000083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600-000084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600-000085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xmlns="" id="{00000000-0008-0000-0600-000086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xmlns="" id="{00000000-0008-0000-0600-000087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116391</xdr:rowOff>
    </xdr:from>
    <xdr:to>
      <xdr:col>24</xdr:col>
      <xdr:colOff>114300</xdr:colOff>
      <xdr:row>58</xdr:row>
      <xdr:rowOff>46541</xdr:rowOff>
    </xdr:to>
    <xdr:sp macro="" textlink="">
      <xdr:nvSpPr>
        <xdr:cNvPr id="136" name="楕円 135">
          <a:extLst>
            <a:ext uri="{FF2B5EF4-FFF2-40B4-BE49-F238E27FC236}">
              <a16:creationId xmlns:a16="http://schemas.microsoft.com/office/drawing/2014/main" xmlns="" id="{00000000-0008-0000-0600-000088000000}"/>
            </a:ext>
          </a:extLst>
        </xdr:cNvPr>
        <xdr:cNvSpPr/>
      </xdr:nvSpPr>
      <xdr:spPr>
        <a:xfrm>
          <a:off x="4584700" y="9889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31318</xdr:rowOff>
    </xdr:from>
    <xdr:ext cx="599010" cy="259045"/>
    <xdr:sp macro="" textlink="">
      <xdr:nvSpPr>
        <xdr:cNvPr id="137" name="物件費該当値テキスト">
          <a:extLst>
            <a:ext uri="{FF2B5EF4-FFF2-40B4-BE49-F238E27FC236}">
              <a16:creationId xmlns:a16="http://schemas.microsoft.com/office/drawing/2014/main" xmlns="" id="{00000000-0008-0000-0600-000089000000}"/>
            </a:ext>
          </a:extLst>
        </xdr:cNvPr>
        <xdr:cNvSpPr txBox="1"/>
      </xdr:nvSpPr>
      <xdr:spPr>
        <a:xfrm>
          <a:off x="4686300" y="98039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108045</xdr:rowOff>
    </xdr:from>
    <xdr:to>
      <xdr:col>20</xdr:col>
      <xdr:colOff>38100</xdr:colOff>
      <xdr:row>58</xdr:row>
      <xdr:rowOff>38195</xdr:rowOff>
    </xdr:to>
    <xdr:sp macro="" textlink="">
      <xdr:nvSpPr>
        <xdr:cNvPr id="138" name="楕円 137">
          <a:extLst>
            <a:ext uri="{FF2B5EF4-FFF2-40B4-BE49-F238E27FC236}">
              <a16:creationId xmlns:a16="http://schemas.microsoft.com/office/drawing/2014/main" xmlns="" id="{00000000-0008-0000-0600-00008A000000}"/>
            </a:ext>
          </a:extLst>
        </xdr:cNvPr>
        <xdr:cNvSpPr/>
      </xdr:nvSpPr>
      <xdr:spPr>
        <a:xfrm>
          <a:off x="3746500" y="98806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29322</xdr:rowOff>
    </xdr:from>
    <xdr:ext cx="599010" cy="259045"/>
    <xdr:sp macro="" textlink="">
      <xdr:nvSpPr>
        <xdr:cNvPr id="139" name="テキスト ボックス 138">
          <a:extLst>
            <a:ext uri="{FF2B5EF4-FFF2-40B4-BE49-F238E27FC236}">
              <a16:creationId xmlns:a16="http://schemas.microsoft.com/office/drawing/2014/main" xmlns="" id="{00000000-0008-0000-0600-00008B000000}"/>
            </a:ext>
          </a:extLst>
        </xdr:cNvPr>
        <xdr:cNvSpPr txBox="1"/>
      </xdr:nvSpPr>
      <xdr:spPr>
        <a:xfrm>
          <a:off x="3497795" y="99734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173,275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140627</xdr:rowOff>
    </xdr:from>
    <xdr:to>
      <xdr:col>15</xdr:col>
      <xdr:colOff>101600</xdr:colOff>
      <xdr:row>58</xdr:row>
      <xdr:rowOff>70777</xdr:rowOff>
    </xdr:to>
    <xdr:sp macro="" textlink="">
      <xdr:nvSpPr>
        <xdr:cNvPr id="140" name="楕円 139">
          <a:extLst>
            <a:ext uri="{FF2B5EF4-FFF2-40B4-BE49-F238E27FC236}">
              <a16:creationId xmlns:a16="http://schemas.microsoft.com/office/drawing/2014/main" xmlns="" id="{00000000-0008-0000-0600-00008C000000}"/>
            </a:ext>
          </a:extLst>
        </xdr:cNvPr>
        <xdr:cNvSpPr/>
      </xdr:nvSpPr>
      <xdr:spPr>
        <a:xfrm>
          <a:off x="2857500" y="9913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61904</xdr:rowOff>
    </xdr:from>
    <xdr:ext cx="599010" cy="259045"/>
    <xdr:sp macro="" textlink="">
      <xdr:nvSpPr>
        <xdr:cNvPr id="141" name="テキスト ボックス 140">
          <a:extLst>
            <a:ext uri="{FF2B5EF4-FFF2-40B4-BE49-F238E27FC236}">
              <a16:creationId xmlns:a16="http://schemas.microsoft.com/office/drawing/2014/main" xmlns="" id="{00000000-0008-0000-0600-00008D000000}"/>
            </a:ext>
          </a:extLst>
        </xdr:cNvPr>
        <xdr:cNvSpPr txBox="1"/>
      </xdr:nvSpPr>
      <xdr:spPr>
        <a:xfrm>
          <a:off x="2608795" y="100060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153,321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157150</xdr:rowOff>
    </xdr:from>
    <xdr:to>
      <xdr:col>10</xdr:col>
      <xdr:colOff>165100</xdr:colOff>
      <xdr:row>58</xdr:row>
      <xdr:rowOff>87300</xdr:rowOff>
    </xdr:to>
    <xdr:sp macro="" textlink="">
      <xdr:nvSpPr>
        <xdr:cNvPr id="142" name="楕円 141">
          <a:extLst>
            <a:ext uri="{FF2B5EF4-FFF2-40B4-BE49-F238E27FC236}">
              <a16:creationId xmlns:a16="http://schemas.microsoft.com/office/drawing/2014/main" xmlns="" id="{00000000-0008-0000-0600-00008E000000}"/>
            </a:ext>
          </a:extLst>
        </xdr:cNvPr>
        <xdr:cNvSpPr/>
      </xdr:nvSpPr>
      <xdr:spPr>
        <a:xfrm>
          <a:off x="1968500" y="9929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78427</xdr:rowOff>
    </xdr:from>
    <xdr:ext cx="599010" cy="259045"/>
    <xdr:sp macro="" textlink="">
      <xdr:nvSpPr>
        <xdr:cNvPr id="143" name="テキスト ボックス 142">
          <a:extLst>
            <a:ext uri="{FF2B5EF4-FFF2-40B4-BE49-F238E27FC236}">
              <a16:creationId xmlns:a16="http://schemas.microsoft.com/office/drawing/2014/main" xmlns="" id="{00000000-0008-0000-0600-00008F000000}"/>
            </a:ext>
          </a:extLst>
        </xdr:cNvPr>
        <xdr:cNvSpPr txBox="1"/>
      </xdr:nvSpPr>
      <xdr:spPr>
        <a:xfrm>
          <a:off x="1719795" y="10022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143,202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9256</xdr:rowOff>
    </xdr:from>
    <xdr:to>
      <xdr:col>6</xdr:col>
      <xdr:colOff>38100</xdr:colOff>
      <xdr:row>58</xdr:row>
      <xdr:rowOff>110856</xdr:rowOff>
    </xdr:to>
    <xdr:sp macro="" textlink="">
      <xdr:nvSpPr>
        <xdr:cNvPr id="144" name="楕円 143">
          <a:extLst>
            <a:ext uri="{FF2B5EF4-FFF2-40B4-BE49-F238E27FC236}">
              <a16:creationId xmlns:a16="http://schemas.microsoft.com/office/drawing/2014/main" xmlns="" id="{00000000-0008-0000-0600-000090000000}"/>
            </a:ext>
          </a:extLst>
        </xdr:cNvPr>
        <xdr:cNvSpPr/>
      </xdr:nvSpPr>
      <xdr:spPr>
        <a:xfrm>
          <a:off x="1079500" y="9953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101983</xdr:rowOff>
    </xdr:from>
    <xdr:ext cx="599010" cy="259045"/>
    <xdr:sp macro="" textlink="">
      <xdr:nvSpPr>
        <xdr:cNvPr id="145" name="テキスト ボックス 144">
          <a:extLst>
            <a:ext uri="{FF2B5EF4-FFF2-40B4-BE49-F238E27FC236}">
              <a16:creationId xmlns:a16="http://schemas.microsoft.com/office/drawing/2014/main" xmlns="" id="{00000000-0008-0000-0600-000091000000}"/>
            </a:ext>
          </a:extLst>
        </xdr:cNvPr>
        <xdr:cNvSpPr txBox="1"/>
      </xdr:nvSpPr>
      <xdr:spPr>
        <a:xfrm>
          <a:off x="830795" y="10046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6" name="正方形/長方形 145">
          <a:extLst>
            <a:ext uri="{FF2B5EF4-FFF2-40B4-BE49-F238E27FC236}">
              <a16:creationId xmlns:a16="http://schemas.microsoft.com/office/drawing/2014/main" xmlns="" id="{00000000-0008-0000-0600-000092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7" name="正方形/長方形 146">
          <a:extLst>
            <a:ext uri="{FF2B5EF4-FFF2-40B4-BE49-F238E27FC236}">
              <a16:creationId xmlns:a16="http://schemas.microsoft.com/office/drawing/2014/main" xmlns="" id="{00000000-0008-0000-0600-000093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8" name="正方形/長方形 147">
          <a:extLst>
            <a:ext uri="{FF2B5EF4-FFF2-40B4-BE49-F238E27FC236}">
              <a16:creationId xmlns:a16="http://schemas.microsoft.com/office/drawing/2014/main" xmlns="" id="{00000000-0008-0000-0600-000094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600-000095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600-000096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1" name="正方形/長方形 150">
          <a:extLst>
            <a:ext uri="{FF2B5EF4-FFF2-40B4-BE49-F238E27FC236}">
              <a16:creationId xmlns:a16="http://schemas.microsoft.com/office/drawing/2014/main" xmlns="" id="{00000000-0008-0000-0600-000097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2" name="正方形/長方形 151">
          <a:extLst>
            <a:ext uri="{FF2B5EF4-FFF2-40B4-BE49-F238E27FC236}">
              <a16:creationId xmlns:a16="http://schemas.microsoft.com/office/drawing/2014/main" xmlns="" id="{00000000-0008-0000-0600-000098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3" name="正方形/長方形 152">
          <a:extLst>
            <a:ext uri="{FF2B5EF4-FFF2-40B4-BE49-F238E27FC236}">
              <a16:creationId xmlns:a16="http://schemas.microsoft.com/office/drawing/2014/main" xmlns="" id="{00000000-0008-0000-0600-000099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4" name="テキスト ボックス 153">
          <a:extLst>
            <a:ext uri="{FF2B5EF4-FFF2-40B4-BE49-F238E27FC236}">
              <a16:creationId xmlns:a16="http://schemas.microsoft.com/office/drawing/2014/main" xmlns="" id="{00000000-0008-0000-0600-00009A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5" name="直線コネクタ 154">
          <a:extLst>
            <a:ext uri="{FF2B5EF4-FFF2-40B4-BE49-F238E27FC236}">
              <a16:creationId xmlns:a16="http://schemas.microsoft.com/office/drawing/2014/main" xmlns="" id="{00000000-0008-0000-0600-00009B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25400</xdr:rowOff>
    </xdr:from>
    <xdr:to>
      <xdr:col>28</xdr:col>
      <xdr:colOff>114300</xdr:colOff>
      <xdr:row>78</xdr:row>
      <xdr:rowOff>25400</xdr:rowOff>
    </xdr:to>
    <xdr:cxnSp macro="">
      <xdr:nvCxnSpPr>
        <xdr:cNvPr id="156" name="直線コネクタ 155">
          <a:extLst>
            <a:ext uri="{FF2B5EF4-FFF2-40B4-BE49-F238E27FC236}">
              <a16:creationId xmlns:a16="http://schemas.microsoft.com/office/drawing/2014/main" xmlns="" id="{00000000-0008-0000-0600-00009C000000}"/>
            </a:ext>
          </a:extLst>
        </xdr:cNvPr>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54627</xdr:rowOff>
    </xdr:from>
    <xdr:ext cx="248786" cy="259045"/>
    <xdr:sp macro="" textlink="">
      <xdr:nvSpPr>
        <xdr:cNvPr id="157" name="テキスト ボックス 156">
          <a:extLst>
            <a:ext uri="{FF2B5EF4-FFF2-40B4-BE49-F238E27FC236}">
              <a16:creationId xmlns:a16="http://schemas.microsoft.com/office/drawing/2014/main" xmlns="" id="{00000000-0008-0000-0600-00009D000000}"/>
            </a:ext>
          </a:extLst>
        </xdr:cNvPr>
        <xdr:cNvSpPr txBox="1"/>
      </xdr:nvSpPr>
      <xdr:spPr>
        <a:xfrm>
          <a:off x="513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58" name="直線コネクタ 157">
          <a:extLst>
            <a:ext uri="{FF2B5EF4-FFF2-40B4-BE49-F238E27FC236}">
              <a16:creationId xmlns:a16="http://schemas.microsoft.com/office/drawing/2014/main" xmlns="" id="{00000000-0008-0000-0600-00009E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59" name="テキスト ボックス 158">
          <a:extLst>
            <a:ext uri="{FF2B5EF4-FFF2-40B4-BE49-F238E27FC236}">
              <a16:creationId xmlns:a16="http://schemas.microsoft.com/office/drawing/2014/main" xmlns="" id="{00000000-0008-0000-0600-00009F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82550</xdr:rowOff>
    </xdr:from>
    <xdr:to>
      <xdr:col>28</xdr:col>
      <xdr:colOff>114300</xdr:colOff>
      <xdr:row>71</xdr:row>
      <xdr:rowOff>82550</xdr:rowOff>
    </xdr:to>
    <xdr:cxnSp macro="">
      <xdr:nvCxnSpPr>
        <xdr:cNvPr id="160" name="直線コネクタ 159">
          <a:extLst>
            <a:ext uri="{FF2B5EF4-FFF2-40B4-BE49-F238E27FC236}">
              <a16:creationId xmlns:a16="http://schemas.microsoft.com/office/drawing/2014/main" xmlns="" id="{00000000-0008-0000-0600-0000A0000000}"/>
            </a:ext>
          </a:extLst>
        </xdr:cNvPr>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70</xdr:row>
      <xdr:rowOff>111777</xdr:rowOff>
    </xdr:from>
    <xdr:ext cx="595419" cy="259045"/>
    <xdr:sp macro="" textlink="">
      <xdr:nvSpPr>
        <xdr:cNvPr id="161" name="テキスト ボックス 160">
          <a:extLst>
            <a:ext uri="{FF2B5EF4-FFF2-40B4-BE49-F238E27FC236}">
              <a16:creationId xmlns:a16="http://schemas.microsoft.com/office/drawing/2014/main" xmlns="" id="{00000000-0008-0000-0600-0000A1000000}"/>
            </a:ext>
          </a:extLst>
        </xdr:cNvPr>
        <xdr:cNvSpPr txBox="1"/>
      </xdr:nvSpPr>
      <xdr:spPr>
        <a:xfrm>
          <a:off x="166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6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6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維持補修費グラフ枠">
          <a:extLst>
            <a:ext uri="{FF2B5EF4-FFF2-40B4-BE49-F238E27FC236}">
              <a16:creationId xmlns:a16="http://schemas.microsoft.com/office/drawing/2014/main" xmlns="" id="{00000000-0008-0000-06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31629</xdr:rowOff>
    </xdr:from>
    <xdr:to>
      <xdr:col>24</xdr:col>
      <xdr:colOff>62865</xdr:colOff>
      <xdr:row>78</xdr:row>
      <xdr:rowOff>23668</xdr:rowOff>
    </xdr:to>
    <xdr:cxnSp macro="">
      <xdr:nvCxnSpPr>
        <xdr:cNvPr id="165" name="直線コネクタ 164">
          <a:extLst>
            <a:ext uri="{FF2B5EF4-FFF2-40B4-BE49-F238E27FC236}">
              <a16:creationId xmlns:a16="http://schemas.microsoft.com/office/drawing/2014/main" xmlns="" id="{00000000-0008-0000-0600-0000A5000000}"/>
            </a:ext>
          </a:extLst>
        </xdr:cNvPr>
        <xdr:cNvCxnSpPr/>
      </xdr:nvCxnSpPr>
      <xdr:spPr>
        <a:xfrm flipV="1">
          <a:off x="4633595" y="12204579"/>
          <a:ext cx="1270" cy="11921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27495</xdr:rowOff>
    </xdr:from>
    <xdr:ext cx="378565" cy="259045"/>
    <xdr:sp macro="" textlink="">
      <xdr:nvSpPr>
        <xdr:cNvPr id="166" name="維持補修費最小値テキスト">
          <a:extLst>
            <a:ext uri="{FF2B5EF4-FFF2-40B4-BE49-F238E27FC236}">
              <a16:creationId xmlns:a16="http://schemas.microsoft.com/office/drawing/2014/main" xmlns="" id="{00000000-0008-0000-0600-0000A6000000}"/>
            </a:ext>
          </a:extLst>
        </xdr:cNvPr>
        <xdr:cNvSpPr txBox="1"/>
      </xdr:nvSpPr>
      <xdr:spPr>
        <a:xfrm>
          <a:off x="4686300" y="134005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23668</xdr:rowOff>
    </xdr:from>
    <xdr:to>
      <xdr:col>24</xdr:col>
      <xdr:colOff>152400</xdr:colOff>
      <xdr:row>78</xdr:row>
      <xdr:rowOff>23668</xdr:rowOff>
    </xdr:to>
    <xdr:cxnSp macro="">
      <xdr:nvCxnSpPr>
        <xdr:cNvPr id="167" name="直線コネクタ 166">
          <a:extLst>
            <a:ext uri="{FF2B5EF4-FFF2-40B4-BE49-F238E27FC236}">
              <a16:creationId xmlns:a16="http://schemas.microsoft.com/office/drawing/2014/main" xmlns="" id="{00000000-0008-0000-0600-0000A7000000}"/>
            </a:ext>
          </a:extLst>
        </xdr:cNvPr>
        <xdr:cNvCxnSpPr/>
      </xdr:nvCxnSpPr>
      <xdr:spPr>
        <a:xfrm>
          <a:off x="4546600" y="13396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149756</xdr:rowOff>
    </xdr:from>
    <xdr:ext cx="599010" cy="259045"/>
    <xdr:sp macro="" textlink="">
      <xdr:nvSpPr>
        <xdr:cNvPr id="168" name="維持補修費最大値テキスト">
          <a:extLst>
            <a:ext uri="{FF2B5EF4-FFF2-40B4-BE49-F238E27FC236}">
              <a16:creationId xmlns:a16="http://schemas.microsoft.com/office/drawing/2014/main" xmlns="" id="{00000000-0008-0000-0600-0000A8000000}"/>
            </a:ext>
          </a:extLst>
        </xdr:cNvPr>
        <xdr:cNvSpPr txBox="1"/>
      </xdr:nvSpPr>
      <xdr:spPr>
        <a:xfrm>
          <a:off x="4686300" y="119798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71</xdr:row>
      <xdr:rowOff>31629</xdr:rowOff>
    </xdr:from>
    <xdr:to>
      <xdr:col>24</xdr:col>
      <xdr:colOff>152400</xdr:colOff>
      <xdr:row>71</xdr:row>
      <xdr:rowOff>31629</xdr:rowOff>
    </xdr:to>
    <xdr:cxnSp macro="">
      <xdr:nvCxnSpPr>
        <xdr:cNvPr id="169" name="直線コネクタ 168">
          <a:extLst>
            <a:ext uri="{FF2B5EF4-FFF2-40B4-BE49-F238E27FC236}">
              <a16:creationId xmlns:a16="http://schemas.microsoft.com/office/drawing/2014/main" xmlns="" id="{00000000-0008-0000-0600-0000A9000000}"/>
            </a:ext>
          </a:extLst>
        </xdr:cNvPr>
        <xdr:cNvCxnSpPr/>
      </xdr:nvCxnSpPr>
      <xdr:spPr>
        <a:xfrm>
          <a:off x="4546600" y="122045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162761</xdr:rowOff>
    </xdr:from>
    <xdr:to>
      <xdr:col>24</xdr:col>
      <xdr:colOff>63500</xdr:colOff>
      <xdr:row>78</xdr:row>
      <xdr:rowOff>2271</xdr:rowOff>
    </xdr:to>
    <xdr:cxnSp macro="">
      <xdr:nvCxnSpPr>
        <xdr:cNvPr id="170" name="直線コネクタ 169">
          <a:extLst>
            <a:ext uri="{FF2B5EF4-FFF2-40B4-BE49-F238E27FC236}">
              <a16:creationId xmlns:a16="http://schemas.microsoft.com/office/drawing/2014/main" xmlns="" id="{00000000-0008-0000-0600-0000AA000000}"/>
            </a:ext>
          </a:extLst>
        </xdr:cNvPr>
        <xdr:cNvCxnSpPr/>
      </xdr:nvCxnSpPr>
      <xdr:spPr>
        <a:xfrm flipV="1">
          <a:off x="3797300" y="13364411"/>
          <a:ext cx="838200" cy="1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2266</xdr:rowOff>
    </xdr:from>
    <xdr:ext cx="534377" cy="259045"/>
    <xdr:sp macro="" textlink="">
      <xdr:nvSpPr>
        <xdr:cNvPr id="171" name="維持補修費平均値テキスト">
          <a:extLst>
            <a:ext uri="{FF2B5EF4-FFF2-40B4-BE49-F238E27FC236}">
              <a16:creationId xmlns:a16="http://schemas.microsoft.com/office/drawing/2014/main" xmlns="" id="{00000000-0008-0000-0600-0000AB000000}"/>
            </a:ext>
          </a:extLst>
        </xdr:cNvPr>
        <xdr:cNvSpPr txBox="1"/>
      </xdr:nvSpPr>
      <xdr:spPr>
        <a:xfrm>
          <a:off x="4686300" y="130324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150839</xdr:rowOff>
    </xdr:from>
    <xdr:to>
      <xdr:col>24</xdr:col>
      <xdr:colOff>114300</xdr:colOff>
      <xdr:row>77</xdr:row>
      <xdr:rowOff>80989</xdr:rowOff>
    </xdr:to>
    <xdr:sp macro="" textlink="">
      <xdr:nvSpPr>
        <xdr:cNvPr id="172" name="フローチャート: 判断 171">
          <a:extLst>
            <a:ext uri="{FF2B5EF4-FFF2-40B4-BE49-F238E27FC236}">
              <a16:creationId xmlns:a16="http://schemas.microsoft.com/office/drawing/2014/main" xmlns="" id="{00000000-0008-0000-0600-0000AC000000}"/>
            </a:ext>
          </a:extLst>
        </xdr:cNvPr>
        <xdr:cNvSpPr/>
      </xdr:nvSpPr>
      <xdr:spPr>
        <a:xfrm>
          <a:off x="4584700" y="13181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167835</xdr:rowOff>
    </xdr:from>
    <xdr:to>
      <xdr:col>19</xdr:col>
      <xdr:colOff>177800</xdr:colOff>
      <xdr:row>78</xdr:row>
      <xdr:rowOff>2271</xdr:rowOff>
    </xdr:to>
    <xdr:cxnSp macro="">
      <xdr:nvCxnSpPr>
        <xdr:cNvPr id="173" name="直線コネクタ 172">
          <a:extLst>
            <a:ext uri="{FF2B5EF4-FFF2-40B4-BE49-F238E27FC236}">
              <a16:creationId xmlns:a16="http://schemas.microsoft.com/office/drawing/2014/main" xmlns="" id="{00000000-0008-0000-0600-0000AD000000}"/>
            </a:ext>
          </a:extLst>
        </xdr:cNvPr>
        <xdr:cNvCxnSpPr/>
      </xdr:nvCxnSpPr>
      <xdr:spPr>
        <a:xfrm>
          <a:off x="2908300" y="13369485"/>
          <a:ext cx="889000" cy="5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963</xdr:rowOff>
    </xdr:from>
    <xdr:to>
      <xdr:col>20</xdr:col>
      <xdr:colOff>38100</xdr:colOff>
      <xdr:row>77</xdr:row>
      <xdr:rowOff>102563</xdr:rowOff>
    </xdr:to>
    <xdr:sp macro="" textlink="">
      <xdr:nvSpPr>
        <xdr:cNvPr id="174" name="フローチャート: 判断 173">
          <a:extLst>
            <a:ext uri="{FF2B5EF4-FFF2-40B4-BE49-F238E27FC236}">
              <a16:creationId xmlns:a16="http://schemas.microsoft.com/office/drawing/2014/main" xmlns="" id="{00000000-0008-0000-0600-0000AE000000}"/>
            </a:ext>
          </a:extLst>
        </xdr:cNvPr>
        <xdr:cNvSpPr/>
      </xdr:nvSpPr>
      <xdr:spPr>
        <a:xfrm>
          <a:off x="3746500" y="13202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119090</xdr:rowOff>
    </xdr:from>
    <xdr:ext cx="534377" cy="259045"/>
    <xdr:sp macro="" textlink="">
      <xdr:nvSpPr>
        <xdr:cNvPr id="175" name="テキスト ボックス 174">
          <a:extLst>
            <a:ext uri="{FF2B5EF4-FFF2-40B4-BE49-F238E27FC236}">
              <a16:creationId xmlns:a16="http://schemas.microsoft.com/office/drawing/2014/main" xmlns="" id="{00000000-0008-0000-0600-0000AF000000}"/>
            </a:ext>
          </a:extLst>
        </xdr:cNvPr>
        <xdr:cNvSpPr txBox="1"/>
      </xdr:nvSpPr>
      <xdr:spPr>
        <a:xfrm>
          <a:off x="3530111" y="12977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162148</xdr:rowOff>
    </xdr:from>
    <xdr:to>
      <xdr:col>15</xdr:col>
      <xdr:colOff>50800</xdr:colOff>
      <xdr:row>77</xdr:row>
      <xdr:rowOff>167835</xdr:rowOff>
    </xdr:to>
    <xdr:cxnSp macro="">
      <xdr:nvCxnSpPr>
        <xdr:cNvPr id="176" name="直線コネクタ 175">
          <a:extLst>
            <a:ext uri="{FF2B5EF4-FFF2-40B4-BE49-F238E27FC236}">
              <a16:creationId xmlns:a16="http://schemas.microsoft.com/office/drawing/2014/main" xmlns="" id="{00000000-0008-0000-0600-0000B0000000}"/>
            </a:ext>
          </a:extLst>
        </xdr:cNvPr>
        <xdr:cNvCxnSpPr/>
      </xdr:nvCxnSpPr>
      <xdr:spPr>
        <a:xfrm>
          <a:off x="2019300" y="13363798"/>
          <a:ext cx="889000" cy="5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9308</xdr:rowOff>
    </xdr:from>
    <xdr:to>
      <xdr:col>15</xdr:col>
      <xdr:colOff>101600</xdr:colOff>
      <xdr:row>77</xdr:row>
      <xdr:rowOff>110908</xdr:rowOff>
    </xdr:to>
    <xdr:sp macro="" textlink="">
      <xdr:nvSpPr>
        <xdr:cNvPr id="177" name="フローチャート: 判断 176">
          <a:extLst>
            <a:ext uri="{FF2B5EF4-FFF2-40B4-BE49-F238E27FC236}">
              <a16:creationId xmlns:a16="http://schemas.microsoft.com/office/drawing/2014/main" xmlns="" id="{00000000-0008-0000-0600-0000B1000000}"/>
            </a:ext>
          </a:extLst>
        </xdr:cNvPr>
        <xdr:cNvSpPr/>
      </xdr:nvSpPr>
      <xdr:spPr>
        <a:xfrm>
          <a:off x="2857500" y="132109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127435</xdr:rowOff>
    </xdr:from>
    <xdr:ext cx="534377" cy="259045"/>
    <xdr:sp macro="" textlink="">
      <xdr:nvSpPr>
        <xdr:cNvPr id="178" name="テキスト ボックス 177">
          <a:extLst>
            <a:ext uri="{FF2B5EF4-FFF2-40B4-BE49-F238E27FC236}">
              <a16:creationId xmlns:a16="http://schemas.microsoft.com/office/drawing/2014/main" xmlns="" id="{00000000-0008-0000-0600-0000B2000000}"/>
            </a:ext>
          </a:extLst>
        </xdr:cNvPr>
        <xdr:cNvSpPr txBox="1"/>
      </xdr:nvSpPr>
      <xdr:spPr>
        <a:xfrm>
          <a:off x="2641111" y="12986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162148</xdr:rowOff>
    </xdr:from>
    <xdr:to>
      <xdr:col>10</xdr:col>
      <xdr:colOff>114300</xdr:colOff>
      <xdr:row>78</xdr:row>
      <xdr:rowOff>2722</xdr:rowOff>
    </xdr:to>
    <xdr:cxnSp macro="">
      <xdr:nvCxnSpPr>
        <xdr:cNvPr id="179" name="直線コネクタ 178">
          <a:extLst>
            <a:ext uri="{FF2B5EF4-FFF2-40B4-BE49-F238E27FC236}">
              <a16:creationId xmlns:a16="http://schemas.microsoft.com/office/drawing/2014/main" xmlns="" id="{00000000-0008-0000-0600-0000B3000000}"/>
            </a:ext>
          </a:extLst>
        </xdr:cNvPr>
        <xdr:cNvCxnSpPr/>
      </xdr:nvCxnSpPr>
      <xdr:spPr>
        <a:xfrm flipV="1">
          <a:off x="1130300" y="13363798"/>
          <a:ext cx="889000" cy="12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11050</xdr:rowOff>
    </xdr:from>
    <xdr:to>
      <xdr:col>10</xdr:col>
      <xdr:colOff>165100</xdr:colOff>
      <xdr:row>77</xdr:row>
      <xdr:rowOff>112650</xdr:rowOff>
    </xdr:to>
    <xdr:sp macro="" textlink="">
      <xdr:nvSpPr>
        <xdr:cNvPr id="180" name="フローチャート: 判断 179">
          <a:extLst>
            <a:ext uri="{FF2B5EF4-FFF2-40B4-BE49-F238E27FC236}">
              <a16:creationId xmlns:a16="http://schemas.microsoft.com/office/drawing/2014/main" xmlns="" id="{00000000-0008-0000-0600-0000B4000000}"/>
            </a:ext>
          </a:extLst>
        </xdr:cNvPr>
        <xdr:cNvSpPr/>
      </xdr:nvSpPr>
      <xdr:spPr>
        <a:xfrm>
          <a:off x="1968500" y="1321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129177</xdr:rowOff>
    </xdr:from>
    <xdr:ext cx="534377" cy="259045"/>
    <xdr:sp macro="" textlink="">
      <xdr:nvSpPr>
        <xdr:cNvPr id="181" name="テキスト ボックス 180">
          <a:extLst>
            <a:ext uri="{FF2B5EF4-FFF2-40B4-BE49-F238E27FC236}">
              <a16:creationId xmlns:a16="http://schemas.microsoft.com/office/drawing/2014/main" xmlns="" id="{00000000-0008-0000-0600-0000B5000000}"/>
            </a:ext>
          </a:extLst>
        </xdr:cNvPr>
        <xdr:cNvSpPr txBox="1"/>
      </xdr:nvSpPr>
      <xdr:spPr>
        <a:xfrm>
          <a:off x="1752111" y="12987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17554</xdr:rowOff>
    </xdr:from>
    <xdr:to>
      <xdr:col>6</xdr:col>
      <xdr:colOff>38100</xdr:colOff>
      <xdr:row>77</xdr:row>
      <xdr:rowOff>119154</xdr:rowOff>
    </xdr:to>
    <xdr:sp macro="" textlink="">
      <xdr:nvSpPr>
        <xdr:cNvPr id="182" name="フローチャート: 判断 181">
          <a:extLst>
            <a:ext uri="{FF2B5EF4-FFF2-40B4-BE49-F238E27FC236}">
              <a16:creationId xmlns:a16="http://schemas.microsoft.com/office/drawing/2014/main" xmlns="" id="{00000000-0008-0000-0600-0000B6000000}"/>
            </a:ext>
          </a:extLst>
        </xdr:cNvPr>
        <xdr:cNvSpPr/>
      </xdr:nvSpPr>
      <xdr:spPr>
        <a:xfrm>
          <a:off x="1079500" y="132192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135681</xdr:rowOff>
    </xdr:from>
    <xdr:ext cx="534377" cy="259045"/>
    <xdr:sp macro="" textlink="">
      <xdr:nvSpPr>
        <xdr:cNvPr id="183" name="テキスト ボックス 182">
          <a:extLst>
            <a:ext uri="{FF2B5EF4-FFF2-40B4-BE49-F238E27FC236}">
              <a16:creationId xmlns:a16="http://schemas.microsoft.com/office/drawing/2014/main" xmlns="" id="{00000000-0008-0000-0600-0000B7000000}"/>
            </a:ext>
          </a:extLst>
        </xdr:cNvPr>
        <xdr:cNvSpPr txBox="1"/>
      </xdr:nvSpPr>
      <xdr:spPr>
        <a:xfrm>
          <a:off x="863111" y="12994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6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6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6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6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6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111961</xdr:rowOff>
    </xdr:from>
    <xdr:to>
      <xdr:col>24</xdr:col>
      <xdr:colOff>114300</xdr:colOff>
      <xdr:row>78</xdr:row>
      <xdr:rowOff>42111</xdr:rowOff>
    </xdr:to>
    <xdr:sp macro="" textlink="">
      <xdr:nvSpPr>
        <xdr:cNvPr id="189" name="楕円 188">
          <a:extLst>
            <a:ext uri="{FF2B5EF4-FFF2-40B4-BE49-F238E27FC236}">
              <a16:creationId xmlns:a16="http://schemas.microsoft.com/office/drawing/2014/main" xmlns="" id="{00000000-0008-0000-0600-0000BD000000}"/>
            </a:ext>
          </a:extLst>
        </xdr:cNvPr>
        <xdr:cNvSpPr/>
      </xdr:nvSpPr>
      <xdr:spPr>
        <a:xfrm>
          <a:off x="4584700" y="1331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26888</xdr:rowOff>
    </xdr:from>
    <xdr:ext cx="469744" cy="259045"/>
    <xdr:sp macro="" textlink="">
      <xdr:nvSpPr>
        <xdr:cNvPr id="190" name="維持補修費該当値テキスト">
          <a:extLst>
            <a:ext uri="{FF2B5EF4-FFF2-40B4-BE49-F238E27FC236}">
              <a16:creationId xmlns:a16="http://schemas.microsoft.com/office/drawing/2014/main" xmlns="" id="{00000000-0008-0000-0600-0000BE000000}"/>
            </a:ext>
          </a:extLst>
        </xdr:cNvPr>
        <xdr:cNvSpPr txBox="1"/>
      </xdr:nvSpPr>
      <xdr:spPr>
        <a:xfrm>
          <a:off x="4686300" y="132285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122921</xdr:rowOff>
    </xdr:from>
    <xdr:to>
      <xdr:col>20</xdr:col>
      <xdr:colOff>38100</xdr:colOff>
      <xdr:row>78</xdr:row>
      <xdr:rowOff>53071</xdr:rowOff>
    </xdr:to>
    <xdr:sp macro="" textlink="">
      <xdr:nvSpPr>
        <xdr:cNvPr id="191" name="楕円 190">
          <a:extLst>
            <a:ext uri="{FF2B5EF4-FFF2-40B4-BE49-F238E27FC236}">
              <a16:creationId xmlns:a16="http://schemas.microsoft.com/office/drawing/2014/main" xmlns="" id="{00000000-0008-0000-0600-0000BF000000}"/>
            </a:ext>
          </a:extLst>
        </xdr:cNvPr>
        <xdr:cNvSpPr/>
      </xdr:nvSpPr>
      <xdr:spPr>
        <a:xfrm>
          <a:off x="3746500" y="13324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44198</xdr:rowOff>
    </xdr:from>
    <xdr:ext cx="469744" cy="259045"/>
    <xdr:sp macro="" textlink="">
      <xdr:nvSpPr>
        <xdr:cNvPr id="192" name="テキスト ボックス 191">
          <a:extLst>
            <a:ext uri="{FF2B5EF4-FFF2-40B4-BE49-F238E27FC236}">
              <a16:creationId xmlns:a16="http://schemas.microsoft.com/office/drawing/2014/main" xmlns="" id="{00000000-0008-0000-0600-0000C0000000}"/>
            </a:ext>
          </a:extLst>
        </xdr:cNvPr>
        <xdr:cNvSpPr txBox="1"/>
      </xdr:nvSpPr>
      <xdr:spPr>
        <a:xfrm>
          <a:off x="3562428" y="134172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117035</xdr:rowOff>
    </xdr:from>
    <xdr:to>
      <xdr:col>15</xdr:col>
      <xdr:colOff>101600</xdr:colOff>
      <xdr:row>78</xdr:row>
      <xdr:rowOff>47185</xdr:rowOff>
    </xdr:to>
    <xdr:sp macro="" textlink="">
      <xdr:nvSpPr>
        <xdr:cNvPr id="193" name="楕円 192">
          <a:extLst>
            <a:ext uri="{FF2B5EF4-FFF2-40B4-BE49-F238E27FC236}">
              <a16:creationId xmlns:a16="http://schemas.microsoft.com/office/drawing/2014/main" xmlns="" id="{00000000-0008-0000-0600-0000C1000000}"/>
            </a:ext>
          </a:extLst>
        </xdr:cNvPr>
        <xdr:cNvSpPr/>
      </xdr:nvSpPr>
      <xdr:spPr>
        <a:xfrm>
          <a:off x="2857500" y="13318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38312</xdr:rowOff>
    </xdr:from>
    <xdr:ext cx="469744" cy="259045"/>
    <xdr:sp macro="" textlink="">
      <xdr:nvSpPr>
        <xdr:cNvPr id="194" name="テキスト ボックス 193">
          <a:extLst>
            <a:ext uri="{FF2B5EF4-FFF2-40B4-BE49-F238E27FC236}">
              <a16:creationId xmlns:a16="http://schemas.microsoft.com/office/drawing/2014/main" xmlns="" id="{00000000-0008-0000-0600-0000C2000000}"/>
            </a:ext>
          </a:extLst>
        </xdr:cNvPr>
        <xdr:cNvSpPr txBox="1"/>
      </xdr:nvSpPr>
      <xdr:spPr>
        <a:xfrm>
          <a:off x="2673428" y="13411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111348</xdr:rowOff>
    </xdr:from>
    <xdr:to>
      <xdr:col>10</xdr:col>
      <xdr:colOff>165100</xdr:colOff>
      <xdr:row>78</xdr:row>
      <xdr:rowOff>41498</xdr:rowOff>
    </xdr:to>
    <xdr:sp macro="" textlink="">
      <xdr:nvSpPr>
        <xdr:cNvPr id="195" name="楕円 194">
          <a:extLst>
            <a:ext uri="{FF2B5EF4-FFF2-40B4-BE49-F238E27FC236}">
              <a16:creationId xmlns:a16="http://schemas.microsoft.com/office/drawing/2014/main" xmlns="" id="{00000000-0008-0000-0600-0000C3000000}"/>
            </a:ext>
          </a:extLst>
        </xdr:cNvPr>
        <xdr:cNvSpPr/>
      </xdr:nvSpPr>
      <xdr:spPr>
        <a:xfrm>
          <a:off x="1968500" y="13312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32625</xdr:rowOff>
    </xdr:from>
    <xdr:ext cx="469744" cy="259045"/>
    <xdr:sp macro="" textlink="">
      <xdr:nvSpPr>
        <xdr:cNvPr id="196" name="テキスト ボックス 195">
          <a:extLst>
            <a:ext uri="{FF2B5EF4-FFF2-40B4-BE49-F238E27FC236}">
              <a16:creationId xmlns:a16="http://schemas.microsoft.com/office/drawing/2014/main" xmlns="" id="{00000000-0008-0000-0600-0000C4000000}"/>
            </a:ext>
          </a:extLst>
        </xdr:cNvPr>
        <xdr:cNvSpPr txBox="1"/>
      </xdr:nvSpPr>
      <xdr:spPr>
        <a:xfrm>
          <a:off x="1784428" y="13405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123372</xdr:rowOff>
    </xdr:from>
    <xdr:to>
      <xdr:col>6</xdr:col>
      <xdr:colOff>38100</xdr:colOff>
      <xdr:row>78</xdr:row>
      <xdr:rowOff>53522</xdr:rowOff>
    </xdr:to>
    <xdr:sp macro="" textlink="">
      <xdr:nvSpPr>
        <xdr:cNvPr id="197" name="楕円 196">
          <a:extLst>
            <a:ext uri="{FF2B5EF4-FFF2-40B4-BE49-F238E27FC236}">
              <a16:creationId xmlns:a16="http://schemas.microsoft.com/office/drawing/2014/main" xmlns="" id="{00000000-0008-0000-0600-0000C5000000}"/>
            </a:ext>
          </a:extLst>
        </xdr:cNvPr>
        <xdr:cNvSpPr/>
      </xdr:nvSpPr>
      <xdr:spPr>
        <a:xfrm>
          <a:off x="1079500" y="133250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44649</xdr:rowOff>
    </xdr:from>
    <xdr:ext cx="469744" cy="259045"/>
    <xdr:sp macro="" textlink="">
      <xdr:nvSpPr>
        <xdr:cNvPr id="198" name="テキスト ボックス 197">
          <a:extLst>
            <a:ext uri="{FF2B5EF4-FFF2-40B4-BE49-F238E27FC236}">
              <a16:creationId xmlns:a16="http://schemas.microsoft.com/office/drawing/2014/main" xmlns="" id="{00000000-0008-0000-0600-0000C6000000}"/>
            </a:ext>
          </a:extLst>
        </xdr:cNvPr>
        <xdr:cNvSpPr txBox="1"/>
      </xdr:nvSpPr>
      <xdr:spPr>
        <a:xfrm>
          <a:off x="895428" y="134177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6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6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6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6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6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6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6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6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6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6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09" name="直線コネクタ 208">
          <a:extLst>
            <a:ext uri="{FF2B5EF4-FFF2-40B4-BE49-F238E27FC236}">
              <a16:creationId xmlns:a16="http://schemas.microsoft.com/office/drawing/2014/main" xmlns="" id="{00000000-0008-0000-0600-0000D1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0" name="テキスト ボックス 209">
          <a:extLst>
            <a:ext uri="{FF2B5EF4-FFF2-40B4-BE49-F238E27FC236}">
              <a16:creationId xmlns:a16="http://schemas.microsoft.com/office/drawing/2014/main" xmlns="" id="{00000000-0008-0000-0600-0000D2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1" name="直線コネクタ 210">
          <a:extLst>
            <a:ext uri="{FF2B5EF4-FFF2-40B4-BE49-F238E27FC236}">
              <a16:creationId xmlns:a16="http://schemas.microsoft.com/office/drawing/2014/main" xmlns="" id="{00000000-0008-0000-0600-0000D3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2" name="テキスト ボックス 211">
          <a:extLst>
            <a:ext uri="{FF2B5EF4-FFF2-40B4-BE49-F238E27FC236}">
              <a16:creationId xmlns:a16="http://schemas.microsoft.com/office/drawing/2014/main" xmlns="" id="{00000000-0008-0000-0600-0000D4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3" name="直線コネクタ 212">
          <a:extLst>
            <a:ext uri="{FF2B5EF4-FFF2-40B4-BE49-F238E27FC236}">
              <a16:creationId xmlns:a16="http://schemas.microsoft.com/office/drawing/2014/main" xmlns="" id="{00000000-0008-0000-0600-0000D5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4" name="テキスト ボックス 213">
          <a:extLst>
            <a:ext uri="{FF2B5EF4-FFF2-40B4-BE49-F238E27FC236}">
              <a16:creationId xmlns:a16="http://schemas.microsoft.com/office/drawing/2014/main" xmlns="" id="{00000000-0008-0000-0600-0000D6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a:extLst>
            <a:ext uri="{FF2B5EF4-FFF2-40B4-BE49-F238E27FC236}">
              <a16:creationId xmlns:a16="http://schemas.microsoft.com/office/drawing/2014/main" xmlns="" id="{00000000-0008-0000-0600-0000D7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6" name="テキスト ボックス 215">
          <a:extLst>
            <a:ext uri="{FF2B5EF4-FFF2-40B4-BE49-F238E27FC236}">
              <a16:creationId xmlns:a16="http://schemas.microsoft.com/office/drawing/2014/main" xmlns="" id="{00000000-0008-0000-0600-0000D8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17" name="直線コネクタ 216">
          <a:extLst>
            <a:ext uri="{FF2B5EF4-FFF2-40B4-BE49-F238E27FC236}">
              <a16:creationId xmlns:a16="http://schemas.microsoft.com/office/drawing/2014/main" xmlns="" id="{00000000-0008-0000-0600-0000D9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18" name="テキスト ボックス 217">
          <a:extLst>
            <a:ext uri="{FF2B5EF4-FFF2-40B4-BE49-F238E27FC236}">
              <a16:creationId xmlns:a16="http://schemas.microsoft.com/office/drawing/2014/main" xmlns="" id="{00000000-0008-0000-0600-0000DA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19" name="直線コネクタ 218">
          <a:extLst>
            <a:ext uri="{FF2B5EF4-FFF2-40B4-BE49-F238E27FC236}">
              <a16:creationId xmlns:a16="http://schemas.microsoft.com/office/drawing/2014/main" xmlns="" id="{00000000-0008-0000-0600-0000DB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0" name="テキスト ボックス 219">
          <a:extLst>
            <a:ext uri="{FF2B5EF4-FFF2-40B4-BE49-F238E27FC236}">
              <a16:creationId xmlns:a16="http://schemas.microsoft.com/office/drawing/2014/main" xmlns="" id="{00000000-0008-0000-0600-0000DC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1" name="直線コネクタ 220">
          <a:extLst>
            <a:ext uri="{FF2B5EF4-FFF2-40B4-BE49-F238E27FC236}">
              <a16:creationId xmlns:a16="http://schemas.microsoft.com/office/drawing/2014/main" xmlns="" id="{00000000-0008-0000-0600-0000DD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2" name="テキスト ボックス 221">
          <a:extLst>
            <a:ext uri="{FF2B5EF4-FFF2-40B4-BE49-F238E27FC236}">
              <a16:creationId xmlns:a16="http://schemas.microsoft.com/office/drawing/2014/main" xmlns="" id="{00000000-0008-0000-0600-0000DE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3" name="直線コネクタ 222">
          <a:extLst>
            <a:ext uri="{FF2B5EF4-FFF2-40B4-BE49-F238E27FC236}">
              <a16:creationId xmlns:a16="http://schemas.microsoft.com/office/drawing/2014/main" xmlns=""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xmlns=""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5" name="扶助費グラフ枠">
          <a:extLst>
            <a:ext uri="{FF2B5EF4-FFF2-40B4-BE49-F238E27FC236}">
              <a16:creationId xmlns:a16="http://schemas.microsoft.com/office/drawing/2014/main" xmlns=""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113734</xdr:rowOff>
    </xdr:from>
    <xdr:to>
      <xdr:col>24</xdr:col>
      <xdr:colOff>62865</xdr:colOff>
      <xdr:row>98</xdr:row>
      <xdr:rowOff>101533</xdr:rowOff>
    </xdr:to>
    <xdr:cxnSp macro="">
      <xdr:nvCxnSpPr>
        <xdr:cNvPr id="226" name="直線コネクタ 225">
          <a:extLst>
            <a:ext uri="{FF2B5EF4-FFF2-40B4-BE49-F238E27FC236}">
              <a16:creationId xmlns:a16="http://schemas.microsoft.com/office/drawing/2014/main" xmlns="" id="{00000000-0008-0000-0600-0000E2000000}"/>
            </a:ext>
          </a:extLst>
        </xdr:cNvPr>
        <xdr:cNvCxnSpPr/>
      </xdr:nvCxnSpPr>
      <xdr:spPr>
        <a:xfrm flipV="1">
          <a:off x="4633595" y="15544234"/>
          <a:ext cx="1270" cy="13593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105360</xdr:rowOff>
    </xdr:from>
    <xdr:ext cx="534377" cy="259045"/>
    <xdr:sp macro="" textlink="">
      <xdr:nvSpPr>
        <xdr:cNvPr id="227" name="扶助費最小値テキスト">
          <a:extLst>
            <a:ext uri="{FF2B5EF4-FFF2-40B4-BE49-F238E27FC236}">
              <a16:creationId xmlns:a16="http://schemas.microsoft.com/office/drawing/2014/main" xmlns="" id="{00000000-0008-0000-0600-0000E3000000}"/>
            </a:ext>
          </a:extLst>
        </xdr:cNvPr>
        <xdr:cNvSpPr txBox="1"/>
      </xdr:nvSpPr>
      <xdr:spPr>
        <a:xfrm>
          <a:off x="4686300" y="169074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101533</xdr:rowOff>
    </xdr:from>
    <xdr:to>
      <xdr:col>24</xdr:col>
      <xdr:colOff>152400</xdr:colOff>
      <xdr:row>98</xdr:row>
      <xdr:rowOff>101533</xdr:rowOff>
    </xdr:to>
    <xdr:cxnSp macro="">
      <xdr:nvCxnSpPr>
        <xdr:cNvPr id="228" name="直線コネクタ 227">
          <a:extLst>
            <a:ext uri="{FF2B5EF4-FFF2-40B4-BE49-F238E27FC236}">
              <a16:creationId xmlns:a16="http://schemas.microsoft.com/office/drawing/2014/main" xmlns="" id="{00000000-0008-0000-0600-0000E4000000}"/>
            </a:ext>
          </a:extLst>
        </xdr:cNvPr>
        <xdr:cNvCxnSpPr/>
      </xdr:nvCxnSpPr>
      <xdr:spPr>
        <a:xfrm>
          <a:off x="4546600" y="169036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60411</xdr:rowOff>
    </xdr:from>
    <xdr:ext cx="599010" cy="259045"/>
    <xdr:sp macro="" textlink="">
      <xdr:nvSpPr>
        <xdr:cNvPr id="229" name="扶助費最大値テキスト">
          <a:extLst>
            <a:ext uri="{FF2B5EF4-FFF2-40B4-BE49-F238E27FC236}">
              <a16:creationId xmlns:a16="http://schemas.microsoft.com/office/drawing/2014/main" xmlns="" id="{00000000-0008-0000-0600-0000E5000000}"/>
            </a:ext>
          </a:extLst>
        </xdr:cNvPr>
        <xdr:cNvSpPr txBox="1"/>
      </xdr:nvSpPr>
      <xdr:spPr>
        <a:xfrm>
          <a:off x="4686300" y="153194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164,726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113734</xdr:rowOff>
    </xdr:from>
    <xdr:to>
      <xdr:col>24</xdr:col>
      <xdr:colOff>152400</xdr:colOff>
      <xdr:row>90</xdr:row>
      <xdr:rowOff>113734</xdr:rowOff>
    </xdr:to>
    <xdr:cxnSp macro="">
      <xdr:nvCxnSpPr>
        <xdr:cNvPr id="230" name="直線コネクタ 229">
          <a:extLst>
            <a:ext uri="{FF2B5EF4-FFF2-40B4-BE49-F238E27FC236}">
              <a16:creationId xmlns:a16="http://schemas.microsoft.com/office/drawing/2014/main" xmlns="" id="{00000000-0008-0000-0600-0000E6000000}"/>
            </a:ext>
          </a:extLst>
        </xdr:cNvPr>
        <xdr:cNvCxnSpPr/>
      </xdr:nvCxnSpPr>
      <xdr:spPr>
        <a:xfrm>
          <a:off x="4546600" y="155442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39326</xdr:rowOff>
    </xdr:from>
    <xdr:to>
      <xdr:col>24</xdr:col>
      <xdr:colOff>63500</xdr:colOff>
      <xdr:row>98</xdr:row>
      <xdr:rowOff>70216</xdr:rowOff>
    </xdr:to>
    <xdr:cxnSp macro="">
      <xdr:nvCxnSpPr>
        <xdr:cNvPr id="231" name="直線コネクタ 230">
          <a:extLst>
            <a:ext uri="{FF2B5EF4-FFF2-40B4-BE49-F238E27FC236}">
              <a16:creationId xmlns:a16="http://schemas.microsoft.com/office/drawing/2014/main" xmlns="" id="{00000000-0008-0000-0600-0000E7000000}"/>
            </a:ext>
          </a:extLst>
        </xdr:cNvPr>
        <xdr:cNvCxnSpPr/>
      </xdr:nvCxnSpPr>
      <xdr:spPr>
        <a:xfrm>
          <a:off x="3797300" y="16841426"/>
          <a:ext cx="838200" cy="30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157287</xdr:rowOff>
    </xdr:from>
    <xdr:ext cx="534377" cy="259045"/>
    <xdr:sp macro="" textlink="">
      <xdr:nvSpPr>
        <xdr:cNvPr id="232" name="扶助費平均値テキスト">
          <a:extLst>
            <a:ext uri="{FF2B5EF4-FFF2-40B4-BE49-F238E27FC236}">
              <a16:creationId xmlns:a16="http://schemas.microsoft.com/office/drawing/2014/main" xmlns="" id="{00000000-0008-0000-0600-0000E8000000}"/>
            </a:ext>
          </a:extLst>
        </xdr:cNvPr>
        <xdr:cNvSpPr txBox="1"/>
      </xdr:nvSpPr>
      <xdr:spPr>
        <a:xfrm>
          <a:off x="4686300" y="1627358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67,222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134410</xdr:rowOff>
    </xdr:from>
    <xdr:to>
      <xdr:col>24</xdr:col>
      <xdr:colOff>114300</xdr:colOff>
      <xdr:row>96</xdr:row>
      <xdr:rowOff>64560</xdr:rowOff>
    </xdr:to>
    <xdr:sp macro="" textlink="">
      <xdr:nvSpPr>
        <xdr:cNvPr id="233" name="フローチャート: 判断 232">
          <a:extLst>
            <a:ext uri="{FF2B5EF4-FFF2-40B4-BE49-F238E27FC236}">
              <a16:creationId xmlns:a16="http://schemas.microsoft.com/office/drawing/2014/main" xmlns="" id="{00000000-0008-0000-0600-0000E9000000}"/>
            </a:ext>
          </a:extLst>
        </xdr:cNvPr>
        <xdr:cNvSpPr/>
      </xdr:nvSpPr>
      <xdr:spPr>
        <a:xfrm>
          <a:off x="4584700" y="16422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39326</xdr:rowOff>
    </xdr:from>
    <xdr:to>
      <xdr:col>19</xdr:col>
      <xdr:colOff>177800</xdr:colOff>
      <xdr:row>98</xdr:row>
      <xdr:rowOff>83350</xdr:rowOff>
    </xdr:to>
    <xdr:cxnSp macro="">
      <xdr:nvCxnSpPr>
        <xdr:cNvPr id="234" name="直線コネクタ 233">
          <a:extLst>
            <a:ext uri="{FF2B5EF4-FFF2-40B4-BE49-F238E27FC236}">
              <a16:creationId xmlns:a16="http://schemas.microsoft.com/office/drawing/2014/main" xmlns="" id="{00000000-0008-0000-0600-0000EA000000}"/>
            </a:ext>
          </a:extLst>
        </xdr:cNvPr>
        <xdr:cNvCxnSpPr/>
      </xdr:nvCxnSpPr>
      <xdr:spPr>
        <a:xfrm flipV="1">
          <a:off x="2908300" y="16841426"/>
          <a:ext cx="889000" cy="440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125161</xdr:rowOff>
    </xdr:from>
    <xdr:to>
      <xdr:col>20</xdr:col>
      <xdr:colOff>38100</xdr:colOff>
      <xdr:row>96</xdr:row>
      <xdr:rowOff>55311</xdr:rowOff>
    </xdr:to>
    <xdr:sp macro="" textlink="">
      <xdr:nvSpPr>
        <xdr:cNvPr id="235" name="フローチャート: 判断 234">
          <a:extLst>
            <a:ext uri="{FF2B5EF4-FFF2-40B4-BE49-F238E27FC236}">
              <a16:creationId xmlns:a16="http://schemas.microsoft.com/office/drawing/2014/main" xmlns="" id="{00000000-0008-0000-0600-0000EB000000}"/>
            </a:ext>
          </a:extLst>
        </xdr:cNvPr>
        <xdr:cNvSpPr/>
      </xdr:nvSpPr>
      <xdr:spPr>
        <a:xfrm>
          <a:off x="3746500" y="164129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71838</xdr:rowOff>
    </xdr:from>
    <xdr:ext cx="534377" cy="259045"/>
    <xdr:sp macro="" textlink="">
      <xdr:nvSpPr>
        <xdr:cNvPr id="236" name="テキスト ボックス 235">
          <a:extLst>
            <a:ext uri="{FF2B5EF4-FFF2-40B4-BE49-F238E27FC236}">
              <a16:creationId xmlns:a16="http://schemas.microsoft.com/office/drawing/2014/main" xmlns="" id="{00000000-0008-0000-0600-0000EC000000}"/>
            </a:ext>
          </a:extLst>
        </xdr:cNvPr>
        <xdr:cNvSpPr txBox="1"/>
      </xdr:nvSpPr>
      <xdr:spPr>
        <a:xfrm>
          <a:off x="3530111" y="16188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49203</xdr:rowOff>
    </xdr:from>
    <xdr:to>
      <xdr:col>15</xdr:col>
      <xdr:colOff>50800</xdr:colOff>
      <xdr:row>98</xdr:row>
      <xdr:rowOff>83350</xdr:rowOff>
    </xdr:to>
    <xdr:cxnSp macro="">
      <xdr:nvCxnSpPr>
        <xdr:cNvPr id="237" name="直線コネクタ 236">
          <a:extLst>
            <a:ext uri="{FF2B5EF4-FFF2-40B4-BE49-F238E27FC236}">
              <a16:creationId xmlns:a16="http://schemas.microsoft.com/office/drawing/2014/main" xmlns="" id="{00000000-0008-0000-0600-0000ED000000}"/>
            </a:ext>
          </a:extLst>
        </xdr:cNvPr>
        <xdr:cNvCxnSpPr/>
      </xdr:nvCxnSpPr>
      <xdr:spPr>
        <a:xfrm>
          <a:off x="2019300" y="16851303"/>
          <a:ext cx="889000" cy="34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4308</xdr:rowOff>
    </xdr:from>
    <xdr:to>
      <xdr:col>15</xdr:col>
      <xdr:colOff>101600</xdr:colOff>
      <xdr:row>96</xdr:row>
      <xdr:rowOff>105908</xdr:rowOff>
    </xdr:to>
    <xdr:sp macro="" textlink="">
      <xdr:nvSpPr>
        <xdr:cNvPr id="238" name="フローチャート: 判断 237">
          <a:extLst>
            <a:ext uri="{FF2B5EF4-FFF2-40B4-BE49-F238E27FC236}">
              <a16:creationId xmlns:a16="http://schemas.microsoft.com/office/drawing/2014/main" xmlns="" id="{00000000-0008-0000-0600-0000EE000000}"/>
            </a:ext>
          </a:extLst>
        </xdr:cNvPr>
        <xdr:cNvSpPr/>
      </xdr:nvSpPr>
      <xdr:spPr>
        <a:xfrm>
          <a:off x="2857500" y="164635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122435</xdr:rowOff>
    </xdr:from>
    <xdr:ext cx="534377" cy="259045"/>
    <xdr:sp macro="" textlink="">
      <xdr:nvSpPr>
        <xdr:cNvPr id="239" name="テキスト ボックス 238">
          <a:extLst>
            <a:ext uri="{FF2B5EF4-FFF2-40B4-BE49-F238E27FC236}">
              <a16:creationId xmlns:a16="http://schemas.microsoft.com/office/drawing/2014/main" xmlns="" id="{00000000-0008-0000-0600-0000EF000000}"/>
            </a:ext>
          </a:extLst>
        </xdr:cNvPr>
        <xdr:cNvSpPr txBox="1"/>
      </xdr:nvSpPr>
      <xdr:spPr>
        <a:xfrm>
          <a:off x="2641111" y="16238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49203</xdr:rowOff>
    </xdr:from>
    <xdr:to>
      <xdr:col>10</xdr:col>
      <xdr:colOff>114300</xdr:colOff>
      <xdr:row>98</xdr:row>
      <xdr:rowOff>118735</xdr:rowOff>
    </xdr:to>
    <xdr:cxnSp macro="">
      <xdr:nvCxnSpPr>
        <xdr:cNvPr id="240" name="直線コネクタ 239">
          <a:extLst>
            <a:ext uri="{FF2B5EF4-FFF2-40B4-BE49-F238E27FC236}">
              <a16:creationId xmlns:a16="http://schemas.microsoft.com/office/drawing/2014/main" xmlns="" id="{00000000-0008-0000-0600-0000F0000000}"/>
            </a:ext>
          </a:extLst>
        </xdr:cNvPr>
        <xdr:cNvCxnSpPr/>
      </xdr:nvCxnSpPr>
      <xdr:spPr>
        <a:xfrm flipV="1">
          <a:off x="1130300" y="16851303"/>
          <a:ext cx="889000" cy="69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14939</xdr:rowOff>
    </xdr:from>
    <xdr:to>
      <xdr:col>10</xdr:col>
      <xdr:colOff>165100</xdr:colOff>
      <xdr:row>96</xdr:row>
      <xdr:rowOff>116539</xdr:rowOff>
    </xdr:to>
    <xdr:sp macro="" textlink="">
      <xdr:nvSpPr>
        <xdr:cNvPr id="241" name="フローチャート: 判断 240">
          <a:extLst>
            <a:ext uri="{FF2B5EF4-FFF2-40B4-BE49-F238E27FC236}">
              <a16:creationId xmlns:a16="http://schemas.microsoft.com/office/drawing/2014/main" xmlns="" id="{00000000-0008-0000-0600-0000F1000000}"/>
            </a:ext>
          </a:extLst>
        </xdr:cNvPr>
        <xdr:cNvSpPr/>
      </xdr:nvSpPr>
      <xdr:spPr>
        <a:xfrm>
          <a:off x="1968500" y="164741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133066</xdr:rowOff>
    </xdr:from>
    <xdr:ext cx="534377" cy="259045"/>
    <xdr:sp macro="" textlink="">
      <xdr:nvSpPr>
        <xdr:cNvPr id="242" name="テキスト ボックス 241">
          <a:extLst>
            <a:ext uri="{FF2B5EF4-FFF2-40B4-BE49-F238E27FC236}">
              <a16:creationId xmlns:a16="http://schemas.microsoft.com/office/drawing/2014/main" xmlns="" id="{00000000-0008-0000-0600-0000F2000000}"/>
            </a:ext>
          </a:extLst>
        </xdr:cNvPr>
        <xdr:cNvSpPr txBox="1"/>
      </xdr:nvSpPr>
      <xdr:spPr>
        <a:xfrm>
          <a:off x="1752111" y="16249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73716</xdr:rowOff>
    </xdr:from>
    <xdr:to>
      <xdr:col>6</xdr:col>
      <xdr:colOff>38100</xdr:colOff>
      <xdr:row>97</xdr:row>
      <xdr:rowOff>3866</xdr:rowOff>
    </xdr:to>
    <xdr:sp macro="" textlink="">
      <xdr:nvSpPr>
        <xdr:cNvPr id="243" name="フローチャート: 判断 242">
          <a:extLst>
            <a:ext uri="{FF2B5EF4-FFF2-40B4-BE49-F238E27FC236}">
              <a16:creationId xmlns:a16="http://schemas.microsoft.com/office/drawing/2014/main" xmlns="" id="{00000000-0008-0000-0600-0000F3000000}"/>
            </a:ext>
          </a:extLst>
        </xdr:cNvPr>
        <xdr:cNvSpPr/>
      </xdr:nvSpPr>
      <xdr:spPr>
        <a:xfrm>
          <a:off x="1079500" y="16532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20393</xdr:rowOff>
    </xdr:from>
    <xdr:ext cx="534377" cy="259045"/>
    <xdr:sp macro="" textlink="">
      <xdr:nvSpPr>
        <xdr:cNvPr id="244" name="テキスト ボックス 243">
          <a:extLst>
            <a:ext uri="{FF2B5EF4-FFF2-40B4-BE49-F238E27FC236}">
              <a16:creationId xmlns:a16="http://schemas.microsoft.com/office/drawing/2014/main" xmlns="" id="{00000000-0008-0000-0600-0000F4000000}"/>
            </a:ext>
          </a:extLst>
        </xdr:cNvPr>
        <xdr:cNvSpPr txBox="1"/>
      </xdr:nvSpPr>
      <xdr:spPr>
        <a:xfrm>
          <a:off x="863111" y="163081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xmlns=""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xmlns=""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8" name="テキスト ボックス 247">
          <a:extLst>
            <a:ext uri="{FF2B5EF4-FFF2-40B4-BE49-F238E27FC236}">
              <a16:creationId xmlns:a16="http://schemas.microsoft.com/office/drawing/2014/main" xmlns=""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xmlns=""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98</xdr:row>
      <xdr:rowOff>19416</xdr:rowOff>
    </xdr:from>
    <xdr:to>
      <xdr:col>24</xdr:col>
      <xdr:colOff>114300</xdr:colOff>
      <xdr:row>98</xdr:row>
      <xdr:rowOff>121016</xdr:rowOff>
    </xdr:to>
    <xdr:sp macro="" textlink="">
      <xdr:nvSpPr>
        <xdr:cNvPr id="250" name="楕円 249">
          <a:extLst>
            <a:ext uri="{FF2B5EF4-FFF2-40B4-BE49-F238E27FC236}">
              <a16:creationId xmlns:a16="http://schemas.microsoft.com/office/drawing/2014/main" xmlns="" id="{00000000-0008-0000-0600-0000FA000000}"/>
            </a:ext>
          </a:extLst>
        </xdr:cNvPr>
        <xdr:cNvSpPr/>
      </xdr:nvSpPr>
      <xdr:spPr>
        <a:xfrm>
          <a:off x="4584700" y="16821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105793</xdr:rowOff>
    </xdr:from>
    <xdr:ext cx="534377" cy="259045"/>
    <xdr:sp macro="" textlink="">
      <xdr:nvSpPr>
        <xdr:cNvPr id="251" name="扶助費該当値テキスト">
          <a:extLst>
            <a:ext uri="{FF2B5EF4-FFF2-40B4-BE49-F238E27FC236}">
              <a16:creationId xmlns:a16="http://schemas.microsoft.com/office/drawing/2014/main" xmlns="" id="{00000000-0008-0000-0600-0000FB000000}"/>
            </a:ext>
          </a:extLst>
        </xdr:cNvPr>
        <xdr:cNvSpPr txBox="1"/>
      </xdr:nvSpPr>
      <xdr:spPr>
        <a:xfrm>
          <a:off x="4686300" y="167364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159976</xdr:rowOff>
    </xdr:from>
    <xdr:to>
      <xdr:col>20</xdr:col>
      <xdr:colOff>38100</xdr:colOff>
      <xdr:row>98</xdr:row>
      <xdr:rowOff>90126</xdr:rowOff>
    </xdr:to>
    <xdr:sp macro="" textlink="">
      <xdr:nvSpPr>
        <xdr:cNvPr id="252" name="楕円 251">
          <a:extLst>
            <a:ext uri="{FF2B5EF4-FFF2-40B4-BE49-F238E27FC236}">
              <a16:creationId xmlns:a16="http://schemas.microsoft.com/office/drawing/2014/main" xmlns="" id="{00000000-0008-0000-0600-0000FC000000}"/>
            </a:ext>
          </a:extLst>
        </xdr:cNvPr>
        <xdr:cNvSpPr/>
      </xdr:nvSpPr>
      <xdr:spPr>
        <a:xfrm>
          <a:off x="3746500" y="16790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81253</xdr:rowOff>
    </xdr:from>
    <xdr:ext cx="534377" cy="259045"/>
    <xdr:sp macro="" textlink="">
      <xdr:nvSpPr>
        <xdr:cNvPr id="253" name="テキスト ボックス 252">
          <a:extLst>
            <a:ext uri="{FF2B5EF4-FFF2-40B4-BE49-F238E27FC236}">
              <a16:creationId xmlns:a16="http://schemas.microsoft.com/office/drawing/2014/main" xmlns="" id="{00000000-0008-0000-0600-0000FD000000}"/>
            </a:ext>
          </a:extLst>
        </xdr:cNvPr>
        <xdr:cNvSpPr txBox="1"/>
      </xdr:nvSpPr>
      <xdr:spPr>
        <a:xfrm>
          <a:off x="3530111" y="168833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32550</xdr:rowOff>
    </xdr:from>
    <xdr:to>
      <xdr:col>15</xdr:col>
      <xdr:colOff>101600</xdr:colOff>
      <xdr:row>98</xdr:row>
      <xdr:rowOff>134150</xdr:rowOff>
    </xdr:to>
    <xdr:sp macro="" textlink="">
      <xdr:nvSpPr>
        <xdr:cNvPr id="254" name="楕円 253">
          <a:extLst>
            <a:ext uri="{FF2B5EF4-FFF2-40B4-BE49-F238E27FC236}">
              <a16:creationId xmlns:a16="http://schemas.microsoft.com/office/drawing/2014/main" xmlns="" id="{00000000-0008-0000-0600-0000FE000000}"/>
            </a:ext>
          </a:extLst>
        </xdr:cNvPr>
        <xdr:cNvSpPr/>
      </xdr:nvSpPr>
      <xdr:spPr>
        <a:xfrm>
          <a:off x="2857500" y="16834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125277</xdr:rowOff>
    </xdr:from>
    <xdr:ext cx="534377" cy="259045"/>
    <xdr:sp macro="" textlink="">
      <xdr:nvSpPr>
        <xdr:cNvPr id="255" name="テキスト ボックス 254">
          <a:extLst>
            <a:ext uri="{FF2B5EF4-FFF2-40B4-BE49-F238E27FC236}">
              <a16:creationId xmlns:a16="http://schemas.microsoft.com/office/drawing/2014/main" xmlns="" id="{00000000-0008-0000-0600-0000FF000000}"/>
            </a:ext>
          </a:extLst>
        </xdr:cNvPr>
        <xdr:cNvSpPr txBox="1"/>
      </xdr:nvSpPr>
      <xdr:spPr>
        <a:xfrm>
          <a:off x="2641111" y="16927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169853</xdr:rowOff>
    </xdr:from>
    <xdr:to>
      <xdr:col>10</xdr:col>
      <xdr:colOff>165100</xdr:colOff>
      <xdr:row>98</xdr:row>
      <xdr:rowOff>100003</xdr:rowOff>
    </xdr:to>
    <xdr:sp macro="" textlink="">
      <xdr:nvSpPr>
        <xdr:cNvPr id="256" name="楕円 255">
          <a:extLst>
            <a:ext uri="{FF2B5EF4-FFF2-40B4-BE49-F238E27FC236}">
              <a16:creationId xmlns:a16="http://schemas.microsoft.com/office/drawing/2014/main" xmlns="" id="{00000000-0008-0000-0600-000000010000}"/>
            </a:ext>
          </a:extLst>
        </xdr:cNvPr>
        <xdr:cNvSpPr/>
      </xdr:nvSpPr>
      <xdr:spPr>
        <a:xfrm>
          <a:off x="1968500" y="16800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91130</xdr:rowOff>
    </xdr:from>
    <xdr:ext cx="534377" cy="259045"/>
    <xdr:sp macro="" textlink="">
      <xdr:nvSpPr>
        <xdr:cNvPr id="257" name="テキスト ボックス 256">
          <a:extLst>
            <a:ext uri="{FF2B5EF4-FFF2-40B4-BE49-F238E27FC236}">
              <a16:creationId xmlns:a16="http://schemas.microsoft.com/office/drawing/2014/main" xmlns="" id="{00000000-0008-0000-0600-000001010000}"/>
            </a:ext>
          </a:extLst>
        </xdr:cNvPr>
        <xdr:cNvSpPr txBox="1"/>
      </xdr:nvSpPr>
      <xdr:spPr>
        <a:xfrm>
          <a:off x="1752111" y="16893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67935</xdr:rowOff>
    </xdr:from>
    <xdr:to>
      <xdr:col>6</xdr:col>
      <xdr:colOff>38100</xdr:colOff>
      <xdr:row>98</xdr:row>
      <xdr:rowOff>169535</xdr:rowOff>
    </xdr:to>
    <xdr:sp macro="" textlink="">
      <xdr:nvSpPr>
        <xdr:cNvPr id="258" name="楕円 257">
          <a:extLst>
            <a:ext uri="{FF2B5EF4-FFF2-40B4-BE49-F238E27FC236}">
              <a16:creationId xmlns:a16="http://schemas.microsoft.com/office/drawing/2014/main" xmlns="" id="{00000000-0008-0000-0600-000002010000}"/>
            </a:ext>
          </a:extLst>
        </xdr:cNvPr>
        <xdr:cNvSpPr/>
      </xdr:nvSpPr>
      <xdr:spPr>
        <a:xfrm>
          <a:off x="1079500" y="1687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160662</xdr:rowOff>
    </xdr:from>
    <xdr:ext cx="534377" cy="259045"/>
    <xdr:sp macro="" textlink="">
      <xdr:nvSpPr>
        <xdr:cNvPr id="259" name="テキスト ボックス 258">
          <a:extLst>
            <a:ext uri="{FF2B5EF4-FFF2-40B4-BE49-F238E27FC236}">
              <a16:creationId xmlns:a16="http://schemas.microsoft.com/office/drawing/2014/main" xmlns="" id="{00000000-0008-0000-0600-000003010000}"/>
            </a:ext>
          </a:extLst>
        </xdr:cNvPr>
        <xdr:cNvSpPr txBox="1"/>
      </xdr:nvSpPr>
      <xdr:spPr>
        <a:xfrm>
          <a:off x="863111" y="169627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20,201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0" name="正方形/長方形 259">
          <a:extLst>
            <a:ext uri="{FF2B5EF4-FFF2-40B4-BE49-F238E27FC236}">
              <a16:creationId xmlns:a16="http://schemas.microsoft.com/office/drawing/2014/main" xmlns=""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1" name="正方形/長方形 260">
          <a:extLst>
            <a:ext uri="{FF2B5EF4-FFF2-40B4-BE49-F238E27FC236}">
              <a16:creationId xmlns:a16="http://schemas.microsoft.com/office/drawing/2014/main" xmlns=""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2" name="正方形/長方形 261">
          <a:extLst>
            <a:ext uri="{FF2B5EF4-FFF2-40B4-BE49-F238E27FC236}">
              <a16:creationId xmlns:a16="http://schemas.microsoft.com/office/drawing/2014/main" xmlns=""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3" name="正方形/長方形 262">
          <a:extLst>
            <a:ext uri="{FF2B5EF4-FFF2-40B4-BE49-F238E27FC236}">
              <a16:creationId xmlns:a16="http://schemas.microsoft.com/office/drawing/2014/main" xmlns=""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4" name="正方形/長方形 263">
          <a:extLst>
            <a:ext uri="{FF2B5EF4-FFF2-40B4-BE49-F238E27FC236}">
              <a16:creationId xmlns:a16="http://schemas.microsoft.com/office/drawing/2014/main" xmlns=""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5" name="正方形/長方形 264">
          <a:extLst>
            <a:ext uri="{FF2B5EF4-FFF2-40B4-BE49-F238E27FC236}">
              <a16:creationId xmlns:a16="http://schemas.microsoft.com/office/drawing/2014/main" xmlns=""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6" name="正方形/長方形 265">
          <a:extLst>
            <a:ext uri="{FF2B5EF4-FFF2-40B4-BE49-F238E27FC236}">
              <a16:creationId xmlns:a16="http://schemas.microsoft.com/office/drawing/2014/main" xmlns=""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58,040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7" name="正方形/長方形 266">
          <a:extLst>
            <a:ext uri="{FF2B5EF4-FFF2-40B4-BE49-F238E27FC236}">
              <a16:creationId xmlns:a16="http://schemas.microsoft.com/office/drawing/2014/main" xmlns=""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8" name="テキスト ボックス 267">
          <a:extLst>
            <a:ext uri="{FF2B5EF4-FFF2-40B4-BE49-F238E27FC236}">
              <a16:creationId xmlns:a16="http://schemas.microsoft.com/office/drawing/2014/main" xmlns=""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9" name="直線コネクタ 268">
          <a:extLst>
            <a:ext uri="{FF2B5EF4-FFF2-40B4-BE49-F238E27FC236}">
              <a16:creationId xmlns:a16="http://schemas.microsoft.com/office/drawing/2014/main" xmlns=""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0" name="直線コネクタ 269">
          <a:extLst>
            <a:ext uri="{FF2B5EF4-FFF2-40B4-BE49-F238E27FC236}">
              <a16:creationId xmlns:a16="http://schemas.microsoft.com/office/drawing/2014/main" xmlns="" id="{00000000-0008-0000-0600-00000E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1" name="テキスト ボックス 270">
          <a:extLst>
            <a:ext uri="{FF2B5EF4-FFF2-40B4-BE49-F238E27FC236}">
              <a16:creationId xmlns:a16="http://schemas.microsoft.com/office/drawing/2014/main" xmlns="" id="{00000000-0008-0000-0600-00000F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2" name="直線コネクタ 271">
          <a:extLst>
            <a:ext uri="{FF2B5EF4-FFF2-40B4-BE49-F238E27FC236}">
              <a16:creationId xmlns:a16="http://schemas.microsoft.com/office/drawing/2014/main" xmlns="" id="{00000000-0008-0000-0600-000010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144434</xdr:rowOff>
    </xdr:from>
    <xdr:ext cx="595419" cy="259045"/>
    <xdr:sp macro="" textlink="">
      <xdr:nvSpPr>
        <xdr:cNvPr id="273" name="テキスト ボックス 272">
          <a:extLst>
            <a:ext uri="{FF2B5EF4-FFF2-40B4-BE49-F238E27FC236}">
              <a16:creationId xmlns:a16="http://schemas.microsoft.com/office/drawing/2014/main" xmlns="" id="{00000000-0008-0000-0600-000011010000}"/>
            </a:ext>
          </a:extLst>
        </xdr:cNvPr>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4" name="直線コネクタ 273">
          <a:extLst>
            <a:ext uri="{FF2B5EF4-FFF2-40B4-BE49-F238E27FC236}">
              <a16:creationId xmlns:a16="http://schemas.microsoft.com/office/drawing/2014/main" xmlns="" id="{00000000-0008-0000-0600-000012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160763</xdr:rowOff>
    </xdr:from>
    <xdr:ext cx="595419" cy="259045"/>
    <xdr:sp macro="" textlink="">
      <xdr:nvSpPr>
        <xdr:cNvPr id="275" name="テキスト ボックス 274">
          <a:extLst>
            <a:ext uri="{FF2B5EF4-FFF2-40B4-BE49-F238E27FC236}">
              <a16:creationId xmlns:a16="http://schemas.microsoft.com/office/drawing/2014/main" xmlns="" id="{00000000-0008-0000-0600-000013010000}"/>
            </a:ext>
          </a:extLst>
        </xdr:cNvPr>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76" name="直線コネクタ 275">
          <a:extLst>
            <a:ext uri="{FF2B5EF4-FFF2-40B4-BE49-F238E27FC236}">
              <a16:creationId xmlns:a16="http://schemas.microsoft.com/office/drawing/2014/main" xmlns="" id="{00000000-0008-0000-0600-000014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5641</xdr:rowOff>
    </xdr:from>
    <xdr:ext cx="595419" cy="259045"/>
    <xdr:sp macro="" textlink="">
      <xdr:nvSpPr>
        <xdr:cNvPr id="277" name="テキスト ボックス 276">
          <a:extLst>
            <a:ext uri="{FF2B5EF4-FFF2-40B4-BE49-F238E27FC236}">
              <a16:creationId xmlns:a16="http://schemas.microsoft.com/office/drawing/2014/main" xmlns="" id="{00000000-0008-0000-0600-000015010000}"/>
            </a:ext>
          </a:extLst>
        </xdr:cNvPr>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78" name="直線コネクタ 277">
          <a:extLst>
            <a:ext uri="{FF2B5EF4-FFF2-40B4-BE49-F238E27FC236}">
              <a16:creationId xmlns:a16="http://schemas.microsoft.com/office/drawing/2014/main" xmlns="" id="{00000000-0008-0000-0600-000016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79" name="テキスト ボックス 278">
          <a:extLst>
            <a:ext uri="{FF2B5EF4-FFF2-40B4-BE49-F238E27FC236}">
              <a16:creationId xmlns:a16="http://schemas.microsoft.com/office/drawing/2014/main" xmlns="" id="{00000000-0008-0000-0600-000017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0" name="直線コネクタ 279">
          <a:extLst>
            <a:ext uri="{FF2B5EF4-FFF2-40B4-BE49-F238E27FC236}">
              <a16:creationId xmlns:a16="http://schemas.microsoft.com/office/drawing/2014/main" xmlns="" id="{00000000-0008-0000-0600-000018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29</xdr:row>
      <xdr:rowOff>38299</xdr:rowOff>
    </xdr:from>
    <xdr:ext cx="685572" cy="259045"/>
    <xdr:sp macro="" textlink="">
      <xdr:nvSpPr>
        <xdr:cNvPr id="281" name="テキスト ボックス 280">
          <a:extLst>
            <a:ext uri="{FF2B5EF4-FFF2-40B4-BE49-F238E27FC236}">
              <a16:creationId xmlns:a16="http://schemas.microsoft.com/office/drawing/2014/main" xmlns="" id="{00000000-0008-0000-0600-000019010000}"/>
            </a:ext>
          </a:extLst>
        </xdr:cNvPr>
        <xdr:cNvSpPr txBox="1"/>
      </xdr:nvSpPr>
      <xdr:spPr>
        <a:xfrm>
          <a:off x="5918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2" name="直線コネクタ 281">
          <a:extLst>
            <a:ext uri="{FF2B5EF4-FFF2-40B4-BE49-F238E27FC236}">
              <a16:creationId xmlns:a16="http://schemas.microsoft.com/office/drawing/2014/main" xmlns="" id="{00000000-0008-0000-0600-00001A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27</xdr:row>
      <xdr:rowOff>54627</xdr:rowOff>
    </xdr:from>
    <xdr:ext cx="685572" cy="259045"/>
    <xdr:sp macro="" textlink="">
      <xdr:nvSpPr>
        <xdr:cNvPr id="283" name="テキスト ボックス 282">
          <a:extLst>
            <a:ext uri="{FF2B5EF4-FFF2-40B4-BE49-F238E27FC236}">
              <a16:creationId xmlns:a16="http://schemas.microsoft.com/office/drawing/2014/main" xmlns="" id="{00000000-0008-0000-0600-00001B010000}"/>
            </a:ext>
          </a:extLst>
        </xdr:cNvPr>
        <xdr:cNvSpPr txBox="1"/>
      </xdr:nvSpPr>
      <xdr:spPr>
        <a:xfrm>
          <a:off x="5918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4" name="補助費等グラフ枠">
          <a:extLst>
            <a:ext uri="{FF2B5EF4-FFF2-40B4-BE49-F238E27FC236}">
              <a16:creationId xmlns:a16="http://schemas.microsoft.com/office/drawing/2014/main" xmlns="" id="{00000000-0008-0000-0600-00001C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128382</xdr:rowOff>
    </xdr:from>
    <xdr:to>
      <xdr:col>54</xdr:col>
      <xdr:colOff>189865</xdr:colOff>
      <xdr:row>39</xdr:row>
      <xdr:rowOff>33017</xdr:rowOff>
    </xdr:to>
    <xdr:cxnSp macro="">
      <xdr:nvCxnSpPr>
        <xdr:cNvPr id="285" name="直線コネクタ 284">
          <a:extLst>
            <a:ext uri="{FF2B5EF4-FFF2-40B4-BE49-F238E27FC236}">
              <a16:creationId xmlns:a16="http://schemas.microsoft.com/office/drawing/2014/main" xmlns="" id="{00000000-0008-0000-0600-00001D010000}"/>
            </a:ext>
          </a:extLst>
        </xdr:cNvPr>
        <xdr:cNvCxnSpPr/>
      </xdr:nvCxnSpPr>
      <xdr:spPr>
        <a:xfrm flipV="1">
          <a:off x="10475595" y="5271882"/>
          <a:ext cx="1270" cy="144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36844</xdr:rowOff>
    </xdr:from>
    <xdr:ext cx="534377" cy="259045"/>
    <xdr:sp macro="" textlink="">
      <xdr:nvSpPr>
        <xdr:cNvPr id="286" name="補助費等最小値テキスト">
          <a:extLst>
            <a:ext uri="{FF2B5EF4-FFF2-40B4-BE49-F238E27FC236}">
              <a16:creationId xmlns:a16="http://schemas.microsoft.com/office/drawing/2014/main" xmlns="" id="{00000000-0008-0000-0600-00001E010000}"/>
            </a:ext>
          </a:extLst>
        </xdr:cNvPr>
        <xdr:cNvSpPr txBox="1"/>
      </xdr:nvSpPr>
      <xdr:spPr>
        <a:xfrm>
          <a:off x="10528300" y="67233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33017</xdr:rowOff>
    </xdr:from>
    <xdr:to>
      <xdr:col>55</xdr:col>
      <xdr:colOff>88900</xdr:colOff>
      <xdr:row>39</xdr:row>
      <xdr:rowOff>33017</xdr:rowOff>
    </xdr:to>
    <xdr:cxnSp macro="">
      <xdr:nvCxnSpPr>
        <xdr:cNvPr id="287" name="直線コネクタ 286">
          <a:extLst>
            <a:ext uri="{FF2B5EF4-FFF2-40B4-BE49-F238E27FC236}">
              <a16:creationId xmlns:a16="http://schemas.microsoft.com/office/drawing/2014/main" xmlns="" id="{00000000-0008-0000-0600-00001F010000}"/>
            </a:ext>
          </a:extLst>
        </xdr:cNvPr>
        <xdr:cNvCxnSpPr/>
      </xdr:nvCxnSpPr>
      <xdr:spPr>
        <a:xfrm>
          <a:off x="10388600" y="67195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75059</xdr:rowOff>
    </xdr:from>
    <xdr:ext cx="599010" cy="259045"/>
    <xdr:sp macro="" textlink="">
      <xdr:nvSpPr>
        <xdr:cNvPr id="288" name="補助費等最大値テキスト">
          <a:extLst>
            <a:ext uri="{FF2B5EF4-FFF2-40B4-BE49-F238E27FC236}">
              <a16:creationId xmlns:a16="http://schemas.microsoft.com/office/drawing/2014/main" xmlns="" id="{00000000-0008-0000-0600-000020010000}"/>
            </a:ext>
          </a:extLst>
        </xdr:cNvPr>
        <xdr:cNvSpPr txBox="1"/>
      </xdr:nvSpPr>
      <xdr:spPr>
        <a:xfrm>
          <a:off x="10528300" y="50471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128382</xdr:rowOff>
    </xdr:from>
    <xdr:to>
      <xdr:col>55</xdr:col>
      <xdr:colOff>88900</xdr:colOff>
      <xdr:row>30</xdr:row>
      <xdr:rowOff>128382</xdr:rowOff>
    </xdr:to>
    <xdr:cxnSp macro="">
      <xdr:nvCxnSpPr>
        <xdr:cNvPr id="289" name="直線コネクタ 288">
          <a:extLst>
            <a:ext uri="{FF2B5EF4-FFF2-40B4-BE49-F238E27FC236}">
              <a16:creationId xmlns:a16="http://schemas.microsoft.com/office/drawing/2014/main" xmlns="" id="{00000000-0008-0000-0600-000021010000}"/>
            </a:ext>
          </a:extLst>
        </xdr:cNvPr>
        <xdr:cNvCxnSpPr/>
      </xdr:nvCxnSpPr>
      <xdr:spPr>
        <a:xfrm>
          <a:off x="10388600" y="5271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149417</xdr:rowOff>
    </xdr:from>
    <xdr:to>
      <xdr:col>55</xdr:col>
      <xdr:colOff>0</xdr:colOff>
      <xdr:row>37</xdr:row>
      <xdr:rowOff>156727</xdr:rowOff>
    </xdr:to>
    <xdr:cxnSp macro="">
      <xdr:nvCxnSpPr>
        <xdr:cNvPr id="290" name="直線コネクタ 289">
          <a:extLst>
            <a:ext uri="{FF2B5EF4-FFF2-40B4-BE49-F238E27FC236}">
              <a16:creationId xmlns:a16="http://schemas.microsoft.com/office/drawing/2014/main" xmlns="" id="{00000000-0008-0000-0600-000022010000}"/>
            </a:ext>
          </a:extLst>
        </xdr:cNvPr>
        <xdr:cNvCxnSpPr/>
      </xdr:nvCxnSpPr>
      <xdr:spPr>
        <a:xfrm flipV="1">
          <a:off x="9639300" y="6493067"/>
          <a:ext cx="838200" cy="73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93786</xdr:rowOff>
    </xdr:from>
    <xdr:ext cx="599010" cy="259045"/>
    <xdr:sp macro="" textlink="">
      <xdr:nvSpPr>
        <xdr:cNvPr id="291" name="補助費等平均値テキスト">
          <a:extLst>
            <a:ext uri="{FF2B5EF4-FFF2-40B4-BE49-F238E27FC236}">
              <a16:creationId xmlns:a16="http://schemas.microsoft.com/office/drawing/2014/main" xmlns="" id="{00000000-0008-0000-0600-000023010000}"/>
            </a:ext>
          </a:extLst>
        </xdr:cNvPr>
        <xdr:cNvSpPr txBox="1"/>
      </xdr:nvSpPr>
      <xdr:spPr>
        <a:xfrm>
          <a:off x="10528300" y="626598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70909</xdr:rowOff>
    </xdr:from>
    <xdr:to>
      <xdr:col>55</xdr:col>
      <xdr:colOff>50800</xdr:colOff>
      <xdr:row>38</xdr:row>
      <xdr:rowOff>1059</xdr:rowOff>
    </xdr:to>
    <xdr:sp macro="" textlink="">
      <xdr:nvSpPr>
        <xdr:cNvPr id="292" name="フローチャート: 判断 291">
          <a:extLst>
            <a:ext uri="{FF2B5EF4-FFF2-40B4-BE49-F238E27FC236}">
              <a16:creationId xmlns:a16="http://schemas.microsoft.com/office/drawing/2014/main" xmlns="" id="{00000000-0008-0000-0600-000024010000}"/>
            </a:ext>
          </a:extLst>
        </xdr:cNvPr>
        <xdr:cNvSpPr/>
      </xdr:nvSpPr>
      <xdr:spPr>
        <a:xfrm>
          <a:off x="10426700" y="6414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156727</xdr:rowOff>
    </xdr:from>
    <xdr:to>
      <xdr:col>50</xdr:col>
      <xdr:colOff>114300</xdr:colOff>
      <xdr:row>38</xdr:row>
      <xdr:rowOff>19517</xdr:rowOff>
    </xdr:to>
    <xdr:cxnSp macro="">
      <xdr:nvCxnSpPr>
        <xdr:cNvPr id="293" name="直線コネクタ 292">
          <a:extLst>
            <a:ext uri="{FF2B5EF4-FFF2-40B4-BE49-F238E27FC236}">
              <a16:creationId xmlns:a16="http://schemas.microsoft.com/office/drawing/2014/main" xmlns="" id="{00000000-0008-0000-0600-000025010000}"/>
            </a:ext>
          </a:extLst>
        </xdr:cNvPr>
        <xdr:cNvCxnSpPr/>
      </xdr:nvCxnSpPr>
      <xdr:spPr>
        <a:xfrm flipV="1">
          <a:off x="8750300" y="6500377"/>
          <a:ext cx="889000" cy="34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95146</xdr:rowOff>
    </xdr:from>
    <xdr:to>
      <xdr:col>50</xdr:col>
      <xdr:colOff>165100</xdr:colOff>
      <xdr:row>38</xdr:row>
      <xdr:rowOff>25296</xdr:rowOff>
    </xdr:to>
    <xdr:sp macro="" textlink="">
      <xdr:nvSpPr>
        <xdr:cNvPr id="294" name="フローチャート: 判断 293">
          <a:extLst>
            <a:ext uri="{FF2B5EF4-FFF2-40B4-BE49-F238E27FC236}">
              <a16:creationId xmlns:a16="http://schemas.microsoft.com/office/drawing/2014/main" xmlns="" id="{00000000-0008-0000-0600-000026010000}"/>
            </a:ext>
          </a:extLst>
        </xdr:cNvPr>
        <xdr:cNvSpPr/>
      </xdr:nvSpPr>
      <xdr:spPr>
        <a:xfrm>
          <a:off x="9588500" y="643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41823</xdr:rowOff>
    </xdr:from>
    <xdr:ext cx="599010" cy="259045"/>
    <xdr:sp macro="" textlink="">
      <xdr:nvSpPr>
        <xdr:cNvPr id="295" name="テキスト ボックス 294">
          <a:extLst>
            <a:ext uri="{FF2B5EF4-FFF2-40B4-BE49-F238E27FC236}">
              <a16:creationId xmlns:a16="http://schemas.microsoft.com/office/drawing/2014/main" xmlns="" id="{00000000-0008-0000-0600-000027010000}"/>
            </a:ext>
          </a:extLst>
        </xdr:cNvPr>
        <xdr:cNvSpPr txBox="1"/>
      </xdr:nvSpPr>
      <xdr:spPr>
        <a:xfrm>
          <a:off x="9339795" y="62140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7714</xdr:rowOff>
    </xdr:from>
    <xdr:to>
      <xdr:col>45</xdr:col>
      <xdr:colOff>177800</xdr:colOff>
      <xdr:row>38</xdr:row>
      <xdr:rowOff>19517</xdr:rowOff>
    </xdr:to>
    <xdr:cxnSp macro="">
      <xdr:nvCxnSpPr>
        <xdr:cNvPr id="296" name="直線コネクタ 295">
          <a:extLst>
            <a:ext uri="{FF2B5EF4-FFF2-40B4-BE49-F238E27FC236}">
              <a16:creationId xmlns:a16="http://schemas.microsoft.com/office/drawing/2014/main" xmlns="" id="{00000000-0008-0000-0600-000028010000}"/>
            </a:ext>
          </a:extLst>
        </xdr:cNvPr>
        <xdr:cNvCxnSpPr/>
      </xdr:nvCxnSpPr>
      <xdr:spPr>
        <a:xfrm>
          <a:off x="7861300" y="6522814"/>
          <a:ext cx="889000" cy="1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104339</xdr:rowOff>
    </xdr:from>
    <xdr:to>
      <xdr:col>46</xdr:col>
      <xdr:colOff>38100</xdr:colOff>
      <xdr:row>38</xdr:row>
      <xdr:rowOff>34489</xdr:rowOff>
    </xdr:to>
    <xdr:sp macro="" textlink="">
      <xdr:nvSpPr>
        <xdr:cNvPr id="297" name="フローチャート: 判断 296">
          <a:extLst>
            <a:ext uri="{FF2B5EF4-FFF2-40B4-BE49-F238E27FC236}">
              <a16:creationId xmlns:a16="http://schemas.microsoft.com/office/drawing/2014/main" xmlns="" id="{00000000-0008-0000-0600-000029010000}"/>
            </a:ext>
          </a:extLst>
        </xdr:cNvPr>
        <xdr:cNvSpPr/>
      </xdr:nvSpPr>
      <xdr:spPr>
        <a:xfrm>
          <a:off x="8699500" y="6447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51016</xdr:rowOff>
    </xdr:from>
    <xdr:ext cx="599010" cy="259045"/>
    <xdr:sp macro="" textlink="">
      <xdr:nvSpPr>
        <xdr:cNvPr id="298" name="テキスト ボックス 297">
          <a:extLst>
            <a:ext uri="{FF2B5EF4-FFF2-40B4-BE49-F238E27FC236}">
              <a16:creationId xmlns:a16="http://schemas.microsoft.com/office/drawing/2014/main" xmlns="" id="{00000000-0008-0000-0600-00002A010000}"/>
            </a:ext>
          </a:extLst>
        </xdr:cNvPr>
        <xdr:cNvSpPr txBox="1"/>
      </xdr:nvSpPr>
      <xdr:spPr>
        <a:xfrm>
          <a:off x="8450795" y="6223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7481</xdr:rowOff>
    </xdr:from>
    <xdr:to>
      <xdr:col>41</xdr:col>
      <xdr:colOff>50800</xdr:colOff>
      <xdr:row>38</xdr:row>
      <xdr:rowOff>7714</xdr:rowOff>
    </xdr:to>
    <xdr:cxnSp macro="">
      <xdr:nvCxnSpPr>
        <xdr:cNvPr id="299" name="直線コネクタ 298">
          <a:extLst>
            <a:ext uri="{FF2B5EF4-FFF2-40B4-BE49-F238E27FC236}">
              <a16:creationId xmlns:a16="http://schemas.microsoft.com/office/drawing/2014/main" xmlns="" id="{00000000-0008-0000-0600-00002B010000}"/>
            </a:ext>
          </a:extLst>
        </xdr:cNvPr>
        <xdr:cNvCxnSpPr/>
      </xdr:nvCxnSpPr>
      <xdr:spPr>
        <a:xfrm>
          <a:off x="6972300" y="6522581"/>
          <a:ext cx="889000" cy="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114141</xdr:rowOff>
    </xdr:from>
    <xdr:to>
      <xdr:col>41</xdr:col>
      <xdr:colOff>101600</xdr:colOff>
      <xdr:row>38</xdr:row>
      <xdr:rowOff>44290</xdr:rowOff>
    </xdr:to>
    <xdr:sp macro="" textlink="">
      <xdr:nvSpPr>
        <xdr:cNvPr id="300" name="フローチャート: 判断 299">
          <a:extLst>
            <a:ext uri="{FF2B5EF4-FFF2-40B4-BE49-F238E27FC236}">
              <a16:creationId xmlns:a16="http://schemas.microsoft.com/office/drawing/2014/main" xmlns="" id="{00000000-0008-0000-0600-00002C010000}"/>
            </a:ext>
          </a:extLst>
        </xdr:cNvPr>
        <xdr:cNvSpPr/>
      </xdr:nvSpPr>
      <xdr:spPr>
        <a:xfrm>
          <a:off x="7810500" y="64577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60818</xdr:rowOff>
    </xdr:from>
    <xdr:ext cx="599010" cy="259045"/>
    <xdr:sp macro="" textlink="">
      <xdr:nvSpPr>
        <xdr:cNvPr id="301" name="テキスト ボックス 300">
          <a:extLst>
            <a:ext uri="{FF2B5EF4-FFF2-40B4-BE49-F238E27FC236}">
              <a16:creationId xmlns:a16="http://schemas.microsoft.com/office/drawing/2014/main" xmlns="" id="{00000000-0008-0000-0600-00002D010000}"/>
            </a:ext>
          </a:extLst>
        </xdr:cNvPr>
        <xdr:cNvSpPr txBox="1"/>
      </xdr:nvSpPr>
      <xdr:spPr>
        <a:xfrm>
          <a:off x="7561795" y="6233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133281</xdr:rowOff>
    </xdr:from>
    <xdr:to>
      <xdr:col>36</xdr:col>
      <xdr:colOff>165100</xdr:colOff>
      <xdr:row>38</xdr:row>
      <xdr:rowOff>63431</xdr:rowOff>
    </xdr:to>
    <xdr:sp macro="" textlink="">
      <xdr:nvSpPr>
        <xdr:cNvPr id="302" name="フローチャート: 判断 301">
          <a:extLst>
            <a:ext uri="{FF2B5EF4-FFF2-40B4-BE49-F238E27FC236}">
              <a16:creationId xmlns:a16="http://schemas.microsoft.com/office/drawing/2014/main" xmlns="" id="{00000000-0008-0000-0600-00002E010000}"/>
            </a:ext>
          </a:extLst>
        </xdr:cNvPr>
        <xdr:cNvSpPr/>
      </xdr:nvSpPr>
      <xdr:spPr>
        <a:xfrm>
          <a:off x="6921500" y="6476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38</xdr:row>
      <xdr:rowOff>54558</xdr:rowOff>
    </xdr:from>
    <xdr:ext cx="599010" cy="259045"/>
    <xdr:sp macro="" textlink="">
      <xdr:nvSpPr>
        <xdr:cNvPr id="303" name="テキスト ボックス 302">
          <a:extLst>
            <a:ext uri="{FF2B5EF4-FFF2-40B4-BE49-F238E27FC236}">
              <a16:creationId xmlns:a16="http://schemas.microsoft.com/office/drawing/2014/main" xmlns="" id="{00000000-0008-0000-0600-00002F010000}"/>
            </a:ext>
          </a:extLst>
        </xdr:cNvPr>
        <xdr:cNvSpPr txBox="1"/>
      </xdr:nvSpPr>
      <xdr:spPr>
        <a:xfrm>
          <a:off x="6672795" y="65696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4" name="テキスト ボックス 303">
          <a:extLst>
            <a:ext uri="{FF2B5EF4-FFF2-40B4-BE49-F238E27FC236}">
              <a16:creationId xmlns:a16="http://schemas.microsoft.com/office/drawing/2014/main" xmlns="" id="{00000000-0008-0000-0600-000030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5" name="テキスト ボックス 304">
          <a:extLst>
            <a:ext uri="{FF2B5EF4-FFF2-40B4-BE49-F238E27FC236}">
              <a16:creationId xmlns:a16="http://schemas.microsoft.com/office/drawing/2014/main" xmlns="" id="{00000000-0008-0000-0600-000031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6" name="テキスト ボックス 305">
          <a:extLst>
            <a:ext uri="{FF2B5EF4-FFF2-40B4-BE49-F238E27FC236}">
              <a16:creationId xmlns:a16="http://schemas.microsoft.com/office/drawing/2014/main" xmlns="" id="{00000000-0008-0000-0600-000032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xmlns="" id="{00000000-0008-0000-0600-000033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xmlns="" id="{00000000-0008-0000-0600-000034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98617</xdr:rowOff>
    </xdr:from>
    <xdr:to>
      <xdr:col>55</xdr:col>
      <xdr:colOff>50800</xdr:colOff>
      <xdr:row>38</xdr:row>
      <xdr:rowOff>28767</xdr:rowOff>
    </xdr:to>
    <xdr:sp macro="" textlink="">
      <xdr:nvSpPr>
        <xdr:cNvPr id="309" name="楕円 308">
          <a:extLst>
            <a:ext uri="{FF2B5EF4-FFF2-40B4-BE49-F238E27FC236}">
              <a16:creationId xmlns:a16="http://schemas.microsoft.com/office/drawing/2014/main" xmlns="" id="{00000000-0008-0000-0600-000035010000}"/>
            </a:ext>
          </a:extLst>
        </xdr:cNvPr>
        <xdr:cNvSpPr/>
      </xdr:nvSpPr>
      <xdr:spPr>
        <a:xfrm>
          <a:off x="10426700" y="6442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77044</xdr:rowOff>
    </xdr:from>
    <xdr:ext cx="599010" cy="259045"/>
    <xdr:sp macro="" textlink="">
      <xdr:nvSpPr>
        <xdr:cNvPr id="310" name="補助費等該当値テキスト">
          <a:extLst>
            <a:ext uri="{FF2B5EF4-FFF2-40B4-BE49-F238E27FC236}">
              <a16:creationId xmlns:a16="http://schemas.microsoft.com/office/drawing/2014/main" xmlns="" id="{00000000-0008-0000-0600-000036010000}"/>
            </a:ext>
          </a:extLst>
        </xdr:cNvPr>
        <xdr:cNvSpPr txBox="1"/>
      </xdr:nvSpPr>
      <xdr:spPr>
        <a:xfrm>
          <a:off x="10528300" y="64206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179,049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105927</xdr:rowOff>
    </xdr:from>
    <xdr:to>
      <xdr:col>50</xdr:col>
      <xdr:colOff>165100</xdr:colOff>
      <xdr:row>38</xdr:row>
      <xdr:rowOff>36077</xdr:rowOff>
    </xdr:to>
    <xdr:sp macro="" textlink="">
      <xdr:nvSpPr>
        <xdr:cNvPr id="311" name="楕円 310">
          <a:extLst>
            <a:ext uri="{FF2B5EF4-FFF2-40B4-BE49-F238E27FC236}">
              <a16:creationId xmlns:a16="http://schemas.microsoft.com/office/drawing/2014/main" xmlns="" id="{00000000-0008-0000-0600-000037010000}"/>
            </a:ext>
          </a:extLst>
        </xdr:cNvPr>
        <xdr:cNvSpPr/>
      </xdr:nvSpPr>
      <xdr:spPr>
        <a:xfrm>
          <a:off x="9588500" y="6449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38</xdr:row>
      <xdr:rowOff>27205</xdr:rowOff>
    </xdr:from>
    <xdr:ext cx="599010" cy="259045"/>
    <xdr:sp macro="" textlink="">
      <xdr:nvSpPr>
        <xdr:cNvPr id="312" name="テキスト ボックス 311">
          <a:extLst>
            <a:ext uri="{FF2B5EF4-FFF2-40B4-BE49-F238E27FC236}">
              <a16:creationId xmlns:a16="http://schemas.microsoft.com/office/drawing/2014/main" xmlns="" id="{00000000-0008-0000-0600-000038010000}"/>
            </a:ext>
          </a:extLst>
        </xdr:cNvPr>
        <xdr:cNvSpPr txBox="1"/>
      </xdr:nvSpPr>
      <xdr:spPr>
        <a:xfrm>
          <a:off x="9339795" y="6542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174,572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140167</xdr:rowOff>
    </xdr:from>
    <xdr:to>
      <xdr:col>46</xdr:col>
      <xdr:colOff>38100</xdr:colOff>
      <xdr:row>38</xdr:row>
      <xdr:rowOff>70317</xdr:rowOff>
    </xdr:to>
    <xdr:sp macro="" textlink="">
      <xdr:nvSpPr>
        <xdr:cNvPr id="313" name="楕円 312">
          <a:extLst>
            <a:ext uri="{FF2B5EF4-FFF2-40B4-BE49-F238E27FC236}">
              <a16:creationId xmlns:a16="http://schemas.microsoft.com/office/drawing/2014/main" xmlns="" id="{00000000-0008-0000-0600-000039010000}"/>
            </a:ext>
          </a:extLst>
        </xdr:cNvPr>
        <xdr:cNvSpPr/>
      </xdr:nvSpPr>
      <xdr:spPr>
        <a:xfrm>
          <a:off x="8699500" y="648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38</xdr:row>
      <xdr:rowOff>61444</xdr:rowOff>
    </xdr:from>
    <xdr:ext cx="599010" cy="259045"/>
    <xdr:sp macro="" textlink="">
      <xdr:nvSpPr>
        <xdr:cNvPr id="314" name="テキスト ボックス 313">
          <a:extLst>
            <a:ext uri="{FF2B5EF4-FFF2-40B4-BE49-F238E27FC236}">
              <a16:creationId xmlns:a16="http://schemas.microsoft.com/office/drawing/2014/main" xmlns="" id="{00000000-0008-0000-0600-00003A010000}"/>
            </a:ext>
          </a:extLst>
        </xdr:cNvPr>
        <xdr:cNvSpPr txBox="1"/>
      </xdr:nvSpPr>
      <xdr:spPr>
        <a:xfrm>
          <a:off x="8450795" y="65765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153,603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37</xdr:row>
      <xdr:rowOff>128365</xdr:rowOff>
    </xdr:from>
    <xdr:to>
      <xdr:col>41</xdr:col>
      <xdr:colOff>101600</xdr:colOff>
      <xdr:row>38</xdr:row>
      <xdr:rowOff>58514</xdr:rowOff>
    </xdr:to>
    <xdr:sp macro="" textlink="">
      <xdr:nvSpPr>
        <xdr:cNvPr id="315" name="楕円 314">
          <a:extLst>
            <a:ext uri="{FF2B5EF4-FFF2-40B4-BE49-F238E27FC236}">
              <a16:creationId xmlns:a16="http://schemas.microsoft.com/office/drawing/2014/main" xmlns="" id="{00000000-0008-0000-0600-00003B010000}"/>
            </a:ext>
          </a:extLst>
        </xdr:cNvPr>
        <xdr:cNvSpPr/>
      </xdr:nvSpPr>
      <xdr:spPr>
        <a:xfrm>
          <a:off x="7810500" y="64720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38</xdr:row>
      <xdr:rowOff>49641</xdr:rowOff>
    </xdr:from>
    <xdr:ext cx="599010" cy="259045"/>
    <xdr:sp macro="" textlink="">
      <xdr:nvSpPr>
        <xdr:cNvPr id="316" name="テキスト ボックス 315">
          <a:extLst>
            <a:ext uri="{FF2B5EF4-FFF2-40B4-BE49-F238E27FC236}">
              <a16:creationId xmlns:a16="http://schemas.microsoft.com/office/drawing/2014/main" xmlns="" id="{00000000-0008-0000-0600-00003C010000}"/>
            </a:ext>
          </a:extLst>
        </xdr:cNvPr>
        <xdr:cNvSpPr txBox="1"/>
      </xdr:nvSpPr>
      <xdr:spPr>
        <a:xfrm>
          <a:off x="7561795" y="6564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128131</xdr:rowOff>
    </xdr:from>
    <xdr:to>
      <xdr:col>36</xdr:col>
      <xdr:colOff>165100</xdr:colOff>
      <xdr:row>38</xdr:row>
      <xdr:rowOff>58281</xdr:rowOff>
    </xdr:to>
    <xdr:sp macro="" textlink="">
      <xdr:nvSpPr>
        <xdr:cNvPr id="317" name="楕円 316">
          <a:extLst>
            <a:ext uri="{FF2B5EF4-FFF2-40B4-BE49-F238E27FC236}">
              <a16:creationId xmlns:a16="http://schemas.microsoft.com/office/drawing/2014/main" xmlns="" id="{00000000-0008-0000-0600-00003D010000}"/>
            </a:ext>
          </a:extLst>
        </xdr:cNvPr>
        <xdr:cNvSpPr/>
      </xdr:nvSpPr>
      <xdr:spPr>
        <a:xfrm>
          <a:off x="6921500" y="6471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74808</xdr:rowOff>
    </xdr:from>
    <xdr:ext cx="599010" cy="259045"/>
    <xdr:sp macro="" textlink="">
      <xdr:nvSpPr>
        <xdr:cNvPr id="318" name="テキスト ボックス 317">
          <a:extLst>
            <a:ext uri="{FF2B5EF4-FFF2-40B4-BE49-F238E27FC236}">
              <a16:creationId xmlns:a16="http://schemas.microsoft.com/office/drawing/2014/main" xmlns="" id="{00000000-0008-0000-0600-00003E010000}"/>
            </a:ext>
          </a:extLst>
        </xdr:cNvPr>
        <xdr:cNvSpPr txBox="1"/>
      </xdr:nvSpPr>
      <xdr:spPr>
        <a:xfrm>
          <a:off x="6672795" y="62470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160,974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9" name="正方形/長方形 318">
          <a:extLst>
            <a:ext uri="{FF2B5EF4-FFF2-40B4-BE49-F238E27FC236}">
              <a16:creationId xmlns:a16="http://schemas.microsoft.com/office/drawing/2014/main" xmlns="" id="{00000000-0008-0000-0600-00003F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0" name="正方形/長方形 319">
          <a:extLst>
            <a:ext uri="{FF2B5EF4-FFF2-40B4-BE49-F238E27FC236}">
              <a16:creationId xmlns:a16="http://schemas.microsoft.com/office/drawing/2014/main" xmlns="" id="{00000000-0008-0000-0600-000040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1" name="正方形/長方形 320">
          <a:extLst>
            <a:ext uri="{FF2B5EF4-FFF2-40B4-BE49-F238E27FC236}">
              <a16:creationId xmlns:a16="http://schemas.microsoft.com/office/drawing/2014/main" xmlns="" id="{00000000-0008-0000-0600-000041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2" name="正方形/長方形 321">
          <a:extLst>
            <a:ext uri="{FF2B5EF4-FFF2-40B4-BE49-F238E27FC236}">
              <a16:creationId xmlns:a16="http://schemas.microsoft.com/office/drawing/2014/main" xmlns="" id="{00000000-0008-0000-0600-000042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3" name="正方形/長方形 322">
          <a:extLst>
            <a:ext uri="{FF2B5EF4-FFF2-40B4-BE49-F238E27FC236}">
              <a16:creationId xmlns:a16="http://schemas.microsoft.com/office/drawing/2014/main" xmlns="" id="{00000000-0008-0000-0600-000043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4" name="正方形/長方形 323">
          <a:extLst>
            <a:ext uri="{FF2B5EF4-FFF2-40B4-BE49-F238E27FC236}">
              <a16:creationId xmlns:a16="http://schemas.microsoft.com/office/drawing/2014/main" xmlns="" id="{00000000-0008-0000-0600-000044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5" name="正方形/長方形 324">
          <a:extLst>
            <a:ext uri="{FF2B5EF4-FFF2-40B4-BE49-F238E27FC236}">
              <a16:creationId xmlns:a16="http://schemas.microsoft.com/office/drawing/2014/main" xmlns="" id="{00000000-0008-0000-0600-000045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122,332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6" name="正方形/長方形 325">
          <a:extLst>
            <a:ext uri="{FF2B5EF4-FFF2-40B4-BE49-F238E27FC236}">
              <a16:creationId xmlns:a16="http://schemas.microsoft.com/office/drawing/2014/main" xmlns="" id="{00000000-0008-0000-0600-000046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7" name="テキスト ボックス 326">
          <a:extLst>
            <a:ext uri="{FF2B5EF4-FFF2-40B4-BE49-F238E27FC236}">
              <a16:creationId xmlns:a16="http://schemas.microsoft.com/office/drawing/2014/main" xmlns="" id="{00000000-0008-0000-0600-000047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8" name="直線コネクタ 327">
          <a:extLst>
            <a:ext uri="{FF2B5EF4-FFF2-40B4-BE49-F238E27FC236}">
              <a16:creationId xmlns:a16="http://schemas.microsoft.com/office/drawing/2014/main" xmlns="" id="{00000000-0008-0000-0600-000048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9" name="直線コネクタ 328">
          <a:extLst>
            <a:ext uri="{FF2B5EF4-FFF2-40B4-BE49-F238E27FC236}">
              <a16:creationId xmlns:a16="http://schemas.microsoft.com/office/drawing/2014/main" xmlns="" id="{00000000-0008-0000-0600-000049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30" name="テキスト ボックス 329">
          <a:extLst>
            <a:ext uri="{FF2B5EF4-FFF2-40B4-BE49-F238E27FC236}">
              <a16:creationId xmlns:a16="http://schemas.microsoft.com/office/drawing/2014/main" xmlns="" id="{00000000-0008-0000-0600-00004A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1" name="直線コネクタ 330">
          <a:extLst>
            <a:ext uri="{FF2B5EF4-FFF2-40B4-BE49-F238E27FC236}">
              <a16:creationId xmlns:a16="http://schemas.microsoft.com/office/drawing/2014/main" xmlns="" id="{00000000-0008-0000-0600-00004B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600-00004C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3" name="直線コネクタ 332">
          <a:extLst>
            <a:ext uri="{FF2B5EF4-FFF2-40B4-BE49-F238E27FC236}">
              <a16:creationId xmlns:a16="http://schemas.microsoft.com/office/drawing/2014/main" xmlns="" id="{00000000-0008-0000-0600-00004D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34" name="テキスト ボックス 333">
          <a:extLst>
            <a:ext uri="{FF2B5EF4-FFF2-40B4-BE49-F238E27FC236}">
              <a16:creationId xmlns:a16="http://schemas.microsoft.com/office/drawing/2014/main" xmlns="" id="{00000000-0008-0000-0600-00004E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35" name="直線コネクタ 334">
          <a:extLst>
            <a:ext uri="{FF2B5EF4-FFF2-40B4-BE49-F238E27FC236}">
              <a16:creationId xmlns:a16="http://schemas.microsoft.com/office/drawing/2014/main" xmlns="" id="{00000000-0008-0000-0600-00004F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6" name="テキスト ボックス 335">
          <a:extLst>
            <a:ext uri="{FF2B5EF4-FFF2-40B4-BE49-F238E27FC236}">
              <a16:creationId xmlns:a16="http://schemas.microsoft.com/office/drawing/2014/main" xmlns="" id="{00000000-0008-0000-0600-000050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xmlns="" id="{00000000-0008-0000-06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8" name="テキスト ボックス 337">
          <a:extLst>
            <a:ext uri="{FF2B5EF4-FFF2-40B4-BE49-F238E27FC236}">
              <a16:creationId xmlns:a16="http://schemas.microsoft.com/office/drawing/2014/main" xmlns="" id="{00000000-0008-0000-0600-000052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普通建設事業費グラフ枠">
          <a:extLst>
            <a:ext uri="{FF2B5EF4-FFF2-40B4-BE49-F238E27FC236}">
              <a16:creationId xmlns:a16="http://schemas.microsoft.com/office/drawing/2014/main" xmlns="" id="{00000000-0008-0000-06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30148</xdr:rowOff>
    </xdr:from>
    <xdr:to>
      <xdr:col>54</xdr:col>
      <xdr:colOff>189865</xdr:colOff>
      <xdr:row>58</xdr:row>
      <xdr:rowOff>122403</xdr:rowOff>
    </xdr:to>
    <xdr:cxnSp macro="">
      <xdr:nvCxnSpPr>
        <xdr:cNvPr id="340" name="直線コネクタ 339">
          <a:extLst>
            <a:ext uri="{FF2B5EF4-FFF2-40B4-BE49-F238E27FC236}">
              <a16:creationId xmlns:a16="http://schemas.microsoft.com/office/drawing/2014/main" xmlns="" id="{00000000-0008-0000-0600-000054010000}"/>
            </a:ext>
          </a:extLst>
        </xdr:cNvPr>
        <xdr:cNvCxnSpPr/>
      </xdr:nvCxnSpPr>
      <xdr:spPr>
        <a:xfrm flipV="1">
          <a:off x="10475595" y="8945548"/>
          <a:ext cx="1270" cy="1120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126230</xdr:rowOff>
    </xdr:from>
    <xdr:ext cx="534377" cy="259045"/>
    <xdr:sp macro="" textlink="">
      <xdr:nvSpPr>
        <xdr:cNvPr id="341" name="普通建設事業費最小値テキスト">
          <a:extLst>
            <a:ext uri="{FF2B5EF4-FFF2-40B4-BE49-F238E27FC236}">
              <a16:creationId xmlns:a16="http://schemas.microsoft.com/office/drawing/2014/main" xmlns="" id="{00000000-0008-0000-0600-000055010000}"/>
            </a:ext>
          </a:extLst>
        </xdr:cNvPr>
        <xdr:cNvSpPr txBox="1"/>
      </xdr:nvSpPr>
      <xdr:spPr>
        <a:xfrm>
          <a:off x="10528300" y="10070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122403</xdr:rowOff>
    </xdr:from>
    <xdr:to>
      <xdr:col>55</xdr:col>
      <xdr:colOff>88900</xdr:colOff>
      <xdr:row>58</xdr:row>
      <xdr:rowOff>122403</xdr:rowOff>
    </xdr:to>
    <xdr:cxnSp macro="">
      <xdr:nvCxnSpPr>
        <xdr:cNvPr id="342" name="直線コネクタ 341">
          <a:extLst>
            <a:ext uri="{FF2B5EF4-FFF2-40B4-BE49-F238E27FC236}">
              <a16:creationId xmlns:a16="http://schemas.microsoft.com/office/drawing/2014/main" xmlns="" id="{00000000-0008-0000-0600-000056010000}"/>
            </a:ext>
          </a:extLst>
        </xdr:cNvPr>
        <xdr:cNvCxnSpPr/>
      </xdr:nvCxnSpPr>
      <xdr:spPr>
        <a:xfrm>
          <a:off x="10388600" y="10066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148275</xdr:rowOff>
    </xdr:from>
    <xdr:ext cx="690189" cy="259045"/>
    <xdr:sp macro="" textlink="">
      <xdr:nvSpPr>
        <xdr:cNvPr id="343" name="普通建設事業費最大値テキスト">
          <a:extLst>
            <a:ext uri="{FF2B5EF4-FFF2-40B4-BE49-F238E27FC236}">
              <a16:creationId xmlns:a16="http://schemas.microsoft.com/office/drawing/2014/main" xmlns="" id="{00000000-0008-0000-0600-000057010000}"/>
            </a:ext>
          </a:extLst>
        </xdr:cNvPr>
        <xdr:cNvSpPr txBox="1"/>
      </xdr:nvSpPr>
      <xdr:spPr>
        <a:xfrm>
          <a:off x="10528300" y="872077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2,489,616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52</xdr:row>
      <xdr:rowOff>30148</xdr:rowOff>
    </xdr:from>
    <xdr:to>
      <xdr:col>55</xdr:col>
      <xdr:colOff>88900</xdr:colOff>
      <xdr:row>52</xdr:row>
      <xdr:rowOff>30148</xdr:rowOff>
    </xdr:to>
    <xdr:cxnSp macro="">
      <xdr:nvCxnSpPr>
        <xdr:cNvPr id="344" name="直線コネクタ 343">
          <a:extLst>
            <a:ext uri="{FF2B5EF4-FFF2-40B4-BE49-F238E27FC236}">
              <a16:creationId xmlns:a16="http://schemas.microsoft.com/office/drawing/2014/main" xmlns="" id="{00000000-0008-0000-0600-000058010000}"/>
            </a:ext>
          </a:extLst>
        </xdr:cNvPr>
        <xdr:cNvCxnSpPr/>
      </xdr:nvCxnSpPr>
      <xdr:spPr>
        <a:xfrm>
          <a:off x="10388600" y="8945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32160</xdr:rowOff>
    </xdr:from>
    <xdr:to>
      <xdr:col>55</xdr:col>
      <xdr:colOff>0</xdr:colOff>
      <xdr:row>58</xdr:row>
      <xdr:rowOff>69157</xdr:rowOff>
    </xdr:to>
    <xdr:cxnSp macro="">
      <xdr:nvCxnSpPr>
        <xdr:cNvPr id="345" name="直線コネクタ 344">
          <a:extLst>
            <a:ext uri="{FF2B5EF4-FFF2-40B4-BE49-F238E27FC236}">
              <a16:creationId xmlns:a16="http://schemas.microsoft.com/office/drawing/2014/main" xmlns="" id="{00000000-0008-0000-0600-000059010000}"/>
            </a:ext>
          </a:extLst>
        </xdr:cNvPr>
        <xdr:cNvCxnSpPr/>
      </xdr:nvCxnSpPr>
      <xdr:spPr>
        <a:xfrm>
          <a:off x="9639300" y="9976260"/>
          <a:ext cx="838200" cy="36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150103</xdr:rowOff>
    </xdr:from>
    <xdr:ext cx="599010" cy="259045"/>
    <xdr:sp macro="" textlink="">
      <xdr:nvSpPr>
        <xdr:cNvPr id="346" name="普通建設事業費平均値テキスト">
          <a:extLst>
            <a:ext uri="{FF2B5EF4-FFF2-40B4-BE49-F238E27FC236}">
              <a16:creationId xmlns:a16="http://schemas.microsoft.com/office/drawing/2014/main" xmlns="" id="{00000000-0008-0000-0600-00005A010000}"/>
            </a:ext>
          </a:extLst>
        </xdr:cNvPr>
        <xdr:cNvSpPr txBox="1"/>
      </xdr:nvSpPr>
      <xdr:spPr>
        <a:xfrm>
          <a:off x="10528300" y="975130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291,173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127226</xdr:rowOff>
    </xdr:from>
    <xdr:to>
      <xdr:col>55</xdr:col>
      <xdr:colOff>50800</xdr:colOff>
      <xdr:row>58</xdr:row>
      <xdr:rowOff>57376</xdr:rowOff>
    </xdr:to>
    <xdr:sp macro="" textlink="">
      <xdr:nvSpPr>
        <xdr:cNvPr id="347" name="フローチャート: 判断 346">
          <a:extLst>
            <a:ext uri="{FF2B5EF4-FFF2-40B4-BE49-F238E27FC236}">
              <a16:creationId xmlns:a16="http://schemas.microsoft.com/office/drawing/2014/main" xmlns="" id="{00000000-0008-0000-0600-00005B010000}"/>
            </a:ext>
          </a:extLst>
        </xdr:cNvPr>
        <xdr:cNvSpPr/>
      </xdr:nvSpPr>
      <xdr:spPr>
        <a:xfrm>
          <a:off x="10426700" y="9899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139391</xdr:rowOff>
    </xdr:from>
    <xdr:to>
      <xdr:col>50</xdr:col>
      <xdr:colOff>114300</xdr:colOff>
      <xdr:row>58</xdr:row>
      <xdr:rowOff>32160</xdr:rowOff>
    </xdr:to>
    <xdr:cxnSp macro="">
      <xdr:nvCxnSpPr>
        <xdr:cNvPr id="348" name="直線コネクタ 347">
          <a:extLst>
            <a:ext uri="{FF2B5EF4-FFF2-40B4-BE49-F238E27FC236}">
              <a16:creationId xmlns:a16="http://schemas.microsoft.com/office/drawing/2014/main" xmlns="" id="{00000000-0008-0000-0600-00005C010000}"/>
            </a:ext>
          </a:extLst>
        </xdr:cNvPr>
        <xdr:cNvCxnSpPr/>
      </xdr:nvCxnSpPr>
      <xdr:spPr>
        <a:xfrm>
          <a:off x="8750300" y="9912041"/>
          <a:ext cx="889000" cy="64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126873</xdr:rowOff>
    </xdr:from>
    <xdr:to>
      <xdr:col>50</xdr:col>
      <xdr:colOff>165100</xdr:colOff>
      <xdr:row>58</xdr:row>
      <xdr:rowOff>57023</xdr:rowOff>
    </xdr:to>
    <xdr:sp macro="" textlink="">
      <xdr:nvSpPr>
        <xdr:cNvPr id="349" name="フローチャート: 判断 348">
          <a:extLst>
            <a:ext uri="{FF2B5EF4-FFF2-40B4-BE49-F238E27FC236}">
              <a16:creationId xmlns:a16="http://schemas.microsoft.com/office/drawing/2014/main" xmlns="" id="{00000000-0008-0000-0600-00005D010000}"/>
            </a:ext>
          </a:extLst>
        </xdr:cNvPr>
        <xdr:cNvSpPr/>
      </xdr:nvSpPr>
      <xdr:spPr>
        <a:xfrm>
          <a:off x="9588500" y="98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73550</xdr:rowOff>
    </xdr:from>
    <xdr:ext cx="599010" cy="259045"/>
    <xdr:sp macro="" textlink="">
      <xdr:nvSpPr>
        <xdr:cNvPr id="350" name="テキスト ボックス 349">
          <a:extLst>
            <a:ext uri="{FF2B5EF4-FFF2-40B4-BE49-F238E27FC236}">
              <a16:creationId xmlns:a16="http://schemas.microsoft.com/office/drawing/2014/main" xmlns="" id="{00000000-0008-0000-0600-00005E010000}"/>
            </a:ext>
          </a:extLst>
        </xdr:cNvPr>
        <xdr:cNvSpPr txBox="1"/>
      </xdr:nvSpPr>
      <xdr:spPr>
        <a:xfrm>
          <a:off x="9339795" y="96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291,945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57</xdr:row>
      <xdr:rowOff>139391</xdr:rowOff>
    </xdr:from>
    <xdr:to>
      <xdr:col>45</xdr:col>
      <xdr:colOff>177800</xdr:colOff>
      <xdr:row>57</xdr:row>
      <xdr:rowOff>143225</xdr:rowOff>
    </xdr:to>
    <xdr:cxnSp macro="">
      <xdr:nvCxnSpPr>
        <xdr:cNvPr id="351" name="直線コネクタ 350">
          <a:extLst>
            <a:ext uri="{FF2B5EF4-FFF2-40B4-BE49-F238E27FC236}">
              <a16:creationId xmlns:a16="http://schemas.microsoft.com/office/drawing/2014/main" xmlns="" id="{00000000-0008-0000-0600-00005F010000}"/>
            </a:ext>
          </a:extLst>
        </xdr:cNvPr>
        <xdr:cNvCxnSpPr/>
      </xdr:nvCxnSpPr>
      <xdr:spPr>
        <a:xfrm flipV="1">
          <a:off x="7861300" y="9912041"/>
          <a:ext cx="889000" cy="38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132124</xdr:rowOff>
    </xdr:from>
    <xdr:to>
      <xdr:col>46</xdr:col>
      <xdr:colOff>38100</xdr:colOff>
      <xdr:row>58</xdr:row>
      <xdr:rowOff>62274</xdr:rowOff>
    </xdr:to>
    <xdr:sp macro="" textlink="">
      <xdr:nvSpPr>
        <xdr:cNvPr id="352" name="フローチャート: 判断 351">
          <a:extLst>
            <a:ext uri="{FF2B5EF4-FFF2-40B4-BE49-F238E27FC236}">
              <a16:creationId xmlns:a16="http://schemas.microsoft.com/office/drawing/2014/main" xmlns="" id="{00000000-0008-0000-0600-000060010000}"/>
            </a:ext>
          </a:extLst>
        </xdr:cNvPr>
        <xdr:cNvSpPr/>
      </xdr:nvSpPr>
      <xdr:spPr>
        <a:xfrm>
          <a:off x="8699500" y="99047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58</xdr:row>
      <xdr:rowOff>53401</xdr:rowOff>
    </xdr:from>
    <xdr:ext cx="599010" cy="259045"/>
    <xdr:sp macro="" textlink="">
      <xdr:nvSpPr>
        <xdr:cNvPr id="353" name="テキスト ボックス 352">
          <a:extLst>
            <a:ext uri="{FF2B5EF4-FFF2-40B4-BE49-F238E27FC236}">
              <a16:creationId xmlns:a16="http://schemas.microsoft.com/office/drawing/2014/main" xmlns="" id="{00000000-0008-0000-0600-000061010000}"/>
            </a:ext>
          </a:extLst>
        </xdr:cNvPr>
        <xdr:cNvSpPr txBox="1"/>
      </xdr:nvSpPr>
      <xdr:spPr>
        <a:xfrm>
          <a:off x="8450795" y="99975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143225</xdr:rowOff>
    </xdr:from>
    <xdr:to>
      <xdr:col>41</xdr:col>
      <xdr:colOff>50800</xdr:colOff>
      <xdr:row>58</xdr:row>
      <xdr:rowOff>5966</xdr:rowOff>
    </xdr:to>
    <xdr:cxnSp macro="">
      <xdr:nvCxnSpPr>
        <xdr:cNvPr id="354" name="直線コネクタ 353">
          <a:extLst>
            <a:ext uri="{FF2B5EF4-FFF2-40B4-BE49-F238E27FC236}">
              <a16:creationId xmlns:a16="http://schemas.microsoft.com/office/drawing/2014/main" xmlns="" id="{00000000-0008-0000-0600-000062010000}"/>
            </a:ext>
          </a:extLst>
        </xdr:cNvPr>
        <xdr:cNvCxnSpPr/>
      </xdr:nvCxnSpPr>
      <xdr:spPr>
        <a:xfrm flipV="1">
          <a:off x="6972300" y="9915875"/>
          <a:ext cx="889000" cy="3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108097</xdr:rowOff>
    </xdr:from>
    <xdr:to>
      <xdr:col>41</xdr:col>
      <xdr:colOff>101600</xdr:colOff>
      <xdr:row>58</xdr:row>
      <xdr:rowOff>38247</xdr:rowOff>
    </xdr:to>
    <xdr:sp macro="" textlink="">
      <xdr:nvSpPr>
        <xdr:cNvPr id="355" name="フローチャート: 判断 354">
          <a:extLst>
            <a:ext uri="{FF2B5EF4-FFF2-40B4-BE49-F238E27FC236}">
              <a16:creationId xmlns:a16="http://schemas.microsoft.com/office/drawing/2014/main" xmlns="" id="{00000000-0008-0000-0600-000063010000}"/>
            </a:ext>
          </a:extLst>
        </xdr:cNvPr>
        <xdr:cNvSpPr/>
      </xdr:nvSpPr>
      <xdr:spPr>
        <a:xfrm>
          <a:off x="7810500" y="9880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58</xdr:row>
      <xdr:rowOff>29374</xdr:rowOff>
    </xdr:from>
    <xdr:ext cx="599010" cy="259045"/>
    <xdr:sp macro="" textlink="">
      <xdr:nvSpPr>
        <xdr:cNvPr id="356" name="テキスト ボックス 355">
          <a:extLst>
            <a:ext uri="{FF2B5EF4-FFF2-40B4-BE49-F238E27FC236}">
              <a16:creationId xmlns:a16="http://schemas.microsoft.com/office/drawing/2014/main" xmlns="" id="{00000000-0008-0000-0600-000064010000}"/>
            </a:ext>
          </a:extLst>
        </xdr:cNvPr>
        <xdr:cNvSpPr txBox="1"/>
      </xdr:nvSpPr>
      <xdr:spPr>
        <a:xfrm>
          <a:off x="7561795" y="9973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333,013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115723</xdr:rowOff>
    </xdr:from>
    <xdr:to>
      <xdr:col>36</xdr:col>
      <xdr:colOff>165100</xdr:colOff>
      <xdr:row>58</xdr:row>
      <xdr:rowOff>45873</xdr:rowOff>
    </xdr:to>
    <xdr:sp macro="" textlink="">
      <xdr:nvSpPr>
        <xdr:cNvPr id="357" name="フローチャート: 判断 356">
          <a:extLst>
            <a:ext uri="{FF2B5EF4-FFF2-40B4-BE49-F238E27FC236}">
              <a16:creationId xmlns:a16="http://schemas.microsoft.com/office/drawing/2014/main" xmlns="" id="{00000000-0008-0000-0600-000065010000}"/>
            </a:ext>
          </a:extLst>
        </xdr:cNvPr>
        <xdr:cNvSpPr/>
      </xdr:nvSpPr>
      <xdr:spPr>
        <a:xfrm>
          <a:off x="6921500" y="9888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62400</xdr:rowOff>
    </xdr:from>
    <xdr:ext cx="599010" cy="259045"/>
    <xdr:sp macro="" textlink="">
      <xdr:nvSpPr>
        <xdr:cNvPr id="358" name="テキスト ボックス 357">
          <a:extLst>
            <a:ext uri="{FF2B5EF4-FFF2-40B4-BE49-F238E27FC236}">
              <a16:creationId xmlns:a16="http://schemas.microsoft.com/office/drawing/2014/main" xmlns="" id="{00000000-0008-0000-0600-000066010000}"/>
            </a:ext>
          </a:extLst>
        </xdr:cNvPr>
        <xdr:cNvSpPr txBox="1"/>
      </xdr:nvSpPr>
      <xdr:spPr>
        <a:xfrm>
          <a:off x="6672795" y="9663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xmlns="" id="{00000000-0008-0000-06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xmlns="" id="{00000000-0008-0000-06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xmlns="" id="{00000000-0008-0000-06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xmlns="" id="{00000000-0008-0000-06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xmlns="" id="{00000000-0008-0000-06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18357</xdr:rowOff>
    </xdr:from>
    <xdr:to>
      <xdr:col>55</xdr:col>
      <xdr:colOff>50800</xdr:colOff>
      <xdr:row>58</xdr:row>
      <xdr:rowOff>119957</xdr:rowOff>
    </xdr:to>
    <xdr:sp macro="" textlink="">
      <xdr:nvSpPr>
        <xdr:cNvPr id="364" name="楕円 363">
          <a:extLst>
            <a:ext uri="{FF2B5EF4-FFF2-40B4-BE49-F238E27FC236}">
              <a16:creationId xmlns:a16="http://schemas.microsoft.com/office/drawing/2014/main" xmlns="" id="{00000000-0008-0000-0600-00006C010000}"/>
            </a:ext>
          </a:extLst>
        </xdr:cNvPr>
        <xdr:cNvSpPr/>
      </xdr:nvSpPr>
      <xdr:spPr>
        <a:xfrm>
          <a:off x="10426700" y="996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105653</xdr:rowOff>
    </xdr:from>
    <xdr:ext cx="599010" cy="259045"/>
    <xdr:sp macro="" textlink="">
      <xdr:nvSpPr>
        <xdr:cNvPr id="365" name="普通建設事業費該当値テキスト">
          <a:extLst>
            <a:ext uri="{FF2B5EF4-FFF2-40B4-BE49-F238E27FC236}">
              <a16:creationId xmlns:a16="http://schemas.microsoft.com/office/drawing/2014/main" xmlns="" id="{00000000-0008-0000-0600-00006D010000}"/>
            </a:ext>
          </a:extLst>
        </xdr:cNvPr>
        <xdr:cNvSpPr txBox="1"/>
      </xdr:nvSpPr>
      <xdr:spPr>
        <a:xfrm>
          <a:off x="10528300" y="98783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154,294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152810</xdr:rowOff>
    </xdr:from>
    <xdr:to>
      <xdr:col>50</xdr:col>
      <xdr:colOff>165100</xdr:colOff>
      <xdr:row>58</xdr:row>
      <xdr:rowOff>82960</xdr:rowOff>
    </xdr:to>
    <xdr:sp macro="" textlink="">
      <xdr:nvSpPr>
        <xdr:cNvPr id="366" name="楕円 365">
          <a:extLst>
            <a:ext uri="{FF2B5EF4-FFF2-40B4-BE49-F238E27FC236}">
              <a16:creationId xmlns:a16="http://schemas.microsoft.com/office/drawing/2014/main" xmlns="" id="{00000000-0008-0000-0600-00006E010000}"/>
            </a:ext>
          </a:extLst>
        </xdr:cNvPr>
        <xdr:cNvSpPr/>
      </xdr:nvSpPr>
      <xdr:spPr>
        <a:xfrm>
          <a:off x="9588500" y="9925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74087</xdr:rowOff>
    </xdr:from>
    <xdr:ext cx="599010" cy="259045"/>
    <xdr:sp macro="" textlink="">
      <xdr:nvSpPr>
        <xdr:cNvPr id="367" name="テキスト ボックス 366">
          <a:extLst>
            <a:ext uri="{FF2B5EF4-FFF2-40B4-BE49-F238E27FC236}">
              <a16:creationId xmlns:a16="http://schemas.microsoft.com/office/drawing/2014/main" xmlns="" id="{00000000-0008-0000-0600-00006F010000}"/>
            </a:ext>
          </a:extLst>
        </xdr:cNvPr>
        <xdr:cNvSpPr txBox="1"/>
      </xdr:nvSpPr>
      <xdr:spPr>
        <a:xfrm>
          <a:off x="9339795" y="1001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235,214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88591</xdr:rowOff>
    </xdr:from>
    <xdr:to>
      <xdr:col>46</xdr:col>
      <xdr:colOff>38100</xdr:colOff>
      <xdr:row>58</xdr:row>
      <xdr:rowOff>18741</xdr:rowOff>
    </xdr:to>
    <xdr:sp macro="" textlink="">
      <xdr:nvSpPr>
        <xdr:cNvPr id="368" name="楕円 367">
          <a:extLst>
            <a:ext uri="{FF2B5EF4-FFF2-40B4-BE49-F238E27FC236}">
              <a16:creationId xmlns:a16="http://schemas.microsoft.com/office/drawing/2014/main" xmlns="" id="{00000000-0008-0000-0600-000070010000}"/>
            </a:ext>
          </a:extLst>
        </xdr:cNvPr>
        <xdr:cNvSpPr/>
      </xdr:nvSpPr>
      <xdr:spPr>
        <a:xfrm>
          <a:off x="8699500" y="98612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35268</xdr:rowOff>
    </xdr:from>
    <xdr:ext cx="599010" cy="259045"/>
    <xdr:sp macro="" textlink="">
      <xdr:nvSpPr>
        <xdr:cNvPr id="369" name="テキスト ボックス 368">
          <a:extLst>
            <a:ext uri="{FF2B5EF4-FFF2-40B4-BE49-F238E27FC236}">
              <a16:creationId xmlns:a16="http://schemas.microsoft.com/office/drawing/2014/main" xmlns="" id="{00000000-0008-0000-0600-000071010000}"/>
            </a:ext>
          </a:extLst>
        </xdr:cNvPr>
        <xdr:cNvSpPr txBox="1"/>
      </xdr:nvSpPr>
      <xdr:spPr>
        <a:xfrm>
          <a:off x="8450795" y="9636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57</xdr:row>
      <xdr:rowOff>92425</xdr:rowOff>
    </xdr:from>
    <xdr:to>
      <xdr:col>41</xdr:col>
      <xdr:colOff>101600</xdr:colOff>
      <xdr:row>58</xdr:row>
      <xdr:rowOff>22575</xdr:rowOff>
    </xdr:to>
    <xdr:sp macro="" textlink="">
      <xdr:nvSpPr>
        <xdr:cNvPr id="370" name="楕円 369">
          <a:extLst>
            <a:ext uri="{FF2B5EF4-FFF2-40B4-BE49-F238E27FC236}">
              <a16:creationId xmlns:a16="http://schemas.microsoft.com/office/drawing/2014/main" xmlns="" id="{00000000-0008-0000-0600-000072010000}"/>
            </a:ext>
          </a:extLst>
        </xdr:cNvPr>
        <xdr:cNvSpPr/>
      </xdr:nvSpPr>
      <xdr:spPr>
        <a:xfrm>
          <a:off x="7810500" y="98650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39102</xdr:rowOff>
    </xdr:from>
    <xdr:ext cx="599010" cy="259045"/>
    <xdr:sp macro="" textlink="">
      <xdr:nvSpPr>
        <xdr:cNvPr id="371" name="テキスト ボックス 370">
          <a:extLst>
            <a:ext uri="{FF2B5EF4-FFF2-40B4-BE49-F238E27FC236}">
              <a16:creationId xmlns:a16="http://schemas.microsoft.com/office/drawing/2014/main" xmlns="" id="{00000000-0008-0000-0600-000073010000}"/>
            </a:ext>
          </a:extLst>
        </xdr:cNvPr>
        <xdr:cNvSpPr txBox="1"/>
      </xdr:nvSpPr>
      <xdr:spPr>
        <a:xfrm>
          <a:off x="7561795" y="9640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367,289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126616</xdr:rowOff>
    </xdr:from>
    <xdr:to>
      <xdr:col>36</xdr:col>
      <xdr:colOff>165100</xdr:colOff>
      <xdr:row>58</xdr:row>
      <xdr:rowOff>56766</xdr:rowOff>
    </xdr:to>
    <xdr:sp macro="" textlink="">
      <xdr:nvSpPr>
        <xdr:cNvPr id="372" name="楕円 371">
          <a:extLst>
            <a:ext uri="{FF2B5EF4-FFF2-40B4-BE49-F238E27FC236}">
              <a16:creationId xmlns:a16="http://schemas.microsoft.com/office/drawing/2014/main" xmlns="" id="{00000000-0008-0000-0600-000074010000}"/>
            </a:ext>
          </a:extLst>
        </xdr:cNvPr>
        <xdr:cNvSpPr/>
      </xdr:nvSpPr>
      <xdr:spPr>
        <a:xfrm>
          <a:off x="6921500" y="9899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47893</xdr:rowOff>
    </xdr:from>
    <xdr:ext cx="599010" cy="259045"/>
    <xdr:sp macro="" textlink="">
      <xdr:nvSpPr>
        <xdr:cNvPr id="373" name="テキスト ボックス 372">
          <a:extLst>
            <a:ext uri="{FF2B5EF4-FFF2-40B4-BE49-F238E27FC236}">
              <a16:creationId xmlns:a16="http://schemas.microsoft.com/office/drawing/2014/main" xmlns="" id="{00000000-0008-0000-0600-000075010000}"/>
            </a:ext>
          </a:extLst>
        </xdr:cNvPr>
        <xdr:cNvSpPr txBox="1"/>
      </xdr:nvSpPr>
      <xdr:spPr>
        <a:xfrm>
          <a:off x="6672795" y="99919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xmlns="" id="{00000000-0008-0000-06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xmlns="" id="{00000000-0008-0000-06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xmlns="" id="{00000000-0008-0000-06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xmlns="" id="{00000000-0008-0000-06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xmlns="" id="{00000000-0008-0000-06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xmlns="" id="{00000000-0008-0000-06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xmlns="" id="{00000000-0008-0000-06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34,907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xmlns="" id="{00000000-0008-0000-06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xmlns="" id="{00000000-0008-0000-06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xmlns="" id="{00000000-0008-0000-06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xmlns="" id="{00000000-0008-0000-06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xmlns="" id="{00000000-0008-0000-06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xmlns="" id="{00000000-0008-0000-06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144434</xdr:rowOff>
    </xdr:from>
    <xdr:ext cx="595419" cy="259045"/>
    <xdr:sp macro="" textlink="">
      <xdr:nvSpPr>
        <xdr:cNvPr id="387" name="テキスト ボックス 386">
          <a:extLst>
            <a:ext uri="{FF2B5EF4-FFF2-40B4-BE49-F238E27FC236}">
              <a16:creationId xmlns:a16="http://schemas.microsoft.com/office/drawing/2014/main" xmlns="" id="{00000000-0008-0000-0600-000083010000}"/>
            </a:ext>
          </a:extLst>
        </xdr:cNvPr>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xmlns="" id="{00000000-0008-0000-06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74</xdr:row>
      <xdr:rowOff>160762</xdr:rowOff>
    </xdr:from>
    <xdr:ext cx="595419" cy="259045"/>
    <xdr:sp macro="" textlink="">
      <xdr:nvSpPr>
        <xdr:cNvPr id="389" name="テキスト ボックス 388">
          <a:extLst>
            <a:ext uri="{FF2B5EF4-FFF2-40B4-BE49-F238E27FC236}">
              <a16:creationId xmlns:a16="http://schemas.microsoft.com/office/drawing/2014/main" xmlns="" id="{00000000-0008-0000-0600-000085010000}"/>
            </a:ext>
          </a:extLst>
        </xdr:cNvPr>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xmlns="" id="{00000000-0008-0000-06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5642</xdr:rowOff>
    </xdr:from>
    <xdr:ext cx="595419" cy="259045"/>
    <xdr:sp macro="" textlink="">
      <xdr:nvSpPr>
        <xdr:cNvPr id="391" name="テキスト ボックス 390">
          <a:extLst>
            <a:ext uri="{FF2B5EF4-FFF2-40B4-BE49-F238E27FC236}">
              <a16:creationId xmlns:a16="http://schemas.microsoft.com/office/drawing/2014/main" xmlns="" id="{00000000-0008-0000-0600-000087010000}"/>
            </a:ext>
          </a:extLst>
        </xdr:cNvPr>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xmlns="" id="{00000000-0008-0000-06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21970</xdr:rowOff>
    </xdr:from>
    <xdr:ext cx="595419" cy="259045"/>
    <xdr:sp macro="" textlink="">
      <xdr:nvSpPr>
        <xdr:cNvPr id="393" name="テキスト ボックス 392">
          <a:extLst>
            <a:ext uri="{FF2B5EF4-FFF2-40B4-BE49-F238E27FC236}">
              <a16:creationId xmlns:a16="http://schemas.microsoft.com/office/drawing/2014/main" xmlns="" id="{00000000-0008-0000-0600-000089010000}"/>
            </a:ext>
          </a:extLst>
        </xdr:cNvPr>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xmlns="" id="{00000000-0008-0000-06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38299</xdr:rowOff>
    </xdr:from>
    <xdr:ext cx="685572" cy="259045"/>
    <xdr:sp macro="" textlink="">
      <xdr:nvSpPr>
        <xdr:cNvPr id="395" name="テキスト ボックス 394">
          <a:extLst>
            <a:ext uri="{FF2B5EF4-FFF2-40B4-BE49-F238E27FC236}">
              <a16:creationId xmlns:a16="http://schemas.microsoft.com/office/drawing/2014/main" xmlns="" id="{00000000-0008-0000-0600-00008B010000}"/>
            </a:ext>
          </a:extLst>
        </xdr:cNvPr>
        <xdr:cNvSpPr txBox="1"/>
      </xdr:nvSpPr>
      <xdr:spPr>
        <a:xfrm>
          <a:off x="5918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xmlns="" id="{00000000-0008-0000-06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97" name="テキスト ボックス 396">
          <a:extLst>
            <a:ext uri="{FF2B5EF4-FFF2-40B4-BE49-F238E27FC236}">
              <a16:creationId xmlns:a16="http://schemas.microsoft.com/office/drawing/2014/main" xmlns="" id="{00000000-0008-0000-0600-00008D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普通建設事業費 （ うち新規整備　）グラフ枠">
          <a:extLst>
            <a:ext uri="{FF2B5EF4-FFF2-40B4-BE49-F238E27FC236}">
              <a16:creationId xmlns:a16="http://schemas.microsoft.com/office/drawing/2014/main" xmlns="" id="{00000000-0008-0000-06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58799</xdr:rowOff>
    </xdr:from>
    <xdr:to>
      <xdr:col>54</xdr:col>
      <xdr:colOff>189865</xdr:colOff>
      <xdr:row>79</xdr:row>
      <xdr:rowOff>98879</xdr:rowOff>
    </xdr:to>
    <xdr:cxnSp macro="">
      <xdr:nvCxnSpPr>
        <xdr:cNvPr id="399" name="直線コネクタ 398">
          <a:extLst>
            <a:ext uri="{FF2B5EF4-FFF2-40B4-BE49-F238E27FC236}">
              <a16:creationId xmlns:a16="http://schemas.microsoft.com/office/drawing/2014/main" xmlns="" id="{00000000-0008-0000-0600-00008F010000}"/>
            </a:ext>
          </a:extLst>
        </xdr:cNvPr>
        <xdr:cNvCxnSpPr/>
      </xdr:nvCxnSpPr>
      <xdr:spPr>
        <a:xfrm flipV="1">
          <a:off x="10475595" y="12060299"/>
          <a:ext cx="1270" cy="15831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102706</xdr:rowOff>
    </xdr:from>
    <xdr:ext cx="249299" cy="259045"/>
    <xdr:sp macro="" textlink="">
      <xdr:nvSpPr>
        <xdr:cNvPr id="400" name="普通建設事業費 （ うち新規整備　）最小値テキスト">
          <a:extLst>
            <a:ext uri="{FF2B5EF4-FFF2-40B4-BE49-F238E27FC236}">
              <a16:creationId xmlns:a16="http://schemas.microsoft.com/office/drawing/2014/main" xmlns="" id="{00000000-0008-0000-0600-000090010000}"/>
            </a:ext>
          </a:extLst>
        </xdr:cNvPr>
        <xdr:cNvSpPr txBox="1"/>
      </xdr:nvSpPr>
      <xdr:spPr>
        <a:xfrm>
          <a:off x="10528300" y="136472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98879</xdr:rowOff>
    </xdr:from>
    <xdr:to>
      <xdr:col>55</xdr:col>
      <xdr:colOff>88900</xdr:colOff>
      <xdr:row>79</xdr:row>
      <xdr:rowOff>98879</xdr:rowOff>
    </xdr:to>
    <xdr:cxnSp macro="">
      <xdr:nvCxnSpPr>
        <xdr:cNvPr id="401" name="直線コネクタ 400">
          <a:extLst>
            <a:ext uri="{FF2B5EF4-FFF2-40B4-BE49-F238E27FC236}">
              <a16:creationId xmlns:a16="http://schemas.microsoft.com/office/drawing/2014/main" xmlns="" id="{00000000-0008-0000-0600-000091010000}"/>
            </a:ext>
          </a:extLst>
        </xdr:cNvPr>
        <xdr:cNvCxnSpPr/>
      </xdr:nvCxnSpPr>
      <xdr:spPr>
        <a:xfrm>
          <a:off x="10388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5476</xdr:rowOff>
    </xdr:from>
    <xdr:ext cx="599010" cy="259045"/>
    <xdr:sp macro="" textlink="">
      <xdr:nvSpPr>
        <xdr:cNvPr id="402" name="普通建設事業費 （ うち新規整備　）最大値テキスト">
          <a:extLst>
            <a:ext uri="{FF2B5EF4-FFF2-40B4-BE49-F238E27FC236}">
              <a16:creationId xmlns:a16="http://schemas.microsoft.com/office/drawing/2014/main" xmlns="" id="{00000000-0008-0000-0600-000092010000}"/>
            </a:ext>
          </a:extLst>
        </xdr:cNvPr>
        <xdr:cNvSpPr txBox="1"/>
      </xdr:nvSpPr>
      <xdr:spPr>
        <a:xfrm>
          <a:off x="10528300" y="11835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969,546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58799</xdr:rowOff>
    </xdr:from>
    <xdr:to>
      <xdr:col>55</xdr:col>
      <xdr:colOff>88900</xdr:colOff>
      <xdr:row>70</xdr:row>
      <xdr:rowOff>58799</xdr:rowOff>
    </xdr:to>
    <xdr:cxnSp macro="">
      <xdr:nvCxnSpPr>
        <xdr:cNvPr id="403" name="直線コネクタ 402">
          <a:extLst>
            <a:ext uri="{FF2B5EF4-FFF2-40B4-BE49-F238E27FC236}">
              <a16:creationId xmlns:a16="http://schemas.microsoft.com/office/drawing/2014/main" xmlns="" id="{00000000-0008-0000-0600-000093010000}"/>
            </a:ext>
          </a:extLst>
        </xdr:cNvPr>
        <xdr:cNvCxnSpPr/>
      </xdr:nvCxnSpPr>
      <xdr:spPr>
        <a:xfrm>
          <a:off x="10388600" y="120602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133753</xdr:rowOff>
    </xdr:from>
    <xdr:to>
      <xdr:col>55</xdr:col>
      <xdr:colOff>0</xdr:colOff>
      <xdr:row>79</xdr:row>
      <xdr:rowOff>50671</xdr:rowOff>
    </xdr:to>
    <xdr:cxnSp macro="">
      <xdr:nvCxnSpPr>
        <xdr:cNvPr id="404" name="直線コネクタ 403">
          <a:extLst>
            <a:ext uri="{FF2B5EF4-FFF2-40B4-BE49-F238E27FC236}">
              <a16:creationId xmlns:a16="http://schemas.microsoft.com/office/drawing/2014/main" xmlns="" id="{00000000-0008-0000-0600-000094010000}"/>
            </a:ext>
          </a:extLst>
        </xdr:cNvPr>
        <xdr:cNvCxnSpPr/>
      </xdr:nvCxnSpPr>
      <xdr:spPr>
        <a:xfrm>
          <a:off x="9639300" y="13506853"/>
          <a:ext cx="838200" cy="883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114189</xdr:rowOff>
    </xdr:from>
    <xdr:ext cx="534377" cy="259045"/>
    <xdr:sp macro="" textlink="">
      <xdr:nvSpPr>
        <xdr:cNvPr id="405" name="普通建設事業費 （ うち新規整備　）平均値テキスト">
          <a:extLst>
            <a:ext uri="{FF2B5EF4-FFF2-40B4-BE49-F238E27FC236}">
              <a16:creationId xmlns:a16="http://schemas.microsoft.com/office/drawing/2014/main" xmlns="" id="{00000000-0008-0000-0600-000095010000}"/>
            </a:ext>
          </a:extLst>
        </xdr:cNvPr>
        <xdr:cNvSpPr txBox="1"/>
      </xdr:nvSpPr>
      <xdr:spPr>
        <a:xfrm>
          <a:off x="10528300" y="1331583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78,523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91312</xdr:rowOff>
    </xdr:from>
    <xdr:to>
      <xdr:col>55</xdr:col>
      <xdr:colOff>50800</xdr:colOff>
      <xdr:row>79</xdr:row>
      <xdr:rowOff>21462</xdr:rowOff>
    </xdr:to>
    <xdr:sp macro="" textlink="">
      <xdr:nvSpPr>
        <xdr:cNvPr id="406" name="フローチャート: 判断 405">
          <a:extLst>
            <a:ext uri="{FF2B5EF4-FFF2-40B4-BE49-F238E27FC236}">
              <a16:creationId xmlns:a16="http://schemas.microsoft.com/office/drawing/2014/main" xmlns="" id="{00000000-0008-0000-0600-000096010000}"/>
            </a:ext>
          </a:extLst>
        </xdr:cNvPr>
        <xdr:cNvSpPr/>
      </xdr:nvSpPr>
      <xdr:spPr>
        <a:xfrm>
          <a:off x="10426700" y="1346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163506</xdr:rowOff>
    </xdr:from>
    <xdr:to>
      <xdr:col>50</xdr:col>
      <xdr:colOff>114300</xdr:colOff>
      <xdr:row>78</xdr:row>
      <xdr:rowOff>133753</xdr:rowOff>
    </xdr:to>
    <xdr:cxnSp macro="">
      <xdr:nvCxnSpPr>
        <xdr:cNvPr id="407" name="直線コネクタ 406">
          <a:extLst>
            <a:ext uri="{FF2B5EF4-FFF2-40B4-BE49-F238E27FC236}">
              <a16:creationId xmlns:a16="http://schemas.microsoft.com/office/drawing/2014/main" xmlns="" id="{00000000-0008-0000-0600-000097010000}"/>
            </a:ext>
          </a:extLst>
        </xdr:cNvPr>
        <xdr:cNvCxnSpPr/>
      </xdr:nvCxnSpPr>
      <xdr:spPr>
        <a:xfrm>
          <a:off x="8750300" y="13365156"/>
          <a:ext cx="889000" cy="1416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64526</xdr:rowOff>
    </xdr:from>
    <xdr:to>
      <xdr:col>50</xdr:col>
      <xdr:colOff>165100</xdr:colOff>
      <xdr:row>78</xdr:row>
      <xdr:rowOff>166126</xdr:rowOff>
    </xdr:to>
    <xdr:sp macro="" textlink="">
      <xdr:nvSpPr>
        <xdr:cNvPr id="408" name="フローチャート: 判断 407">
          <a:extLst>
            <a:ext uri="{FF2B5EF4-FFF2-40B4-BE49-F238E27FC236}">
              <a16:creationId xmlns:a16="http://schemas.microsoft.com/office/drawing/2014/main" xmlns="" id="{00000000-0008-0000-0600-000098010000}"/>
            </a:ext>
          </a:extLst>
        </xdr:cNvPr>
        <xdr:cNvSpPr/>
      </xdr:nvSpPr>
      <xdr:spPr>
        <a:xfrm>
          <a:off x="9588500" y="13437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11203</xdr:rowOff>
    </xdr:from>
    <xdr:ext cx="534377" cy="259045"/>
    <xdr:sp macro="" textlink="">
      <xdr:nvSpPr>
        <xdr:cNvPr id="409" name="テキスト ボックス 408">
          <a:extLst>
            <a:ext uri="{FF2B5EF4-FFF2-40B4-BE49-F238E27FC236}">
              <a16:creationId xmlns:a16="http://schemas.microsoft.com/office/drawing/2014/main" xmlns="" id="{00000000-0008-0000-0600-000099010000}"/>
            </a:ext>
          </a:extLst>
        </xdr:cNvPr>
        <xdr:cNvSpPr txBox="1"/>
      </xdr:nvSpPr>
      <xdr:spPr>
        <a:xfrm>
          <a:off x="9372111" y="132128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94,927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163506</xdr:rowOff>
    </xdr:from>
    <xdr:to>
      <xdr:col>45</xdr:col>
      <xdr:colOff>177800</xdr:colOff>
      <xdr:row>78</xdr:row>
      <xdr:rowOff>46999</xdr:rowOff>
    </xdr:to>
    <xdr:cxnSp macro="">
      <xdr:nvCxnSpPr>
        <xdr:cNvPr id="410" name="直線コネクタ 409">
          <a:extLst>
            <a:ext uri="{FF2B5EF4-FFF2-40B4-BE49-F238E27FC236}">
              <a16:creationId xmlns:a16="http://schemas.microsoft.com/office/drawing/2014/main" xmlns="" id="{00000000-0008-0000-0600-00009A010000}"/>
            </a:ext>
          </a:extLst>
        </xdr:cNvPr>
        <xdr:cNvCxnSpPr/>
      </xdr:nvCxnSpPr>
      <xdr:spPr>
        <a:xfrm flipV="1">
          <a:off x="7861300" y="13365156"/>
          <a:ext cx="889000" cy="549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29380</xdr:rowOff>
    </xdr:from>
    <xdr:to>
      <xdr:col>46</xdr:col>
      <xdr:colOff>38100</xdr:colOff>
      <xdr:row>78</xdr:row>
      <xdr:rowOff>130980</xdr:rowOff>
    </xdr:to>
    <xdr:sp macro="" textlink="">
      <xdr:nvSpPr>
        <xdr:cNvPr id="411" name="フローチャート: 判断 410">
          <a:extLst>
            <a:ext uri="{FF2B5EF4-FFF2-40B4-BE49-F238E27FC236}">
              <a16:creationId xmlns:a16="http://schemas.microsoft.com/office/drawing/2014/main" xmlns="" id="{00000000-0008-0000-0600-00009B010000}"/>
            </a:ext>
          </a:extLst>
        </xdr:cNvPr>
        <xdr:cNvSpPr/>
      </xdr:nvSpPr>
      <xdr:spPr>
        <a:xfrm>
          <a:off x="8699500" y="13402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78</xdr:row>
      <xdr:rowOff>122107</xdr:rowOff>
    </xdr:from>
    <xdr:ext cx="599010" cy="259045"/>
    <xdr:sp macro="" textlink="">
      <xdr:nvSpPr>
        <xdr:cNvPr id="412" name="テキスト ボックス 411">
          <a:extLst>
            <a:ext uri="{FF2B5EF4-FFF2-40B4-BE49-F238E27FC236}">
              <a16:creationId xmlns:a16="http://schemas.microsoft.com/office/drawing/2014/main" xmlns="" id="{00000000-0008-0000-0600-00009C010000}"/>
            </a:ext>
          </a:extLst>
        </xdr:cNvPr>
        <xdr:cNvSpPr txBox="1"/>
      </xdr:nvSpPr>
      <xdr:spPr>
        <a:xfrm>
          <a:off x="8450795" y="134952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133117</xdr:rowOff>
    </xdr:from>
    <xdr:to>
      <xdr:col>41</xdr:col>
      <xdr:colOff>101600</xdr:colOff>
      <xdr:row>78</xdr:row>
      <xdr:rowOff>63267</xdr:rowOff>
    </xdr:to>
    <xdr:sp macro="" textlink="">
      <xdr:nvSpPr>
        <xdr:cNvPr id="413" name="フローチャート: 判断 412">
          <a:extLst>
            <a:ext uri="{FF2B5EF4-FFF2-40B4-BE49-F238E27FC236}">
              <a16:creationId xmlns:a16="http://schemas.microsoft.com/office/drawing/2014/main" xmlns="" id="{00000000-0008-0000-0600-00009D010000}"/>
            </a:ext>
          </a:extLst>
        </xdr:cNvPr>
        <xdr:cNvSpPr/>
      </xdr:nvSpPr>
      <xdr:spPr>
        <a:xfrm>
          <a:off x="7810500" y="133347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76</xdr:row>
      <xdr:rowOff>79794</xdr:rowOff>
    </xdr:from>
    <xdr:ext cx="599010" cy="259045"/>
    <xdr:sp macro="" textlink="">
      <xdr:nvSpPr>
        <xdr:cNvPr id="414" name="テキスト ボックス 413">
          <a:extLst>
            <a:ext uri="{FF2B5EF4-FFF2-40B4-BE49-F238E27FC236}">
              <a16:creationId xmlns:a16="http://schemas.microsoft.com/office/drawing/2014/main" xmlns="" id="{00000000-0008-0000-0600-00009E010000}"/>
            </a:ext>
          </a:extLst>
        </xdr:cNvPr>
        <xdr:cNvSpPr txBox="1"/>
      </xdr:nvSpPr>
      <xdr:spPr>
        <a:xfrm>
          <a:off x="7561795" y="13109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157,920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5" name="テキスト ボックス 414">
          <a:extLst>
            <a:ext uri="{FF2B5EF4-FFF2-40B4-BE49-F238E27FC236}">
              <a16:creationId xmlns:a16="http://schemas.microsoft.com/office/drawing/2014/main" xmlns="" id="{00000000-0008-0000-0600-00009F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6" name="テキスト ボックス 415">
          <a:extLst>
            <a:ext uri="{FF2B5EF4-FFF2-40B4-BE49-F238E27FC236}">
              <a16:creationId xmlns:a16="http://schemas.microsoft.com/office/drawing/2014/main" xmlns="" id="{00000000-0008-0000-0600-0000A0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7" name="テキスト ボックス 416">
          <a:extLst>
            <a:ext uri="{FF2B5EF4-FFF2-40B4-BE49-F238E27FC236}">
              <a16:creationId xmlns:a16="http://schemas.microsoft.com/office/drawing/2014/main" xmlns="" id="{00000000-0008-0000-0600-0000A1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8" name="テキスト ボックス 417">
          <a:extLst>
            <a:ext uri="{FF2B5EF4-FFF2-40B4-BE49-F238E27FC236}">
              <a16:creationId xmlns:a16="http://schemas.microsoft.com/office/drawing/2014/main" xmlns="" id="{00000000-0008-0000-0600-0000A2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xmlns="" id="{00000000-0008-0000-0600-0000A3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171321</xdr:rowOff>
    </xdr:from>
    <xdr:to>
      <xdr:col>55</xdr:col>
      <xdr:colOff>50800</xdr:colOff>
      <xdr:row>79</xdr:row>
      <xdr:rowOff>101471</xdr:rowOff>
    </xdr:to>
    <xdr:sp macro="" textlink="">
      <xdr:nvSpPr>
        <xdr:cNvPr id="420" name="楕円 419">
          <a:extLst>
            <a:ext uri="{FF2B5EF4-FFF2-40B4-BE49-F238E27FC236}">
              <a16:creationId xmlns:a16="http://schemas.microsoft.com/office/drawing/2014/main" xmlns="" id="{00000000-0008-0000-0600-0000A4010000}"/>
            </a:ext>
          </a:extLst>
        </xdr:cNvPr>
        <xdr:cNvSpPr/>
      </xdr:nvSpPr>
      <xdr:spPr>
        <a:xfrm>
          <a:off x="10426700" y="135444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86248</xdr:rowOff>
    </xdr:from>
    <xdr:ext cx="534377" cy="259045"/>
    <xdr:sp macro="" textlink="">
      <xdr:nvSpPr>
        <xdr:cNvPr id="421" name="普通建設事業費 （ うち新規整備　）該当値テキスト">
          <a:extLst>
            <a:ext uri="{FF2B5EF4-FFF2-40B4-BE49-F238E27FC236}">
              <a16:creationId xmlns:a16="http://schemas.microsoft.com/office/drawing/2014/main" xmlns="" id="{00000000-0008-0000-0600-0000A5010000}"/>
            </a:ext>
          </a:extLst>
        </xdr:cNvPr>
        <xdr:cNvSpPr txBox="1"/>
      </xdr:nvSpPr>
      <xdr:spPr>
        <a:xfrm>
          <a:off x="10528300" y="13459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82953</xdr:rowOff>
    </xdr:from>
    <xdr:to>
      <xdr:col>50</xdr:col>
      <xdr:colOff>165100</xdr:colOff>
      <xdr:row>79</xdr:row>
      <xdr:rowOff>13103</xdr:rowOff>
    </xdr:to>
    <xdr:sp macro="" textlink="">
      <xdr:nvSpPr>
        <xdr:cNvPr id="422" name="楕円 421">
          <a:extLst>
            <a:ext uri="{FF2B5EF4-FFF2-40B4-BE49-F238E27FC236}">
              <a16:creationId xmlns:a16="http://schemas.microsoft.com/office/drawing/2014/main" xmlns="" id="{00000000-0008-0000-0600-0000A6010000}"/>
            </a:ext>
          </a:extLst>
        </xdr:cNvPr>
        <xdr:cNvSpPr/>
      </xdr:nvSpPr>
      <xdr:spPr>
        <a:xfrm>
          <a:off x="9588500" y="13456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4230</xdr:rowOff>
    </xdr:from>
    <xdr:ext cx="534377" cy="259045"/>
    <xdr:sp macro="" textlink="">
      <xdr:nvSpPr>
        <xdr:cNvPr id="423" name="テキスト ボックス 422">
          <a:extLst>
            <a:ext uri="{FF2B5EF4-FFF2-40B4-BE49-F238E27FC236}">
              <a16:creationId xmlns:a16="http://schemas.microsoft.com/office/drawing/2014/main" xmlns="" id="{00000000-0008-0000-0600-0000A7010000}"/>
            </a:ext>
          </a:extLst>
        </xdr:cNvPr>
        <xdr:cNvSpPr txBox="1"/>
      </xdr:nvSpPr>
      <xdr:spPr>
        <a:xfrm>
          <a:off x="9372111" y="13548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112706</xdr:rowOff>
    </xdr:from>
    <xdr:to>
      <xdr:col>46</xdr:col>
      <xdr:colOff>38100</xdr:colOff>
      <xdr:row>78</xdr:row>
      <xdr:rowOff>42856</xdr:rowOff>
    </xdr:to>
    <xdr:sp macro="" textlink="">
      <xdr:nvSpPr>
        <xdr:cNvPr id="424" name="楕円 423">
          <a:extLst>
            <a:ext uri="{FF2B5EF4-FFF2-40B4-BE49-F238E27FC236}">
              <a16:creationId xmlns:a16="http://schemas.microsoft.com/office/drawing/2014/main" xmlns="" id="{00000000-0008-0000-0600-0000A8010000}"/>
            </a:ext>
          </a:extLst>
        </xdr:cNvPr>
        <xdr:cNvSpPr/>
      </xdr:nvSpPr>
      <xdr:spPr>
        <a:xfrm>
          <a:off x="8699500" y="13314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76</xdr:row>
      <xdr:rowOff>59383</xdr:rowOff>
    </xdr:from>
    <xdr:ext cx="599010" cy="259045"/>
    <xdr:sp macro="" textlink="">
      <xdr:nvSpPr>
        <xdr:cNvPr id="425" name="テキスト ボックス 424">
          <a:extLst>
            <a:ext uri="{FF2B5EF4-FFF2-40B4-BE49-F238E27FC236}">
              <a16:creationId xmlns:a16="http://schemas.microsoft.com/office/drawing/2014/main" xmlns="" id="{00000000-0008-0000-0600-0000A9010000}"/>
            </a:ext>
          </a:extLst>
        </xdr:cNvPr>
        <xdr:cNvSpPr txBox="1"/>
      </xdr:nvSpPr>
      <xdr:spPr>
        <a:xfrm>
          <a:off x="8450795" y="130895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167649</xdr:rowOff>
    </xdr:from>
    <xdr:to>
      <xdr:col>41</xdr:col>
      <xdr:colOff>101600</xdr:colOff>
      <xdr:row>78</xdr:row>
      <xdr:rowOff>97799</xdr:rowOff>
    </xdr:to>
    <xdr:sp macro="" textlink="">
      <xdr:nvSpPr>
        <xdr:cNvPr id="426" name="楕円 425">
          <a:extLst>
            <a:ext uri="{FF2B5EF4-FFF2-40B4-BE49-F238E27FC236}">
              <a16:creationId xmlns:a16="http://schemas.microsoft.com/office/drawing/2014/main" xmlns="" id="{00000000-0008-0000-0600-0000AA010000}"/>
            </a:ext>
          </a:extLst>
        </xdr:cNvPr>
        <xdr:cNvSpPr/>
      </xdr:nvSpPr>
      <xdr:spPr>
        <a:xfrm>
          <a:off x="7810500" y="133692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78</xdr:row>
      <xdr:rowOff>88926</xdr:rowOff>
    </xdr:from>
    <xdr:ext cx="599010" cy="259045"/>
    <xdr:sp macro="" textlink="">
      <xdr:nvSpPr>
        <xdr:cNvPr id="427" name="テキスト ボックス 426">
          <a:extLst>
            <a:ext uri="{FF2B5EF4-FFF2-40B4-BE49-F238E27FC236}">
              <a16:creationId xmlns:a16="http://schemas.microsoft.com/office/drawing/2014/main" xmlns="" id="{00000000-0008-0000-0600-0000AB010000}"/>
            </a:ext>
          </a:extLst>
        </xdr:cNvPr>
        <xdr:cNvSpPr txBox="1"/>
      </xdr:nvSpPr>
      <xdr:spPr>
        <a:xfrm>
          <a:off x="7561795" y="13462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136,772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8" name="正方形/長方形 427">
          <a:extLst>
            <a:ext uri="{FF2B5EF4-FFF2-40B4-BE49-F238E27FC236}">
              <a16:creationId xmlns:a16="http://schemas.microsoft.com/office/drawing/2014/main" xmlns="" id="{00000000-0008-0000-0600-0000AC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9" name="正方形/長方形 428">
          <a:extLst>
            <a:ext uri="{FF2B5EF4-FFF2-40B4-BE49-F238E27FC236}">
              <a16:creationId xmlns:a16="http://schemas.microsoft.com/office/drawing/2014/main" xmlns="" id="{00000000-0008-0000-0600-0000AD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0" name="正方形/長方形 429">
          <a:extLst>
            <a:ext uri="{FF2B5EF4-FFF2-40B4-BE49-F238E27FC236}">
              <a16:creationId xmlns:a16="http://schemas.microsoft.com/office/drawing/2014/main" xmlns="" id="{00000000-0008-0000-0600-0000AE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1" name="正方形/長方形 430">
          <a:extLst>
            <a:ext uri="{FF2B5EF4-FFF2-40B4-BE49-F238E27FC236}">
              <a16:creationId xmlns:a16="http://schemas.microsoft.com/office/drawing/2014/main" xmlns="" id="{00000000-0008-0000-0600-0000AF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2" name="正方形/長方形 431">
          <a:extLst>
            <a:ext uri="{FF2B5EF4-FFF2-40B4-BE49-F238E27FC236}">
              <a16:creationId xmlns:a16="http://schemas.microsoft.com/office/drawing/2014/main" xmlns="" id="{00000000-0008-0000-0600-0000B0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3" name="正方形/長方形 432">
          <a:extLst>
            <a:ext uri="{FF2B5EF4-FFF2-40B4-BE49-F238E27FC236}">
              <a16:creationId xmlns:a16="http://schemas.microsoft.com/office/drawing/2014/main" xmlns="" id="{00000000-0008-0000-0600-0000B1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4" name="正方形/長方形 433">
          <a:extLst>
            <a:ext uri="{FF2B5EF4-FFF2-40B4-BE49-F238E27FC236}">
              <a16:creationId xmlns:a16="http://schemas.microsoft.com/office/drawing/2014/main" xmlns="" id="{00000000-0008-0000-0600-0000B2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64,230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5" name="正方形/長方形 434">
          <a:extLst>
            <a:ext uri="{FF2B5EF4-FFF2-40B4-BE49-F238E27FC236}">
              <a16:creationId xmlns:a16="http://schemas.microsoft.com/office/drawing/2014/main" xmlns="" id="{00000000-0008-0000-0600-0000B3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6" name="テキスト ボックス 435">
          <a:extLst>
            <a:ext uri="{FF2B5EF4-FFF2-40B4-BE49-F238E27FC236}">
              <a16:creationId xmlns:a16="http://schemas.microsoft.com/office/drawing/2014/main" xmlns="" id="{00000000-0008-0000-0600-0000B4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7" name="直線コネクタ 436">
          <a:extLst>
            <a:ext uri="{FF2B5EF4-FFF2-40B4-BE49-F238E27FC236}">
              <a16:creationId xmlns:a16="http://schemas.microsoft.com/office/drawing/2014/main" xmlns="" id="{00000000-0008-0000-0600-0000B5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25400</xdr:rowOff>
    </xdr:from>
    <xdr:to>
      <xdr:col>59</xdr:col>
      <xdr:colOff>50800</xdr:colOff>
      <xdr:row>98</xdr:row>
      <xdr:rowOff>25400</xdr:rowOff>
    </xdr:to>
    <xdr:cxnSp macro="">
      <xdr:nvCxnSpPr>
        <xdr:cNvPr id="438" name="直線コネクタ 437">
          <a:extLst>
            <a:ext uri="{FF2B5EF4-FFF2-40B4-BE49-F238E27FC236}">
              <a16:creationId xmlns:a16="http://schemas.microsoft.com/office/drawing/2014/main" xmlns="" id="{00000000-0008-0000-0600-0000B6010000}"/>
            </a:ext>
          </a:extLst>
        </xdr:cNvPr>
        <xdr:cNvCxnSpPr/>
      </xdr:nvCxnSpPr>
      <xdr:spPr>
        <a:xfrm>
          <a:off x="6604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54627</xdr:rowOff>
    </xdr:from>
    <xdr:ext cx="248786" cy="259045"/>
    <xdr:sp macro="" textlink="">
      <xdr:nvSpPr>
        <xdr:cNvPr id="439" name="テキスト ボックス 438">
          <a:extLst>
            <a:ext uri="{FF2B5EF4-FFF2-40B4-BE49-F238E27FC236}">
              <a16:creationId xmlns:a16="http://schemas.microsoft.com/office/drawing/2014/main" xmlns="" id="{00000000-0008-0000-0600-0000B7010000}"/>
            </a:ext>
          </a:extLst>
        </xdr:cNvPr>
        <xdr:cNvSpPr txBox="1"/>
      </xdr:nvSpPr>
      <xdr:spPr>
        <a:xfrm>
          <a:off x="6355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0" name="直線コネクタ 439">
          <a:extLst>
            <a:ext uri="{FF2B5EF4-FFF2-40B4-BE49-F238E27FC236}">
              <a16:creationId xmlns:a16="http://schemas.microsoft.com/office/drawing/2014/main" xmlns="" id="{00000000-0008-0000-0600-0000B8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93</xdr:row>
      <xdr:rowOff>168927</xdr:rowOff>
    </xdr:from>
    <xdr:ext cx="685572" cy="259045"/>
    <xdr:sp macro="" textlink="">
      <xdr:nvSpPr>
        <xdr:cNvPr id="441" name="テキスト ボックス 440">
          <a:extLst>
            <a:ext uri="{FF2B5EF4-FFF2-40B4-BE49-F238E27FC236}">
              <a16:creationId xmlns:a16="http://schemas.microsoft.com/office/drawing/2014/main" xmlns="" id="{00000000-0008-0000-0600-0000B9010000}"/>
            </a:ext>
          </a:extLst>
        </xdr:cNvPr>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82550</xdr:rowOff>
    </xdr:from>
    <xdr:to>
      <xdr:col>59</xdr:col>
      <xdr:colOff>50800</xdr:colOff>
      <xdr:row>91</xdr:row>
      <xdr:rowOff>82550</xdr:rowOff>
    </xdr:to>
    <xdr:cxnSp macro="">
      <xdr:nvCxnSpPr>
        <xdr:cNvPr id="442" name="直線コネクタ 441">
          <a:extLst>
            <a:ext uri="{FF2B5EF4-FFF2-40B4-BE49-F238E27FC236}">
              <a16:creationId xmlns:a16="http://schemas.microsoft.com/office/drawing/2014/main" xmlns="" id="{00000000-0008-0000-0600-0000BA010000}"/>
            </a:ext>
          </a:extLst>
        </xdr:cNvPr>
        <xdr:cNvCxnSpPr/>
      </xdr:nvCxnSpPr>
      <xdr:spPr>
        <a:xfrm>
          <a:off x="6604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90</xdr:row>
      <xdr:rowOff>111777</xdr:rowOff>
    </xdr:from>
    <xdr:ext cx="685572" cy="259045"/>
    <xdr:sp macro="" textlink="">
      <xdr:nvSpPr>
        <xdr:cNvPr id="443" name="テキスト ボックス 442">
          <a:extLst>
            <a:ext uri="{FF2B5EF4-FFF2-40B4-BE49-F238E27FC236}">
              <a16:creationId xmlns:a16="http://schemas.microsoft.com/office/drawing/2014/main" xmlns="" id="{00000000-0008-0000-0600-0000BB010000}"/>
            </a:ext>
          </a:extLst>
        </xdr:cNvPr>
        <xdr:cNvSpPr txBox="1"/>
      </xdr:nvSpPr>
      <xdr:spPr>
        <a:xfrm>
          <a:off x="5918428" y="15542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xmlns=""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xmlns=""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xmlns=""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129735</xdr:rowOff>
    </xdr:from>
    <xdr:to>
      <xdr:col>54</xdr:col>
      <xdr:colOff>189865</xdr:colOff>
      <xdr:row>98</xdr:row>
      <xdr:rowOff>25400</xdr:rowOff>
    </xdr:to>
    <xdr:cxnSp macro="">
      <xdr:nvCxnSpPr>
        <xdr:cNvPr id="447" name="直線コネクタ 446">
          <a:extLst>
            <a:ext uri="{FF2B5EF4-FFF2-40B4-BE49-F238E27FC236}">
              <a16:creationId xmlns:a16="http://schemas.microsoft.com/office/drawing/2014/main" xmlns="" id="{00000000-0008-0000-0600-0000BF010000}"/>
            </a:ext>
          </a:extLst>
        </xdr:cNvPr>
        <xdr:cNvCxnSpPr/>
      </xdr:nvCxnSpPr>
      <xdr:spPr>
        <a:xfrm flipV="1">
          <a:off x="10475595" y="15560235"/>
          <a:ext cx="1270" cy="12672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29227</xdr:rowOff>
    </xdr:from>
    <xdr:ext cx="249299" cy="259045"/>
    <xdr:sp macro="" textlink="">
      <xdr:nvSpPr>
        <xdr:cNvPr id="448" name="普通建設事業費 （ うち更新整備　）最小値テキスト">
          <a:extLst>
            <a:ext uri="{FF2B5EF4-FFF2-40B4-BE49-F238E27FC236}">
              <a16:creationId xmlns:a16="http://schemas.microsoft.com/office/drawing/2014/main" xmlns="" id="{00000000-0008-0000-0600-0000C0010000}"/>
            </a:ext>
          </a:extLst>
        </xdr:cNvPr>
        <xdr:cNvSpPr txBox="1"/>
      </xdr:nvSpPr>
      <xdr:spPr>
        <a:xfrm>
          <a:off x="10528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25400</xdr:rowOff>
    </xdr:from>
    <xdr:to>
      <xdr:col>55</xdr:col>
      <xdr:colOff>88900</xdr:colOff>
      <xdr:row>98</xdr:row>
      <xdr:rowOff>25400</xdr:rowOff>
    </xdr:to>
    <xdr:cxnSp macro="">
      <xdr:nvCxnSpPr>
        <xdr:cNvPr id="449" name="直線コネクタ 448">
          <a:extLst>
            <a:ext uri="{FF2B5EF4-FFF2-40B4-BE49-F238E27FC236}">
              <a16:creationId xmlns:a16="http://schemas.microsoft.com/office/drawing/2014/main" xmlns="" id="{00000000-0008-0000-0600-0000C1010000}"/>
            </a:ext>
          </a:extLst>
        </xdr:cNvPr>
        <xdr:cNvCxnSpPr/>
      </xdr:nvCxnSpPr>
      <xdr:spPr>
        <a:xfrm>
          <a:off x="10388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76412</xdr:rowOff>
    </xdr:from>
    <xdr:ext cx="690189" cy="259045"/>
    <xdr:sp macro="" textlink="">
      <xdr:nvSpPr>
        <xdr:cNvPr id="450" name="普通建設事業費 （ うち更新整備　）最大値テキスト">
          <a:extLst>
            <a:ext uri="{FF2B5EF4-FFF2-40B4-BE49-F238E27FC236}">
              <a16:creationId xmlns:a16="http://schemas.microsoft.com/office/drawing/2014/main" xmlns="" id="{00000000-0008-0000-0600-0000C2010000}"/>
            </a:ext>
          </a:extLst>
        </xdr:cNvPr>
        <xdr:cNvSpPr txBox="1"/>
      </xdr:nvSpPr>
      <xdr:spPr>
        <a:xfrm>
          <a:off x="10528300" y="1533546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2,217,436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129735</xdr:rowOff>
    </xdr:from>
    <xdr:to>
      <xdr:col>55</xdr:col>
      <xdr:colOff>88900</xdr:colOff>
      <xdr:row>90</xdr:row>
      <xdr:rowOff>129735</xdr:rowOff>
    </xdr:to>
    <xdr:cxnSp macro="">
      <xdr:nvCxnSpPr>
        <xdr:cNvPr id="451" name="直線コネクタ 450">
          <a:extLst>
            <a:ext uri="{FF2B5EF4-FFF2-40B4-BE49-F238E27FC236}">
              <a16:creationId xmlns:a16="http://schemas.microsoft.com/office/drawing/2014/main" xmlns="" id="{00000000-0008-0000-0600-0000C3010000}"/>
            </a:ext>
          </a:extLst>
        </xdr:cNvPr>
        <xdr:cNvCxnSpPr/>
      </xdr:nvCxnSpPr>
      <xdr:spPr>
        <a:xfrm>
          <a:off x="10388600" y="15560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145715</xdr:rowOff>
    </xdr:from>
    <xdr:to>
      <xdr:col>55</xdr:col>
      <xdr:colOff>0</xdr:colOff>
      <xdr:row>97</xdr:row>
      <xdr:rowOff>147303</xdr:rowOff>
    </xdr:to>
    <xdr:cxnSp macro="">
      <xdr:nvCxnSpPr>
        <xdr:cNvPr id="452" name="直線コネクタ 451">
          <a:extLst>
            <a:ext uri="{FF2B5EF4-FFF2-40B4-BE49-F238E27FC236}">
              <a16:creationId xmlns:a16="http://schemas.microsoft.com/office/drawing/2014/main" xmlns="" id="{00000000-0008-0000-0600-0000C4010000}"/>
            </a:ext>
          </a:extLst>
        </xdr:cNvPr>
        <xdr:cNvCxnSpPr/>
      </xdr:nvCxnSpPr>
      <xdr:spPr>
        <a:xfrm>
          <a:off x="9639300" y="16776365"/>
          <a:ext cx="838200" cy="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79377</xdr:rowOff>
    </xdr:from>
    <xdr:ext cx="599010" cy="259045"/>
    <xdr:sp macro="" textlink="">
      <xdr:nvSpPr>
        <xdr:cNvPr id="453" name="普通建設事業費 （ うち更新整備　）平均値テキスト">
          <a:extLst>
            <a:ext uri="{FF2B5EF4-FFF2-40B4-BE49-F238E27FC236}">
              <a16:creationId xmlns:a16="http://schemas.microsoft.com/office/drawing/2014/main" xmlns="" id="{00000000-0008-0000-0600-0000C5010000}"/>
            </a:ext>
          </a:extLst>
        </xdr:cNvPr>
        <xdr:cNvSpPr txBox="1"/>
      </xdr:nvSpPr>
      <xdr:spPr>
        <a:xfrm>
          <a:off x="10528300" y="1653857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156,693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56500</xdr:rowOff>
    </xdr:from>
    <xdr:to>
      <xdr:col>55</xdr:col>
      <xdr:colOff>50800</xdr:colOff>
      <xdr:row>97</xdr:row>
      <xdr:rowOff>158100</xdr:rowOff>
    </xdr:to>
    <xdr:sp macro="" textlink="">
      <xdr:nvSpPr>
        <xdr:cNvPr id="454" name="フローチャート: 判断 453">
          <a:extLst>
            <a:ext uri="{FF2B5EF4-FFF2-40B4-BE49-F238E27FC236}">
              <a16:creationId xmlns:a16="http://schemas.microsoft.com/office/drawing/2014/main" xmlns="" id="{00000000-0008-0000-0600-0000C6010000}"/>
            </a:ext>
          </a:extLst>
        </xdr:cNvPr>
        <xdr:cNvSpPr/>
      </xdr:nvSpPr>
      <xdr:spPr>
        <a:xfrm>
          <a:off x="10426700" y="1668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91336</xdr:rowOff>
    </xdr:from>
    <xdr:to>
      <xdr:col>50</xdr:col>
      <xdr:colOff>114300</xdr:colOff>
      <xdr:row>97</xdr:row>
      <xdr:rowOff>145715</xdr:rowOff>
    </xdr:to>
    <xdr:cxnSp macro="">
      <xdr:nvCxnSpPr>
        <xdr:cNvPr id="455" name="直線コネクタ 454">
          <a:extLst>
            <a:ext uri="{FF2B5EF4-FFF2-40B4-BE49-F238E27FC236}">
              <a16:creationId xmlns:a16="http://schemas.microsoft.com/office/drawing/2014/main" xmlns="" id="{00000000-0008-0000-0600-0000C7010000}"/>
            </a:ext>
          </a:extLst>
        </xdr:cNvPr>
        <xdr:cNvCxnSpPr/>
      </xdr:nvCxnSpPr>
      <xdr:spPr>
        <a:xfrm>
          <a:off x="8750300" y="16721986"/>
          <a:ext cx="889000" cy="543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62294</xdr:rowOff>
    </xdr:from>
    <xdr:to>
      <xdr:col>50</xdr:col>
      <xdr:colOff>165100</xdr:colOff>
      <xdr:row>97</xdr:row>
      <xdr:rowOff>163894</xdr:rowOff>
    </xdr:to>
    <xdr:sp macro="" textlink="">
      <xdr:nvSpPr>
        <xdr:cNvPr id="456" name="フローチャート: 判断 455">
          <a:extLst>
            <a:ext uri="{FF2B5EF4-FFF2-40B4-BE49-F238E27FC236}">
              <a16:creationId xmlns:a16="http://schemas.microsoft.com/office/drawing/2014/main" xmlns="" id="{00000000-0008-0000-0600-0000C8010000}"/>
            </a:ext>
          </a:extLst>
        </xdr:cNvPr>
        <xdr:cNvSpPr/>
      </xdr:nvSpPr>
      <xdr:spPr>
        <a:xfrm>
          <a:off x="9588500" y="16692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8971</xdr:rowOff>
    </xdr:from>
    <xdr:ext cx="599010" cy="259045"/>
    <xdr:sp macro="" textlink="">
      <xdr:nvSpPr>
        <xdr:cNvPr id="457" name="テキスト ボックス 456">
          <a:extLst>
            <a:ext uri="{FF2B5EF4-FFF2-40B4-BE49-F238E27FC236}">
              <a16:creationId xmlns:a16="http://schemas.microsoft.com/office/drawing/2014/main" xmlns="" id="{00000000-0008-0000-0600-0000C9010000}"/>
            </a:ext>
          </a:extLst>
        </xdr:cNvPr>
        <xdr:cNvSpPr txBox="1"/>
      </xdr:nvSpPr>
      <xdr:spPr>
        <a:xfrm>
          <a:off x="9339795" y="164681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87902</xdr:rowOff>
    </xdr:from>
    <xdr:to>
      <xdr:col>45</xdr:col>
      <xdr:colOff>177800</xdr:colOff>
      <xdr:row>97</xdr:row>
      <xdr:rowOff>91336</xdr:rowOff>
    </xdr:to>
    <xdr:cxnSp macro="">
      <xdr:nvCxnSpPr>
        <xdr:cNvPr id="458" name="直線コネクタ 457">
          <a:extLst>
            <a:ext uri="{FF2B5EF4-FFF2-40B4-BE49-F238E27FC236}">
              <a16:creationId xmlns:a16="http://schemas.microsoft.com/office/drawing/2014/main" xmlns="" id="{00000000-0008-0000-0600-0000CA010000}"/>
            </a:ext>
          </a:extLst>
        </xdr:cNvPr>
        <xdr:cNvCxnSpPr/>
      </xdr:nvCxnSpPr>
      <xdr:spPr>
        <a:xfrm>
          <a:off x="7861300" y="16718552"/>
          <a:ext cx="889000" cy="34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73092</xdr:rowOff>
    </xdr:from>
    <xdr:to>
      <xdr:col>46</xdr:col>
      <xdr:colOff>38100</xdr:colOff>
      <xdr:row>98</xdr:row>
      <xdr:rowOff>3242</xdr:rowOff>
    </xdr:to>
    <xdr:sp macro="" textlink="">
      <xdr:nvSpPr>
        <xdr:cNvPr id="459" name="フローチャート: 判断 458">
          <a:extLst>
            <a:ext uri="{FF2B5EF4-FFF2-40B4-BE49-F238E27FC236}">
              <a16:creationId xmlns:a16="http://schemas.microsoft.com/office/drawing/2014/main" xmlns="" id="{00000000-0008-0000-0600-0000CB010000}"/>
            </a:ext>
          </a:extLst>
        </xdr:cNvPr>
        <xdr:cNvSpPr/>
      </xdr:nvSpPr>
      <xdr:spPr>
        <a:xfrm>
          <a:off x="8699500" y="16703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97</xdr:row>
      <xdr:rowOff>165819</xdr:rowOff>
    </xdr:from>
    <xdr:ext cx="599010" cy="259045"/>
    <xdr:sp macro="" textlink="">
      <xdr:nvSpPr>
        <xdr:cNvPr id="460" name="テキスト ボックス 459">
          <a:extLst>
            <a:ext uri="{FF2B5EF4-FFF2-40B4-BE49-F238E27FC236}">
              <a16:creationId xmlns:a16="http://schemas.microsoft.com/office/drawing/2014/main" xmlns="" id="{00000000-0008-0000-0600-0000CC010000}"/>
            </a:ext>
          </a:extLst>
        </xdr:cNvPr>
        <xdr:cNvSpPr txBox="1"/>
      </xdr:nvSpPr>
      <xdr:spPr>
        <a:xfrm>
          <a:off x="8450795" y="16796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70354</xdr:rowOff>
    </xdr:from>
    <xdr:to>
      <xdr:col>41</xdr:col>
      <xdr:colOff>101600</xdr:colOff>
      <xdr:row>98</xdr:row>
      <xdr:rowOff>504</xdr:rowOff>
    </xdr:to>
    <xdr:sp macro="" textlink="">
      <xdr:nvSpPr>
        <xdr:cNvPr id="461" name="フローチャート: 判断 460">
          <a:extLst>
            <a:ext uri="{FF2B5EF4-FFF2-40B4-BE49-F238E27FC236}">
              <a16:creationId xmlns:a16="http://schemas.microsoft.com/office/drawing/2014/main" xmlns="" id="{00000000-0008-0000-0600-0000CD010000}"/>
            </a:ext>
          </a:extLst>
        </xdr:cNvPr>
        <xdr:cNvSpPr/>
      </xdr:nvSpPr>
      <xdr:spPr>
        <a:xfrm>
          <a:off x="7810500" y="16701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97</xdr:row>
      <xdr:rowOff>163081</xdr:rowOff>
    </xdr:from>
    <xdr:ext cx="599010" cy="259045"/>
    <xdr:sp macro="" textlink="">
      <xdr:nvSpPr>
        <xdr:cNvPr id="462" name="テキスト ボックス 461">
          <a:extLst>
            <a:ext uri="{FF2B5EF4-FFF2-40B4-BE49-F238E27FC236}">
              <a16:creationId xmlns:a16="http://schemas.microsoft.com/office/drawing/2014/main" xmlns="" id="{00000000-0008-0000-0600-0000CE010000}"/>
            </a:ext>
          </a:extLst>
        </xdr:cNvPr>
        <xdr:cNvSpPr txBox="1"/>
      </xdr:nvSpPr>
      <xdr:spPr>
        <a:xfrm>
          <a:off x="7561795" y="16793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132,453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xmlns="" id="{00000000-0008-0000-06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xmlns="" id="{00000000-0008-0000-06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6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6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6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96503</xdr:rowOff>
    </xdr:from>
    <xdr:to>
      <xdr:col>55</xdr:col>
      <xdr:colOff>50800</xdr:colOff>
      <xdr:row>98</xdr:row>
      <xdr:rowOff>26653</xdr:rowOff>
    </xdr:to>
    <xdr:sp macro="" textlink="">
      <xdr:nvSpPr>
        <xdr:cNvPr id="468" name="楕円 467">
          <a:extLst>
            <a:ext uri="{FF2B5EF4-FFF2-40B4-BE49-F238E27FC236}">
              <a16:creationId xmlns:a16="http://schemas.microsoft.com/office/drawing/2014/main" xmlns="" id="{00000000-0008-0000-0600-0000D4010000}"/>
            </a:ext>
          </a:extLst>
        </xdr:cNvPr>
        <xdr:cNvSpPr/>
      </xdr:nvSpPr>
      <xdr:spPr>
        <a:xfrm>
          <a:off x="10426700" y="167271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34927</xdr:rowOff>
    </xdr:from>
    <xdr:ext cx="534377" cy="259045"/>
    <xdr:sp macro="" textlink="">
      <xdr:nvSpPr>
        <xdr:cNvPr id="469" name="普通建設事業費 （ うち更新整備　）該当値テキスト">
          <a:extLst>
            <a:ext uri="{FF2B5EF4-FFF2-40B4-BE49-F238E27FC236}">
              <a16:creationId xmlns:a16="http://schemas.microsoft.com/office/drawing/2014/main" xmlns="" id="{00000000-0008-0000-0600-0000D5010000}"/>
            </a:ext>
          </a:extLst>
        </xdr:cNvPr>
        <xdr:cNvSpPr txBox="1"/>
      </xdr:nvSpPr>
      <xdr:spPr>
        <a:xfrm>
          <a:off x="10528300" y="16665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94915</xdr:rowOff>
    </xdr:from>
    <xdr:to>
      <xdr:col>50</xdr:col>
      <xdr:colOff>165100</xdr:colOff>
      <xdr:row>98</xdr:row>
      <xdr:rowOff>25065</xdr:rowOff>
    </xdr:to>
    <xdr:sp macro="" textlink="">
      <xdr:nvSpPr>
        <xdr:cNvPr id="470" name="楕円 469">
          <a:extLst>
            <a:ext uri="{FF2B5EF4-FFF2-40B4-BE49-F238E27FC236}">
              <a16:creationId xmlns:a16="http://schemas.microsoft.com/office/drawing/2014/main" xmlns="" id="{00000000-0008-0000-0600-0000D6010000}"/>
            </a:ext>
          </a:extLst>
        </xdr:cNvPr>
        <xdr:cNvSpPr/>
      </xdr:nvSpPr>
      <xdr:spPr>
        <a:xfrm>
          <a:off x="9588500" y="16725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16192</xdr:rowOff>
    </xdr:from>
    <xdr:ext cx="534377" cy="259045"/>
    <xdr:sp macro="" textlink="">
      <xdr:nvSpPr>
        <xdr:cNvPr id="471" name="テキスト ボックス 470">
          <a:extLst>
            <a:ext uri="{FF2B5EF4-FFF2-40B4-BE49-F238E27FC236}">
              <a16:creationId xmlns:a16="http://schemas.microsoft.com/office/drawing/2014/main" xmlns="" id="{00000000-0008-0000-0600-0000D7010000}"/>
            </a:ext>
          </a:extLst>
        </xdr:cNvPr>
        <xdr:cNvSpPr txBox="1"/>
      </xdr:nvSpPr>
      <xdr:spPr>
        <a:xfrm>
          <a:off x="9372111" y="16818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40536</xdr:rowOff>
    </xdr:from>
    <xdr:to>
      <xdr:col>46</xdr:col>
      <xdr:colOff>38100</xdr:colOff>
      <xdr:row>97</xdr:row>
      <xdr:rowOff>142136</xdr:rowOff>
    </xdr:to>
    <xdr:sp macro="" textlink="">
      <xdr:nvSpPr>
        <xdr:cNvPr id="472" name="楕円 471">
          <a:extLst>
            <a:ext uri="{FF2B5EF4-FFF2-40B4-BE49-F238E27FC236}">
              <a16:creationId xmlns:a16="http://schemas.microsoft.com/office/drawing/2014/main" xmlns="" id="{00000000-0008-0000-0600-0000D8010000}"/>
            </a:ext>
          </a:extLst>
        </xdr:cNvPr>
        <xdr:cNvSpPr/>
      </xdr:nvSpPr>
      <xdr:spPr>
        <a:xfrm>
          <a:off x="8699500" y="16671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95</xdr:row>
      <xdr:rowOff>158663</xdr:rowOff>
    </xdr:from>
    <xdr:ext cx="599010" cy="259045"/>
    <xdr:sp macro="" textlink="">
      <xdr:nvSpPr>
        <xdr:cNvPr id="473" name="テキスト ボックス 472">
          <a:extLst>
            <a:ext uri="{FF2B5EF4-FFF2-40B4-BE49-F238E27FC236}">
              <a16:creationId xmlns:a16="http://schemas.microsoft.com/office/drawing/2014/main" xmlns="" id="{00000000-0008-0000-0600-0000D9010000}"/>
            </a:ext>
          </a:extLst>
        </xdr:cNvPr>
        <xdr:cNvSpPr txBox="1"/>
      </xdr:nvSpPr>
      <xdr:spPr>
        <a:xfrm>
          <a:off x="8450795" y="164464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37102</xdr:rowOff>
    </xdr:from>
    <xdr:to>
      <xdr:col>41</xdr:col>
      <xdr:colOff>101600</xdr:colOff>
      <xdr:row>97</xdr:row>
      <xdr:rowOff>138702</xdr:rowOff>
    </xdr:to>
    <xdr:sp macro="" textlink="">
      <xdr:nvSpPr>
        <xdr:cNvPr id="474" name="楕円 473">
          <a:extLst>
            <a:ext uri="{FF2B5EF4-FFF2-40B4-BE49-F238E27FC236}">
              <a16:creationId xmlns:a16="http://schemas.microsoft.com/office/drawing/2014/main" xmlns="" id="{00000000-0008-0000-0600-0000DA010000}"/>
            </a:ext>
          </a:extLst>
        </xdr:cNvPr>
        <xdr:cNvSpPr/>
      </xdr:nvSpPr>
      <xdr:spPr>
        <a:xfrm>
          <a:off x="7810500" y="166677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95</xdr:row>
      <xdr:rowOff>155229</xdr:rowOff>
    </xdr:from>
    <xdr:ext cx="599010" cy="259045"/>
    <xdr:sp macro="" textlink="">
      <xdr:nvSpPr>
        <xdr:cNvPr id="475" name="テキスト ボックス 474">
          <a:extLst>
            <a:ext uri="{FF2B5EF4-FFF2-40B4-BE49-F238E27FC236}">
              <a16:creationId xmlns:a16="http://schemas.microsoft.com/office/drawing/2014/main" xmlns="" id="{00000000-0008-0000-0600-0000DB010000}"/>
            </a:ext>
          </a:extLst>
        </xdr:cNvPr>
        <xdr:cNvSpPr txBox="1"/>
      </xdr:nvSpPr>
      <xdr:spPr>
        <a:xfrm>
          <a:off x="7561795" y="164429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190,635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6" name="正方形/長方形 475">
          <a:extLst>
            <a:ext uri="{FF2B5EF4-FFF2-40B4-BE49-F238E27FC236}">
              <a16:creationId xmlns:a16="http://schemas.microsoft.com/office/drawing/2014/main" xmlns="" id="{00000000-0008-0000-0600-0000DC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7" name="正方形/長方形 476">
          <a:extLst>
            <a:ext uri="{FF2B5EF4-FFF2-40B4-BE49-F238E27FC236}">
              <a16:creationId xmlns:a16="http://schemas.microsoft.com/office/drawing/2014/main" xmlns="" id="{00000000-0008-0000-0600-0000DD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78" name="正方形/長方形 477">
          <a:extLst>
            <a:ext uri="{FF2B5EF4-FFF2-40B4-BE49-F238E27FC236}">
              <a16:creationId xmlns:a16="http://schemas.microsoft.com/office/drawing/2014/main" xmlns="" id="{00000000-0008-0000-0600-0000DE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79" name="正方形/長方形 478">
          <a:extLst>
            <a:ext uri="{FF2B5EF4-FFF2-40B4-BE49-F238E27FC236}">
              <a16:creationId xmlns:a16="http://schemas.microsoft.com/office/drawing/2014/main" xmlns="" id="{00000000-0008-0000-0600-0000DF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0" name="正方形/長方形 479">
          <a:extLst>
            <a:ext uri="{FF2B5EF4-FFF2-40B4-BE49-F238E27FC236}">
              <a16:creationId xmlns:a16="http://schemas.microsoft.com/office/drawing/2014/main" xmlns="" id="{00000000-0008-0000-0600-0000E0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1" name="正方形/長方形 480">
          <a:extLst>
            <a:ext uri="{FF2B5EF4-FFF2-40B4-BE49-F238E27FC236}">
              <a16:creationId xmlns:a16="http://schemas.microsoft.com/office/drawing/2014/main" xmlns="" id="{00000000-0008-0000-0600-0000E1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2" name="正方形/長方形 481">
          <a:extLst>
            <a:ext uri="{FF2B5EF4-FFF2-40B4-BE49-F238E27FC236}">
              <a16:creationId xmlns:a16="http://schemas.microsoft.com/office/drawing/2014/main" xmlns="" id="{00000000-0008-0000-0600-0000E2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3" name="正方形/長方形 482">
          <a:extLst>
            <a:ext uri="{FF2B5EF4-FFF2-40B4-BE49-F238E27FC236}">
              <a16:creationId xmlns:a16="http://schemas.microsoft.com/office/drawing/2014/main" xmlns="" id="{00000000-0008-0000-0600-0000E3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4" name="テキスト ボックス 483">
          <a:extLst>
            <a:ext uri="{FF2B5EF4-FFF2-40B4-BE49-F238E27FC236}">
              <a16:creationId xmlns:a16="http://schemas.microsoft.com/office/drawing/2014/main" xmlns="" id="{00000000-0008-0000-0600-0000E4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5" name="直線コネクタ 484">
          <a:extLst>
            <a:ext uri="{FF2B5EF4-FFF2-40B4-BE49-F238E27FC236}">
              <a16:creationId xmlns:a16="http://schemas.microsoft.com/office/drawing/2014/main" xmlns="" id="{00000000-0008-0000-0600-0000E5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86" name="直線コネクタ 485">
          <a:extLst>
            <a:ext uri="{FF2B5EF4-FFF2-40B4-BE49-F238E27FC236}">
              <a16:creationId xmlns:a16="http://schemas.microsoft.com/office/drawing/2014/main" xmlns="" id="{00000000-0008-0000-0600-0000E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87" name="テキスト ボックス 486">
          <a:extLst>
            <a:ext uri="{FF2B5EF4-FFF2-40B4-BE49-F238E27FC236}">
              <a16:creationId xmlns:a16="http://schemas.microsoft.com/office/drawing/2014/main" xmlns="" id="{00000000-0008-0000-0600-0000E7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88" name="直線コネクタ 487">
          <a:extLst>
            <a:ext uri="{FF2B5EF4-FFF2-40B4-BE49-F238E27FC236}">
              <a16:creationId xmlns:a16="http://schemas.microsoft.com/office/drawing/2014/main" xmlns="" id="{00000000-0008-0000-0600-0000E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36</xdr:row>
      <xdr:rowOff>35577</xdr:rowOff>
    </xdr:from>
    <xdr:ext cx="595419" cy="259045"/>
    <xdr:sp macro="" textlink="">
      <xdr:nvSpPr>
        <xdr:cNvPr id="489" name="テキスト ボックス 488">
          <a:extLst>
            <a:ext uri="{FF2B5EF4-FFF2-40B4-BE49-F238E27FC236}">
              <a16:creationId xmlns:a16="http://schemas.microsoft.com/office/drawing/2014/main" xmlns="" id="{00000000-0008-0000-0600-0000E9010000}"/>
            </a:ext>
          </a:extLst>
        </xdr:cNvPr>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0" name="直線コネクタ 489">
          <a:extLst>
            <a:ext uri="{FF2B5EF4-FFF2-40B4-BE49-F238E27FC236}">
              <a16:creationId xmlns:a16="http://schemas.microsoft.com/office/drawing/2014/main" xmlns="" id="{00000000-0008-0000-0600-0000E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1" name="テキスト ボックス 490">
          <a:extLst>
            <a:ext uri="{FF2B5EF4-FFF2-40B4-BE49-F238E27FC236}">
              <a16:creationId xmlns:a16="http://schemas.microsoft.com/office/drawing/2014/main" xmlns="" id="{00000000-0008-0000-0600-0000EB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2" name="直線コネクタ 491">
          <a:extLst>
            <a:ext uri="{FF2B5EF4-FFF2-40B4-BE49-F238E27FC236}">
              <a16:creationId xmlns:a16="http://schemas.microsoft.com/office/drawing/2014/main" xmlns="" id="{00000000-0008-0000-0600-0000E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3" name="テキスト ボックス 492">
          <a:extLst>
            <a:ext uri="{FF2B5EF4-FFF2-40B4-BE49-F238E27FC236}">
              <a16:creationId xmlns:a16="http://schemas.microsoft.com/office/drawing/2014/main" xmlns="" id="{00000000-0008-0000-0600-0000ED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4" name="直線コネクタ 493">
          <a:extLst>
            <a:ext uri="{FF2B5EF4-FFF2-40B4-BE49-F238E27FC236}">
              <a16:creationId xmlns:a16="http://schemas.microsoft.com/office/drawing/2014/main" xmlns="" id="{00000000-0008-0000-0600-0000E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5" name="テキスト ボックス 494">
          <a:extLst>
            <a:ext uri="{FF2B5EF4-FFF2-40B4-BE49-F238E27FC236}">
              <a16:creationId xmlns:a16="http://schemas.microsoft.com/office/drawing/2014/main" xmlns="" id="{00000000-0008-0000-0600-0000EF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xmlns="" id="{00000000-0008-0000-06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xmlns="" id="{00000000-0008-0000-06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災害復旧事業費グラフ枠">
          <a:extLst>
            <a:ext uri="{FF2B5EF4-FFF2-40B4-BE49-F238E27FC236}">
              <a16:creationId xmlns:a16="http://schemas.microsoft.com/office/drawing/2014/main" xmlns="" id="{00000000-0008-0000-06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153690</xdr:rowOff>
    </xdr:from>
    <xdr:to>
      <xdr:col>85</xdr:col>
      <xdr:colOff>126364</xdr:colOff>
      <xdr:row>39</xdr:row>
      <xdr:rowOff>44450</xdr:rowOff>
    </xdr:to>
    <xdr:cxnSp macro="">
      <xdr:nvCxnSpPr>
        <xdr:cNvPr id="499" name="直線コネクタ 498">
          <a:extLst>
            <a:ext uri="{FF2B5EF4-FFF2-40B4-BE49-F238E27FC236}">
              <a16:creationId xmlns:a16="http://schemas.microsoft.com/office/drawing/2014/main" xmlns="" id="{00000000-0008-0000-0600-0000F3010000}"/>
            </a:ext>
          </a:extLst>
        </xdr:cNvPr>
        <xdr:cNvCxnSpPr/>
      </xdr:nvCxnSpPr>
      <xdr:spPr>
        <a:xfrm flipV="1">
          <a:off x="16317595" y="5468640"/>
          <a:ext cx="1269" cy="1262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00" name="災害復旧事業費最小値テキスト">
          <a:extLst>
            <a:ext uri="{FF2B5EF4-FFF2-40B4-BE49-F238E27FC236}">
              <a16:creationId xmlns:a16="http://schemas.microsoft.com/office/drawing/2014/main" xmlns="" id="{00000000-0008-0000-0600-0000F4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01" name="直線コネクタ 500">
          <a:extLst>
            <a:ext uri="{FF2B5EF4-FFF2-40B4-BE49-F238E27FC236}">
              <a16:creationId xmlns:a16="http://schemas.microsoft.com/office/drawing/2014/main" xmlns="" id="{00000000-0008-0000-0600-0000F5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100367</xdr:rowOff>
    </xdr:from>
    <xdr:ext cx="599010" cy="259045"/>
    <xdr:sp macro="" textlink="">
      <xdr:nvSpPr>
        <xdr:cNvPr id="502" name="災害復旧事業費最大値テキスト">
          <a:extLst>
            <a:ext uri="{FF2B5EF4-FFF2-40B4-BE49-F238E27FC236}">
              <a16:creationId xmlns:a16="http://schemas.microsoft.com/office/drawing/2014/main" xmlns="" id="{00000000-0008-0000-0600-0000F6010000}"/>
            </a:ext>
          </a:extLst>
        </xdr:cNvPr>
        <xdr:cNvSpPr txBox="1"/>
      </xdr:nvSpPr>
      <xdr:spPr>
        <a:xfrm>
          <a:off x="16370300" y="5243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331,328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153690</xdr:rowOff>
    </xdr:from>
    <xdr:to>
      <xdr:col>86</xdr:col>
      <xdr:colOff>25400</xdr:colOff>
      <xdr:row>31</xdr:row>
      <xdr:rowOff>153690</xdr:rowOff>
    </xdr:to>
    <xdr:cxnSp macro="">
      <xdr:nvCxnSpPr>
        <xdr:cNvPr id="503" name="直線コネクタ 502">
          <a:extLst>
            <a:ext uri="{FF2B5EF4-FFF2-40B4-BE49-F238E27FC236}">
              <a16:creationId xmlns:a16="http://schemas.microsoft.com/office/drawing/2014/main" xmlns="" id="{00000000-0008-0000-0600-0000F7010000}"/>
            </a:ext>
          </a:extLst>
        </xdr:cNvPr>
        <xdr:cNvCxnSpPr/>
      </xdr:nvCxnSpPr>
      <xdr:spPr>
        <a:xfrm>
          <a:off x="16230600" y="5468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141598</xdr:rowOff>
    </xdr:from>
    <xdr:to>
      <xdr:col>85</xdr:col>
      <xdr:colOff>127000</xdr:colOff>
      <xdr:row>39</xdr:row>
      <xdr:rowOff>36891</xdr:rowOff>
    </xdr:to>
    <xdr:cxnSp macro="">
      <xdr:nvCxnSpPr>
        <xdr:cNvPr id="504" name="直線コネクタ 503">
          <a:extLst>
            <a:ext uri="{FF2B5EF4-FFF2-40B4-BE49-F238E27FC236}">
              <a16:creationId xmlns:a16="http://schemas.microsoft.com/office/drawing/2014/main" xmlns="" id="{00000000-0008-0000-0600-0000F8010000}"/>
            </a:ext>
          </a:extLst>
        </xdr:cNvPr>
        <xdr:cNvCxnSpPr/>
      </xdr:nvCxnSpPr>
      <xdr:spPr>
        <a:xfrm>
          <a:off x="15481300" y="6656698"/>
          <a:ext cx="838200" cy="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123409</xdr:rowOff>
    </xdr:from>
    <xdr:ext cx="534377" cy="259045"/>
    <xdr:sp macro="" textlink="">
      <xdr:nvSpPr>
        <xdr:cNvPr id="505" name="災害復旧事業費平均値テキスト">
          <a:extLst>
            <a:ext uri="{FF2B5EF4-FFF2-40B4-BE49-F238E27FC236}">
              <a16:creationId xmlns:a16="http://schemas.microsoft.com/office/drawing/2014/main" xmlns="" id="{00000000-0008-0000-0600-0000F9010000}"/>
            </a:ext>
          </a:extLst>
        </xdr:cNvPr>
        <xdr:cNvSpPr txBox="1"/>
      </xdr:nvSpPr>
      <xdr:spPr>
        <a:xfrm>
          <a:off x="16370300" y="6467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100532</xdr:rowOff>
    </xdr:from>
    <xdr:to>
      <xdr:col>85</xdr:col>
      <xdr:colOff>177800</xdr:colOff>
      <xdr:row>39</xdr:row>
      <xdr:rowOff>30682</xdr:rowOff>
    </xdr:to>
    <xdr:sp macro="" textlink="">
      <xdr:nvSpPr>
        <xdr:cNvPr id="506" name="フローチャート: 判断 505">
          <a:extLst>
            <a:ext uri="{FF2B5EF4-FFF2-40B4-BE49-F238E27FC236}">
              <a16:creationId xmlns:a16="http://schemas.microsoft.com/office/drawing/2014/main" xmlns="" id="{00000000-0008-0000-0600-0000FA010000}"/>
            </a:ext>
          </a:extLst>
        </xdr:cNvPr>
        <xdr:cNvSpPr/>
      </xdr:nvSpPr>
      <xdr:spPr>
        <a:xfrm>
          <a:off x="16268700" y="6615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107288</xdr:rowOff>
    </xdr:from>
    <xdr:to>
      <xdr:col>81</xdr:col>
      <xdr:colOff>50800</xdr:colOff>
      <xdr:row>38</xdr:row>
      <xdr:rowOff>141598</xdr:rowOff>
    </xdr:to>
    <xdr:cxnSp macro="">
      <xdr:nvCxnSpPr>
        <xdr:cNvPr id="507" name="直線コネクタ 506">
          <a:extLst>
            <a:ext uri="{FF2B5EF4-FFF2-40B4-BE49-F238E27FC236}">
              <a16:creationId xmlns:a16="http://schemas.microsoft.com/office/drawing/2014/main" xmlns="" id="{00000000-0008-0000-0600-0000FB010000}"/>
            </a:ext>
          </a:extLst>
        </xdr:cNvPr>
        <xdr:cNvCxnSpPr/>
      </xdr:nvCxnSpPr>
      <xdr:spPr>
        <a:xfrm>
          <a:off x="14592300" y="6450938"/>
          <a:ext cx="889000" cy="20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94204</xdr:rowOff>
    </xdr:from>
    <xdr:to>
      <xdr:col>81</xdr:col>
      <xdr:colOff>101600</xdr:colOff>
      <xdr:row>39</xdr:row>
      <xdr:rowOff>24354</xdr:rowOff>
    </xdr:to>
    <xdr:sp macro="" textlink="">
      <xdr:nvSpPr>
        <xdr:cNvPr id="508" name="フローチャート: 判断 507">
          <a:extLst>
            <a:ext uri="{FF2B5EF4-FFF2-40B4-BE49-F238E27FC236}">
              <a16:creationId xmlns:a16="http://schemas.microsoft.com/office/drawing/2014/main" xmlns="" id="{00000000-0008-0000-0600-0000FC010000}"/>
            </a:ext>
          </a:extLst>
        </xdr:cNvPr>
        <xdr:cNvSpPr/>
      </xdr:nvSpPr>
      <xdr:spPr>
        <a:xfrm>
          <a:off x="15430500" y="6609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39</xdr:row>
      <xdr:rowOff>15481</xdr:rowOff>
    </xdr:from>
    <xdr:ext cx="534377" cy="259045"/>
    <xdr:sp macro="" textlink="">
      <xdr:nvSpPr>
        <xdr:cNvPr id="509" name="テキスト ボックス 508">
          <a:extLst>
            <a:ext uri="{FF2B5EF4-FFF2-40B4-BE49-F238E27FC236}">
              <a16:creationId xmlns:a16="http://schemas.microsoft.com/office/drawing/2014/main" xmlns="" id="{00000000-0008-0000-0600-0000FD010000}"/>
            </a:ext>
          </a:extLst>
        </xdr:cNvPr>
        <xdr:cNvSpPr txBox="1"/>
      </xdr:nvSpPr>
      <xdr:spPr>
        <a:xfrm>
          <a:off x="15214111" y="6702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107288</xdr:rowOff>
    </xdr:from>
    <xdr:to>
      <xdr:col>76</xdr:col>
      <xdr:colOff>114300</xdr:colOff>
      <xdr:row>38</xdr:row>
      <xdr:rowOff>112245</xdr:rowOff>
    </xdr:to>
    <xdr:cxnSp macro="">
      <xdr:nvCxnSpPr>
        <xdr:cNvPr id="510" name="直線コネクタ 509">
          <a:extLst>
            <a:ext uri="{FF2B5EF4-FFF2-40B4-BE49-F238E27FC236}">
              <a16:creationId xmlns:a16="http://schemas.microsoft.com/office/drawing/2014/main" xmlns="" id="{00000000-0008-0000-0600-0000FE010000}"/>
            </a:ext>
          </a:extLst>
        </xdr:cNvPr>
        <xdr:cNvCxnSpPr/>
      </xdr:nvCxnSpPr>
      <xdr:spPr>
        <a:xfrm flipV="1">
          <a:off x="13703300" y="6450938"/>
          <a:ext cx="889000" cy="1764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109722</xdr:rowOff>
    </xdr:from>
    <xdr:to>
      <xdr:col>76</xdr:col>
      <xdr:colOff>165100</xdr:colOff>
      <xdr:row>39</xdr:row>
      <xdr:rowOff>39872</xdr:rowOff>
    </xdr:to>
    <xdr:sp macro="" textlink="">
      <xdr:nvSpPr>
        <xdr:cNvPr id="511" name="フローチャート: 判断 510">
          <a:extLst>
            <a:ext uri="{FF2B5EF4-FFF2-40B4-BE49-F238E27FC236}">
              <a16:creationId xmlns:a16="http://schemas.microsoft.com/office/drawing/2014/main" xmlns="" id="{00000000-0008-0000-0600-0000FF010000}"/>
            </a:ext>
          </a:extLst>
        </xdr:cNvPr>
        <xdr:cNvSpPr/>
      </xdr:nvSpPr>
      <xdr:spPr>
        <a:xfrm>
          <a:off x="14541500" y="6624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39</xdr:row>
      <xdr:rowOff>30999</xdr:rowOff>
    </xdr:from>
    <xdr:ext cx="534377" cy="259045"/>
    <xdr:sp macro="" textlink="">
      <xdr:nvSpPr>
        <xdr:cNvPr id="512" name="テキスト ボックス 511">
          <a:extLst>
            <a:ext uri="{FF2B5EF4-FFF2-40B4-BE49-F238E27FC236}">
              <a16:creationId xmlns:a16="http://schemas.microsoft.com/office/drawing/2014/main" xmlns="" id="{00000000-0008-0000-0600-000000020000}"/>
            </a:ext>
          </a:extLst>
        </xdr:cNvPr>
        <xdr:cNvSpPr txBox="1"/>
      </xdr:nvSpPr>
      <xdr:spPr>
        <a:xfrm>
          <a:off x="14325111" y="6717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112245</xdr:rowOff>
    </xdr:from>
    <xdr:to>
      <xdr:col>71</xdr:col>
      <xdr:colOff>177800</xdr:colOff>
      <xdr:row>39</xdr:row>
      <xdr:rowOff>44450</xdr:rowOff>
    </xdr:to>
    <xdr:cxnSp macro="">
      <xdr:nvCxnSpPr>
        <xdr:cNvPr id="513" name="直線コネクタ 512">
          <a:extLst>
            <a:ext uri="{FF2B5EF4-FFF2-40B4-BE49-F238E27FC236}">
              <a16:creationId xmlns:a16="http://schemas.microsoft.com/office/drawing/2014/main" xmlns="" id="{00000000-0008-0000-0600-000001020000}"/>
            </a:ext>
          </a:extLst>
        </xdr:cNvPr>
        <xdr:cNvCxnSpPr/>
      </xdr:nvCxnSpPr>
      <xdr:spPr>
        <a:xfrm flipV="1">
          <a:off x="12814300" y="6627345"/>
          <a:ext cx="889000" cy="1036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96024</xdr:rowOff>
    </xdr:from>
    <xdr:to>
      <xdr:col>72</xdr:col>
      <xdr:colOff>38100</xdr:colOff>
      <xdr:row>39</xdr:row>
      <xdr:rowOff>26174</xdr:rowOff>
    </xdr:to>
    <xdr:sp macro="" textlink="">
      <xdr:nvSpPr>
        <xdr:cNvPr id="514" name="フローチャート: 判断 513">
          <a:extLst>
            <a:ext uri="{FF2B5EF4-FFF2-40B4-BE49-F238E27FC236}">
              <a16:creationId xmlns:a16="http://schemas.microsoft.com/office/drawing/2014/main" xmlns="" id="{00000000-0008-0000-0600-000002020000}"/>
            </a:ext>
          </a:extLst>
        </xdr:cNvPr>
        <xdr:cNvSpPr/>
      </xdr:nvSpPr>
      <xdr:spPr>
        <a:xfrm>
          <a:off x="13652500" y="6611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39</xdr:row>
      <xdr:rowOff>17301</xdr:rowOff>
    </xdr:from>
    <xdr:ext cx="534377" cy="259045"/>
    <xdr:sp macro="" textlink="">
      <xdr:nvSpPr>
        <xdr:cNvPr id="515" name="テキスト ボックス 514">
          <a:extLst>
            <a:ext uri="{FF2B5EF4-FFF2-40B4-BE49-F238E27FC236}">
              <a16:creationId xmlns:a16="http://schemas.microsoft.com/office/drawing/2014/main" xmlns="" id="{00000000-0008-0000-0600-000003020000}"/>
            </a:ext>
          </a:extLst>
        </xdr:cNvPr>
        <xdr:cNvSpPr txBox="1"/>
      </xdr:nvSpPr>
      <xdr:spPr>
        <a:xfrm>
          <a:off x="13436111" y="6703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74719</xdr:rowOff>
    </xdr:from>
    <xdr:to>
      <xdr:col>67</xdr:col>
      <xdr:colOff>101600</xdr:colOff>
      <xdr:row>39</xdr:row>
      <xdr:rowOff>4869</xdr:rowOff>
    </xdr:to>
    <xdr:sp macro="" textlink="">
      <xdr:nvSpPr>
        <xdr:cNvPr id="516" name="フローチャート: 判断 515">
          <a:extLst>
            <a:ext uri="{FF2B5EF4-FFF2-40B4-BE49-F238E27FC236}">
              <a16:creationId xmlns:a16="http://schemas.microsoft.com/office/drawing/2014/main" xmlns="" id="{00000000-0008-0000-0600-000004020000}"/>
            </a:ext>
          </a:extLst>
        </xdr:cNvPr>
        <xdr:cNvSpPr/>
      </xdr:nvSpPr>
      <xdr:spPr>
        <a:xfrm>
          <a:off x="12763500" y="658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21396</xdr:rowOff>
    </xdr:from>
    <xdr:ext cx="534377" cy="259045"/>
    <xdr:sp macro="" textlink="">
      <xdr:nvSpPr>
        <xdr:cNvPr id="517" name="テキスト ボックス 516">
          <a:extLst>
            <a:ext uri="{FF2B5EF4-FFF2-40B4-BE49-F238E27FC236}">
              <a16:creationId xmlns:a16="http://schemas.microsoft.com/office/drawing/2014/main" xmlns="" id="{00000000-0008-0000-0600-000005020000}"/>
            </a:ext>
          </a:extLst>
        </xdr:cNvPr>
        <xdr:cNvSpPr txBox="1"/>
      </xdr:nvSpPr>
      <xdr:spPr>
        <a:xfrm>
          <a:off x="12547111" y="6365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xmlns="" id="{00000000-0008-0000-06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xmlns="" id="{00000000-0008-0000-06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xmlns="" id="{00000000-0008-0000-06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xmlns="" id="{00000000-0008-0000-06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6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157541</xdr:rowOff>
    </xdr:from>
    <xdr:to>
      <xdr:col>85</xdr:col>
      <xdr:colOff>177800</xdr:colOff>
      <xdr:row>39</xdr:row>
      <xdr:rowOff>87691</xdr:rowOff>
    </xdr:to>
    <xdr:sp macro="" textlink="">
      <xdr:nvSpPr>
        <xdr:cNvPr id="523" name="楕円 522">
          <a:extLst>
            <a:ext uri="{FF2B5EF4-FFF2-40B4-BE49-F238E27FC236}">
              <a16:creationId xmlns:a16="http://schemas.microsoft.com/office/drawing/2014/main" xmlns="" id="{00000000-0008-0000-0600-00000B020000}"/>
            </a:ext>
          </a:extLst>
        </xdr:cNvPr>
        <xdr:cNvSpPr/>
      </xdr:nvSpPr>
      <xdr:spPr>
        <a:xfrm>
          <a:off x="16268700" y="6672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78959</xdr:rowOff>
    </xdr:from>
    <xdr:ext cx="469744" cy="259045"/>
    <xdr:sp macro="" textlink="">
      <xdr:nvSpPr>
        <xdr:cNvPr id="524" name="災害復旧事業費該当値テキスト">
          <a:extLst>
            <a:ext uri="{FF2B5EF4-FFF2-40B4-BE49-F238E27FC236}">
              <a16:creationId xmlns:a16="http://schemas.microsoft.com/office/drawing/2014/main" xmlns="" id="{00000000-0008-0000-0600-00000C020000}"/>
            </a:ext>
          </a:extLst>
        </xdr:cNvPr>
        <xdr:cNvSpPr txBox="1"/>
      </xdr:nvSpPr>
      <xdr:spPr>
        <a:xfrm>
          <a:off x="16370300" y="6594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90798</xdr:rowOff>
    </xdr:from>
    <xdr:to>
      <xdr:col>81</xdr:col>
      <xdr:colOff>101600</xdr:colOff>
      <xdr:row>39</xdr:row>
      <xdr:rowOff>20948</xdr:rowOff>
    </xdr:to>
    <xdr:sp macro="" textlink="">
      <xdr:nvSpPr>
        <xdr:cNvPr id="525" name="楕円 524">
          <a:extLst>
            <a:ext uri="{FF2B5EF4-FFF2-40B4-BE49-F238E27FC236}">
              <a16:creationId xmlns:a16="http://schemas.microsoft.com/office/drawing/2014/main" xmlns="" id="{00000000-0008-0000-0600-00000D020000}"/>
            </a:ext>
          </a:extLst>
        </xdr:cNvPr>
        <xdr:cNvSpPr/>
      </xdr:nvSpPr>
      <xdr:spPr>
        <a:xfrm>
          <a:off x="15430500" y="6605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37475</xdr:rowOff>
    </xdr:from>
    <xdr:ext cx="534377" cy="259045"/>
    <xdr:sp macro="" textlink="">
      <xdr:nvSpPr>
        <xdr:cNvPr id="526" name="テキスト ボックス 525">
          <a:extLst>
            <a:ext uri="{FF2B5EF4-FFF2-40B4-BE49-F238E27FC236}">
              <a16:creationId xmlns:a16="http://schemas.microsoft.com/office/drawing/2014/main" xmlns="" id="{00000000-0008-0000-0600-00000E020000}"/>
            </a:ext>
          </a:extLst>
        </xdr:cNvPr>
        <xdr:cNvSpPr txBox="1"/>
      </xdr:nvSpPr>
      <xdr:spPr>
        <a:xfrm>
          <a:off x="15214111" y="6381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56488</xdr:rowOff>
    </xdr:from>
    <xdr:to>
      <xdr:col>76</xdr:col>
      <xdr:colOff>165100</xdr:colOff>
      <xdr:row>37</xdr:row>
      <xdr:rowOff>158088</xdr:rowOff>
    </xdr:to>
    <xdr:sp macro="" textlink="">
      <xdr:nvSpPr>
        <xdr:cNvPr id="527" name="楕円 526">
          <a:extLst>
            <a:ext uri="{FF2B5EF4-FFF2-40B4-BE49-F238E27FC236}">
              <a16:creationId xmlns:a16="http://schemas.microsoft.com/office/drawing/2014/main" xmlns="" id="{00000000-0008-0000-0600-00000F020000}"/>
            </a:ext>
          </a:extLst>
        </xdr:cNvPr>
        <xdr:cNvSpPr/>
      </xdr:nvSpPr>
      <xdr:spPr>
        <a:xfrm>
          <a:off x="14541500" y="6400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3165</xdr:rowOff>
    </xdr:from>
    <xdr:ext cx="534377" cy="259045"/>
    <xdr:sp macro="" textlink="">
      <xdr:nvSpPr>
        <xdr:cNvPr id="528" name="テキスト ボックス 527">
          <a:extLst>
            <a:ext uri="{FF2B5EF4-FFF2-40B4-BE49-F238E27FC236}">
              <a16:creationId xmlns:a16="http://schemas.microsoft.com/office/drawing/2014/main" xmlns="" id="{00000000-0008-0000-0600-000010020000}"/>
            </a:ext>
          </a:extLst>
        </xdr:cNvPr>
        <xdr:cNvSpPr txBox="1"/>
      </xdr:nvSpPr>
      <xdr:spPr>
        <a:xfrm>
          <a:off x="14325111" y="6175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61445</xdr:rowOff>
    </xdr:from>
    <xdr:to>
      <xdr:col>72</xdr:col>
      <xdr:colOff>38100</xdr:colOff>
      <xdr:row>38</xdr:row>
      <xdr:rowOff>163045</xdr:rowOff>
    </xdr:to>
    <xdr:sp macro="" textlink="">
      <xdr:nvSpPr>
        <xdr:cNvPr id="529" name="楕円 528">
          <a:extLst>
            <a:ext uri="{FF2B5EF4-FFF2-40B4-BE49-F238E27FC236}">
              <a16:creationId xmlns:a16="http://schemas.microsoft.com/office/drawing/2014/main" xmlns="" id="{00000000-0008-0000-0600-000011020000}"/>
            </a:ext>
          </a:extLst>
        </xdr:cNvPr>
        <xdr:cNvSpPr/>
      </xdr:nvSpPr>
      <xdr:spPr>
        <a:xfrm>
          <a:off x="13652500" y="6576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37</xdr:row>
      <xdr:rowOff>8122</xdr:rowOff>
    </xdr:from>
    <xdr:ext cx="534377" cy="259045"/>
    <xdr:sp macro="" textlink="">
      <xdr:nvSpPr>
        <xdr:cNvPr id="530" name="テキスト ボックス 529">
          <a:extLst>
            <a:ext uri="{FF2B5EF4-FFF2-40B4-BE49-F238E27FC236}">
              <a16:creationId xmlns:a16="http://schemas.microsoft.com/office/drawing/2014/main" xmlns="" id="{00000000-0008-0000-0600-000012020000}"/>
            </a:ext>
          </a:extLst>
        </xdr:cNvPr>
        <xdr:cNvSpPr txBox="1"/>
      </xdr:nvSpPr>
      <xdr:spPr>
        <a:xfrm>
          <a:off x="13436111" y="63517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165100</xdr:rowOff>
    </xdr:from>
    <xdr:to>
      <xdr:col>67</xdr:col>
      <xdr:colOff>101600</xdr:colOff>
      <xdr:row>39</xdr:row>
      <xdr:rowOff>95250</xdr:rowOff>
    </xdr:to>
    <xdr:sp macro="" textlink="">
      <xdr:nvSpPr>
        <xdr:cNvPr id="531" name="楕円 530">
          <a:extLst>
            <a:ext uri="{FF2B5EF4-FFF2-40B4-BE49-F238E27FC236}">
              <a16:creationId xmlns:a16="http://schemas.microsoft.com/office/drawing/2014/main" xmlns="" id="{00000000-0008-0000-0600-000013020000}"/>
            </a:ext>
          </a:extLst>
        </xdr:cNvPr>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86377</xdr:rowOff>
    </xdr:from>
    <xdr:ext cx="249299" cy="259045"/>
    <xdr:sp macro="" textlink="">
      <xdr:nvSpPr>
        <xdr:cNvPr id="532" name="テキスト ボックス 531">
          <a:extLst>
            <a:ext uri="{FF2B5EF4-FFF2-40B4-BE49-F238E27FC236}">
              <a16:creationId xmlns:a16="http://schemas.microsoft.com/office/drawing/2014/main" xmlns="" id="{00000000-0008-0000-0600-000014020000}"/>
            </a:ext>
          </a:extLst>
        </xdr:cNvPr>
        <xdr:cNvSpPr txBox="1"/>
      </xdr:nvSpPr>
      <xdr:spPr>
        <a:xfrm>
          <a:off x="1268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xmlns="" id="{00000000-0008-0000-06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xmlns="" id="{00000000-0008-0000-06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xmlns="" id="{00000000-0008-0000-06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xmlns="" id="{00000000-0008-0000-06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xmlns="" id="{00000000-0008-0000-06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xmlns="" id="{00000000-0008-0000-06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xmlns="" id="{00000000-0008-0000-06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xmlns="" id="{00000000-0008-0000-06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xmlns="" id="{00000000-0008-0000-06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xmlns="" id="{00000000-0008-0000-06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xmlns="" id="{00000000-0008-0000-06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xmlns="" id="{00000000-0008-0000-06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xmlns="" id="{00000000-0008-0000-06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55</xdr:row>
      <xdr:rowOff>54627</xdr:rowOff>
    </xdr:from>
    <xdr:ext cx="467179" cy="259045"/>
    <xdr:sp macro="" textlink="">
      <xdr:nvSpPr>
        <xdr:cNvPr id="546" name="テキスト ボックス 545">
          <a:extLst>
            <a:ext uri="{FF2B5EF4-FFF2-40B4-BE49-F238E27FC236}">
              <a16:creationId xmlns:a16="http://schemas.microsoft.com/office/drawing/2014/main" xmlns="" id="{00000000-0008-0000-0600-000022020000}"/>
            </a:ext>
          </a:extLst>
        </xdr:cNvPr>
        <xdr:cNvSpPr txBox="1"/>
      </xdr:nvSpPr>
      <xdr:spPr>
        <a:xfrm>
          <a:off x="11978821" y="9484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xmlns="" id="{00000000-0008-0000-06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52</xdr:row>
      <xdr:rowOff>111777</xdr:rowOff>
    </xdr:from>
    <xdr:ext cx="467179" cy="259045"/>
    <xdr:sp macro="" textlink="">
      <xdr:nvSpPr>
        <xdr:cNvPr id="548" name="テキスト ボックス 547">
          <a:extLst>
            <a:ext uri="{FF2B5EF4-FFF2-40B4-BE49-F238E27FC236}">
              <a16:creationId xmlns:a16="http://schemas.microsoft.com/office/drawing/2014/main" xmlns="" id="{00000000-0008-0000-0600-000024020000}"/>
            </a:ext>
          </a:extLst>
        </xdr:cNvPr>
        <xdr:cNvSpPr txBox="1"/>
      </xdr:nvSpPr>
      <xdr:spPr>
        <a:xfrm>
          <a:off x="11978821" y="9027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xmlns="" id="{00000000-0008-0000-06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49</xdr:row>
      <xdr:rowOff>168927</xdr:rowOff>
    </xdr:from>
    <xdr:ext cx="467179" cy="259045"/>
    <xdr:sp macro="" textlink="">
      <xdr:nvSpPr>
        <xdr:cNvPr id="550" name="テキスト ボックス 549">
          <a:extLst>
            <a:ext uri="{FF2B5EF4-FFF2-40B4-BE49-F238E27FC236}">
              <a16:creationId xmlns:a16="http://schemas.microsoft.com/office/drawing/2014/main" xmlns="" id="{00000000-0008-0000-0600-000026020000}"/>
            </a:ext>
          </a:extLst>
        </xdr:cNvPr>
        <xdr:cNvSpPr txBox="1"/>
      </xdr:nvSpPr>
      <xdr:spPr>
        <a:xfrm>
          <a:off x="11978821" y="8569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xmlns="" id="{00000000-0008-0000-06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52" name="テキスト ボックス 551">
          <a:extLst>
            <a:ext uri="{FF2B5EF4-FFF2-40B4-BE49-F238E27FC236}">
              <a16:creationId xmlns:a16="http://schemas.microsoft.com/office/drawing/2014/main" xmlns="" id="{00000000-0008-0000-0600-000028020000}"/>
            </a:ext>
          </a:extLst>
        </xdr:cNvPr>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失業対策事業費グラフ枠">
          <a:extLst>
            <a:ext uri="{FF2B5EF4-FFF2-40B4-BE49-F238E27FC236}">
              <a16:creationId xmlns:a16="http://schemas.microsoft.com/office/drawing/2014/main" xmlns="" id="{00000000-0008-0000-06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52</xdr:row>
      <xdr:rowOff>15799</xdr:rowOff>
    </xdr:from>
    <xdr:to>
      <xdr:col>85</xdr:col>
      <xdr:colOff>126364</xdr:colOff>
      <xdr:row>58</xdr:row>
      <xdr:rowOff>139700</xdr:rowOff>
    </xdr:to>
    <xdr:cxnSp macro="">
      <xdr:nvCxnSpPr>
        <xdr:cNvPr id="554" name="直線コネクタ 553">
          <a:extLst>
            <a:ext uri="{FF2B5EF4-FFF2-40B4-BE49-F238E27FC236}">
              <a16:creationId xmlns:a16="http://schemas.microsoft.com/office/drawing/2014/main" xmlns="" id="{00000000-0008-0000-0600-00002A020000}"/>
            </a:ext>
          </a:extLst>
        </xdr:cNvPr>
        <xdr:cNvCxnSpPr/>
      </xdr:nvCxnSpPr>
      <xdr:spPr>
        <a:xfrm flipV="1">
          <a:off x="16317595" y="8931199"/>
          <a:ext cx="1269" cy="11526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18076</xdr:rowOff>
    </xdr:from>
    <xdr:ext cx="249299" cy="259045"/>
    <xdr:sp macro="" textlink="">
      <xdr:nvSpPr>
        <xdr:cNvPr id="555" name="失業対策事業費最小値テキスト">
          <a:extLst>
            <a:ext uri="{FF2B5EF4-FFF2-40B4-BE49-F238E27FC236}">
              <a16:creationId xmlns:a16="http://schemas.microsoft.com/office/drawing/2014/main" xmlns="" id="{00000000-0008-0000-0600-00002B020000}"/>
            </a:ext>
          </a:extLst>
        </xdr:cNvPr>
        <xdr:cNvSpPr txBox="1"/>
      </xdr:nvSpPr>
      <xdr:spPr>
        <a:xfrm>
          <a:off x="16370300" y="10133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6" name="直線コネクタ 555">
          <a:extLst>
            <a:ext uri="{FF2B5EF4-FFF2-40B4-BE49-F238E27FC236}">
              <a16:creationId xmlns:a16="http://schemas.microsoft.com/office/drawing/2014/main" xmlns="" id="{00000000-0008-0000-0600-00002C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133926</xdr:rowOff>
    </xdr:from>
    <xdr:ext cx="469744" cy="259045"/>
    <xdr:sp macro="" textlink="">
      <xdr:nvSpPr>
        <xdr:cNvPr id="557" name="失業対策事業費最大値テキスト">
          <a:extLst>
            <a:ext uri="{FF2B5EF4-FFF2-40B4-BE49-F238E27FC236}">
              <a16:creationId xmlns:a16="http://schemas.microsoft.com/office/drawing/2014/main" xmlns="" id="{00000000-0008-0000-0600-00002D020000}"/>
            </a:ext>
          </a:extLst>
        </xdr:cNvPr>
        <xdr:cNvSpPr txBox="1"/>
      </xdr:nvSpPr>
      <xdr:spPr>
        <a:xfrm>
          <a:off x="16370300" y="8706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52</xdr:row>
      <xdr:rowOff>15799</xdr:rowOff>
    </xdr:from>
    <xdr:to>
      <xdr:col>86</xdr:col>
      <xdr:colOff>25400</xdr:colOff>
      <xdr:row>52</xdr:row>
      <xdr:rowOff>15799</xdr:rowOff>
    </xdr:to>
    <xdr:cxnSp macro="">
      <xdr:nvCxnSpPr>
        <xdr:cNvPr id="558" name="直線コネクタ 557">
          <a:extLst>
            <a:ext uri="{FF2B5EF4-FFF2-40B4-BE49-F238E27FC236}">
              <a16:creationId xmlns:a16="http://schemas.microsoft.com/office/drawing/2014/main" xmlns="" id="{00000000-0008-0000-0600-00002E020000}"/>
            </a:ext>
          </a:extLst>
        </xdr:cNvPr>
        <xdr:cNvCxnSpPr/>
      </xdr:nvCxnSpPr>
      <xdr:spPr>
        <a:xfrm>
          <a:off x="16230600" y="8931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59" name="直線コネクタ 558">
          <a:extLst>
            <a:ext uri="{FF2B5EF4-FFF2-40B4-BE49-F238E27FC236}">
              <a16:creationId xmlns:a16="http://schemas.microsoft.com/office/drawing/2014/main" xmlns="" id="{00000000-0008-0000-0600-00002F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106977</xdr:rowOff>
    </xdr:from>
    <xdr:ext cx="313932" cy="259045"/>
    <xdr:sp macro="" textlink="">
      <xdr:nvSpPr>
        <xdr:cNvPr id="560" name="失業対策事業費平均値テキスト">
          <a:extLst>
            <a:ext uri="{FF2B5EF4-FFF2-40B4-BE49-F238E27FC236}">
              <a16:creationId xmlns:a16="http://schemas.microsoft.com/office/drawing/2014/main" xmlns="" id="{00000000-0008-0000-0600-000030020000}"/>
            </a:ext>
          </a:extLst>
        </xdr:cNvPr>
        <xdr:cNvSpPr txBox="1"/>
      </xdr:nvSpPr>
      <xdr:spPr>
        <a:xfrm>
          <a:off x="16370300" y="9879627"/>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84100</xdr:rowOff>
    </xdr:from>
    <xdr:to>
      <xdr:col>85</xdr:col>
      <xdr:colOff>177800</xdr:colOff>
      <xdr:row>59</xdr:row>
      <xdr:rowOff>14250</xdr:rowOff>
    </xdr:to>
    <xdr:sp macro="" textlink="">
      <xdr:nvSpPr>
        <xdr:cNvPr id="561" name="フローチャート: 判断 560">
          <a:extLst>
            <a:ext uri="{FF2B5EF4-FFF2-40B4-BE49-F238E27FC236}">
              <a16:creationId xmlns:a16="http://schemas.microsoft.com/office/drawing/2014/main" xmlns="" id="{00000000-0008-0000-0600-000031020000}"/>
            </a:ext>
          </a:extLst>
        </xdr:cNvPr>
        <xdr:cNvSpPr/>
      </xdr:nvSpPr>
      <xdr:spPr>
        <a:xfrm>
          <a:off x="16268700" y="1002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2" name="直線コネクタ 561">
          <a:extLst>
            <a:ext uri="{FF2B5EF4-FFF2-40B4-BE49-F238E27FC236}">
              <a16:creationId xmlns:a16="http://schemas.microsoft.com/office/drawing/2014/main" xmlns="" id="{00000000-0008-0000-0600-000032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67183</xdr:rowOff>
    </xdr:from>
    <xdr:to>
      <xdr:col>81</xdr:col>
      <xdr:colOff>101600</xdr:colOff>
      <xdr:row>58</xdr:row>
      <xdr:rowOff>168783</xdr:rowOff>
    </xdr:to>
    <xdr:sp macro="" textlink="">
      <xdr:nvSpPr>
        <xdr:cNvPr id="563" name="フローチャート: 判断 562">
          <a:extLst>
            <a:ext uri="{FF2B5EF4-FFF2-40B4-BE49-F238E27FC236}">
              <a16:creationId xmlns:a16="http://schemas.microsoft.com/office/drawing/2014/main" xmlns="" id="{00000000-0008-0000-0600-000033020000}"/>
            </a:ext>
          </a:extLst>
        </xdr:cNvPr>
        <xdr:cNvSpPr/>
      </xdr:nvSpPr>
      <xdr:spPr>
        <a:xfrm>
          <a:off x="15430500" y="10011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57</xdr:row>
      <xdr:rowOff>13860</xdr:rowOff>
    </xdr:from>
    <xdr:ext cx="313932" cy="259045"/>
    <xdr:sp macro="" textlink="">
      <xdr:nvSpPr>
        <xdr:cNvPr id="564" name="テキスト ボックス 563">
          <a:extLst>
            <a:ext uri="{FF2B5EF4-FFF2-40B4-BE49-F238E27FC236}">
              <a16:creationId xmlns:a16="http://schemas.microsoft.com/office/drawing/2014/main" xmlns="" id="{00000000-0008-0000-0600-000034020000}"/>
            </a:ext>
          </a:extLst>
        </xdr:cNvPr>
        <xdr:cNvSpPr txBox="1"/>
      </xdr:nvSpPr>
      <xdr:spPr>
        <a:xfrm>
          <a:off x="15324333" y="978651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5" name="直線コネクタ 564">
          <a:extLst>
            <a:ext uri="{FF2B5EF4-FFF2-40B4-BE49-F238E27FC236}">
              <a16:creationId xmlns:a16="http://schemas.microsoft.com/office/drawing/2014/main" xmlns="" id="{00000000-0008-0000-0600-000035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67411</xdr:rowOff>
    </xdr:from>
    <xdr:to>
      <xdr:col>76</xdr:col>
      <xdr:colOff>165100</xdr:colOff>
      <xdr:row>58</xdr:row>
      <xdr:rowOff>169011</xdr:rowOff>
    </xdr:to>
    <xdr:sp macro="" textlink="">
      <xdr:nvSpPr>
        <xdr:cNvPr id="566" name="フローチャート: 判断 565">
          <a:extLst>
            <a:ext uri="{FF2B5EF4-FFF2-40B4-BE49-F238E27FC236}">
              <a16:creationId xmlns:a16="http://schemas.microsoft.com/office/drawing/2014/main" xmlns="" id="{00000000-0008-0000-0600-000036020000}"/>
            </a:ext>
          </a:extLst>
        </xdr:cNvPr>
        <xdr:cNvSpPr/>
      </xdr:nvSpPr>
      <xdr:spPr>
        <a:xfrm>
          <a:off x="14541500" y="100115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57</xdr:row>
      <xdr:rowOff>14088</xdr:rowOff>
    </xdr:from>
    <xdr:ext cx="313932" cy="259045"/>
    <xdr:sp macro="" textlink="">
      <xdr:nvSpPr>
        <xdr:cNvPr id="567" name="テキスト ボックス 566">
          <a:extLst>
            <a:ext uri="{FF2B5EF4-FFF2-40B4-BE49-F238E27FC236}">
              <a16:creationId xmlns:a16="http://schemas.microsoft.com/office/drawing/2014/main" xmlns="" id="{00000000-0008-0000-0600-000037020000}"/>
            </a:ext>
          </a:extLst>
        </xdr:cNvPr>
        <xdr:cNvSpPr txBox="1"/>
      </xdr:nvSpPr>
      <xdr:spPr>
        <a:xfrm>
          <a:off x="14435333" y="978673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8" name="直線コネクタ 567">
          <a:extLst>
            <a:ext uri="{FF2B5EF4-FFF2-40B4-BE49-F238E27FC236}">
              <a16:creationId xmlns:a16="http://schemas.microsoft.com/office/drawing/2014/main" xmlns="" id="{00000000-0008-0000-0600-000038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52095</xdr:rowOff>
    </xdr:from>
    <xdr:to>
      <xdr:col>72</xdr:col>
      <xdr:colOff>38100</xdr:colOff>
      <xdr:row>58</xdr:row>
      <xdr:rowOff>153695</xdr:rowOff>
    </xdr:to>
    <xdr:sp macro="" textlink="">
      <xdr:nvSpPr>
        <xdr:cNvPr id="569" name="フローチャート: 判断 568">
          <a:extLst>
            <a:ext uri="{FF2B5EF4-FFF2-40B4-BE49-F238E27FC236}">
              <a16:creationId xmlns:a16="http://schemas.microsoft.com/office/drawing/2014/main" xmlns="" id="{00000000-0008-0000-0600-000039020000}"/>
            </a:ext>
          </a:extLst>
        </xdr:cNvPr>
        <xdr:cNvSpPr/>
      </xdr:nvSpPr>
      <xdr:spPr>
        <a:xfrm>
          <a:off x="13652500" y="9996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56</xdr:row>
      <xdr:rowOff>170222</xdr:rowOff>
    </xdr:from>
    <xdr:ext cx="378565" cy="259045"/>
    <xdr:sp macro="" textlink="">
      <xdr:nvSpPr>
        <xdr:cNvPr id="570" name="テキスト ボックス 569">
          <a:extLst>
            <a:ext uri="{FF2B5EF4-FFF2-40B4-BE49-F238E27FC236}">
              <a16:creationId xmlns:a16="http://schemas.microsoft.com/office/drawing/2014/main" xmlns="" id="{00000000-0008-0000-0600-00003A020000}"/>
            </a:ext>
          </a:extLst>
        </xdr:cNvPr>
        <xdr:cNvSpPr txBox="1"/>
      </xdr:nvSpPr>
      <xdr:spPr>
        <a:xfrm>
          <a:off x="13514017" y="977142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45924</xdr:rowOff>
    </xdr:from>
    <xdr:to>
      <xdr:col>67</xdr:col>
      <xdr:colOff>101600</xdr:colOff>
      <xdr:row>58</xdr:row>
      <xdr:rowOff>147524</xdr:rowOff>
    </xdr:to>
    <xdr:sp macro="" textlink="">
      <xdr:nvSpPr>
        <xdr:cNvPr id="571" name="フローチャート: 判断 570">
          <a:extLst>
            <a:ext uri="{FF2B5EF4-FFF2-40B4-BE49-F238E27FC236}">
              <a16:creationId xmlns:a16="http://schemas.microsoft.com/office/drawing/2014/main" xmlns="" id="{00000000-0008-0000-0600-00003B020000}"/>
            </a:ext>
          </a:extLst>
        </xdr:cNvPr>
        <xdr:cNvSpPr/>
      </xdr:nvSpPr>
      <xdr:spPr>
        <a:xfrm>
          <a:off x="12763500" y="9990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56</xdr:row>
      <xdr:rowOff>164051</xdr:rowOff>
    </xdr:from>
    <xdr:ext cx="378565" cy="259045"/>
    <xdr:sp macro="" textlink="">
      <xdr:nvSpPr>
        <xdr:cNvPr id="572" name="テキスト ボックス 571">
          <a:extLst>
            <a:ext uri="{FF2B5EF4-FFF2-40B4-BE49-F238E27FC236}">
              <a16:creationId xmlns:a16="http://schemas.microsoft.com/office/drawing/2014/main" xmlns="" id="{00000000-0008-0000-0600-00003C020000}"/>
            </a:ext>
          </a:extLst>
        </xdr:cNvPr>
        <xdr:cNvSpPr txBox="1"/>
      </xdr:nvSpPr>
      <xdr:spPr>
        <a:xfrm>
          <a:off x="12625017" y="976525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xmlns="" id="{00000000-0008-0000-06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xmlns="" id="{00000000-0008-0000-06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xmlns="" id="{00000000-0008-0000-06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xmlns="" id="{00000000-0008-0000-06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xmlns="" id="{00000000-0008-0000-06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8" name="楕円 577">
          <a:extLst>
            <a:ext uri="{FF2B5EF4-FFF2-40B4-BE49-F238E27FC236}">
              <a16:creationId xmlns:a16="http://schemas.microsoft.com/office/drawing/2014/main" xmlns="" id="{00000000-0008-0000-0600-000042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62526</xdr:rowOff>
    </xdr:from>
    <xdr:ext cx="249299" cy="259045"/>
    <xdr:sp macro="" textlink="">
      <xdr:nvSpPr>
        <xdr:cNvPr id="579" name="失業対策事業費該当値テキスト">
          <a:extLst>
            <a:ext uri="{FF2B5EF4-FFF2-40B4-BE49-F238E27FC236}">
              <a16:creationId xmlns:a16="http://schemas.microsoft.com/office/drawing/2014/main" xmlns="" id="{00000000-0008-0000-0600-000043020000}"/>
            </a:ext>
          </a:extLst>
        </xdr:cNvPr>
        <xdr:cNvSpPr txBox="1"/>
      </xdr:nvSpPr>
      <xdr:spPr>
        <a:xfrm>
          <a:off x="16370300" y="100066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0" name="楕円 579">
          <a:extLst>
            <a:ext uri="{FF2B5EF4-FFF2-40B4-BE49-F238E27FC236}">
              <a16:creationId xmlns:a16="http://schemas.microsoft.com/office/drawing/2014/main" xmlns="" id="{00000000-0008-0000-0600-000044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1" name="テキスト ボックス 580">
          <a:extLst>
            <a:ext uri="{FF2B5EF4-FFF2-40B4-BE49-F238E27FC236}">
              <a16:creationId xmlns:a16="http://schemas.microsoft.com/office/drawing/2014/main" xmlns="" id="{00000000-0008-0000-0600-000045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2" name="楕円 581">
          <a:extLst>
            <a:ext uri="{FF2B5EF4-FFF2-40B4-BE49-F238E27FC236}">
              <a16:creationId xmlns:a16="http://schemas.microsoft.com/office/drawing/2014/main" xmlns="" id="{00000000-0008-0000-0600-000046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3" name="テキスト ボックス 582">
          <a:extLst>
            <a:ext uri="{FF2B5EF4-FFF2-40B4-BE49-F238E27FC236}">
              <a16:creationId xmlns:a16="http://schemas.microsoft.com/office/drawing/2014/main" xmlns="" id="{00000000-0008-0000-0600-000047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4" name="楕円 583">
          <a:extLst>
            <a:ext uri="{FF2B5EF4-FFF2-40B4-BE49-F238E27FC236}">
              <a16:creationId xmlns:a16="http://schemas.microsoft.com/office/drawing/2014/main" xmlns="" id="{00000000-0008-0000-0600-000048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5" name="テキスト ボックス 584">
          <a:extLst>
            <a:ext uri="{FF2B5EF4-FFF2-40B4-BE49-F238E27FC236}">
              <a16:creationId xmlns:a16="http://schemas.microsoft.com/office/drawing/2014/main" xmlns="" id="{00000000-0008-0000-0600-000049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6" name="楕円 585">
          <a:extLst>
            <a:ext uri="{FF2B5EF4-FFF2-40B4-BE49-F238E27FC236}">
              <a16:creationId xmlns:a16="http://schemas.microsoft.com/office/drawing/2014/main" xmlns="" id="{00000000-0008-0000-0600-00004A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7" name="テキスト ボックス 586">
          <a:extLst>
            <a:ext uri="{FF2B5EF4-FFF2-40B4-BE49-F238E27FC236}">
              <a16:creationId xmlns:a16="http://schemas.microsoft.com/office/drawing/2014/main" xmlns="" id="{00000000-0008-0000-0600-00004B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xmlns="" id="{00000000-0008-0000-06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xmlns="" id="{00000000-0008-0000-06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xmlns="" id="{00000000-0008-0000-06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xmlns="" id="{00000000-0008-0000-06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xmlns="" id="{00000000-0008-0000-06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xmlns="" id="{00000000-0008-0000-06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xmlns="" id="{00000000-0008-0000-06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xmlns="" id="{00000000-0008-0000-06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xmlns="" id="{00000000-0008-0000-06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xmlns="" id="{00000000-0008-0000-06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598" name="直線コネクタ 597">
          <a:extLst>
            <a:ext uri="{FF2B5EF4-FFF2-40B4-BE49-F238E27FC236}">
              <a16:creationId xmlns:a16="http://schemas.microsoft.com/office/drawing/2014/main" xmlns="" id="{00000000-0008-0000-0600-000056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599" name="テキスト ボックス 598">
          <a:extLst>
            <a:ext uri="{FF2B5EF4-FFF2-40B4-BE49-F238E27FC236}">
              <a16:creationId xmlns:a16="http://schemas.microsoft.com/office/drawing/2014/main" xmlns="" id="{00000000-0008-0000-0600-000057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0" name="直線コネクタ 599">
          <a:extLst>
            <a:ext uri="{FF2B5EF4-FFF2-40B4-BE49-F238E27FC236}">
              <a16:creationId xmlns:a16="http://schemas.microsoft.com/office/drawing/2014/main" xmlns="" id="{00000000-0008-0000-0600-000058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1" name="テキスト ボックス 600">
          <a:extLst>
            <a:ext uri="{FF2B5EF4-FFF2-40B4-BE49-F238E27FC236}">
              <a16:creationId xmlns:a16="http://schemas.microsoft.com/office/drawing/2014/main" xmlns="" id="{00000000-0008-0000-0600-000059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2" name="直線コネクタ 601">
          <a:extLst>
            <a:ext uri="{FF2B5EF4-FFF2-40B4-BE49-F238E27FC236}">
              <a16:creationId xmlns:a16="http://schemas.microsoft.com/office/drawing/2014/main" xmlns="" id="{00000000-0008-0000-0600-00005A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3" name="テキスト ボックス 602">
          <a:extLst>
            <a:ext uri="{FF2B5EF4-FFF2-40B4-BE49-F238E27FC236}">
              <a16:creationId xmlns:a16="http://schemas.microsoft.com/office/drawing/2014/main" xmlns="" id="{00000000-0008-0000-0600-00005B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04" name="直線コネクタ 603">
          <a:extLst>
            <a:ext uri="{FF2B5EF4-FFF2-40B4-BE49-F238E27FC236}">
              <a16:creationId xmlns:a16="http://schemas.microsoft.com/office/drawing/2014/main" xmlns="" id="{00000000-0008-0000-0600-00005C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05" name="テキスト ボックス 604">
          <a:extLst>
            <a:ext uri="{FF2B5EF4-FFF2-40B4-BE49-F238E27FC236}">
              <a16:creationId xmlns:a16="http://schemas.microsoft.com/office/drawing/2014/main" xmlns="" id="{00000000-0008-0000-0600-00005D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06" name="直線コネクタ 605">
          <a:extLst>
            <a:ext uri="{FF2B5EF4-FFF2-40B4-BE49-F238E27FC236}">
              <a16:creationId xmlns:a16="http://schemas.microsoft.com/office/drawing/2014/main" xmlns="" id="{00000000-0008-0000-0600-00005E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07" name="テキスト ボックス 606">
          <a:extLst>
            <a:ext uri="{FF2B5EF4-FFF2-40B4-BE49-F238E27FC236}">
              <a16:creationId xmlns:a16="http://schemas.microsoft.com/office/drawing/2014/main" xmlns="" id="{00000000-0008-0000-0600-00005F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8" name="直線コネクタ 607">
          <a:extLst>
            <a:ext uri="{FF2B5EF4-FFF2-40B4-BE49-F238E27FC236}">
              <a16:creationId xmlns:a16="http://schemas.microsoft.com/office/drawing/2014/main" xmlns="" id="{00000000-0008-0000-0600-000060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67</xdr:row>
      <xdr:rowOff>54627</xdr:rowOff>
    </xdr:from>
    <xdr:ext cx="685572" cy="259045"/>
    <xdr:sp macro="" textlink="">
      <xdr:nvSpPr>
        <xdr:cNvPr id="609" name="テキスト ボックス 608">
          <a:extLst>
            <a:ext uri="{FF2B5EF4-FFF2-40B4-BE49-F238E27FC236}">
              <a16:creationId xmlns:a16="http://schemas.microsoft.com/office/drawing/2014/main" xmlns="" id="{00000000-0008-0000-0600-000061020000}"/>
            </a:ext>
          </a:extLst>
        </xdr:cNvPr>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0" name="公債費グラフ枠">
          <a:extLst>
            <a:ext uri="{FF2B5EF4-FFF2-40B4-BE49-F238E27FC236}">
              <a16:creationId xmlns:a16="http://schemas.microsoft.com/office/drawing/2014/main" xmlns="" id="{00000000-0008-0000-0600-000062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112356</xdr:rowOff>
    </xdr:from>
    <xdr:to>
      <xdr:col>85</xdr:col>
      <xdr:colOff>126364</xdr:colOff>
      <xdr:row>79</xdr:row>
      <xdr:rowOff>43467</xdr:rowOff>
    </xdr:to>
    <xdr:cxnSp macro="">
      <xdr:nvCxnSpPr>
        <xdr:cNvPr id="611" name="直線コネクタ 610">
          <a:extLst>
            <a:ext uri="{FF2B5EF4-FFF2-40B4-BE49-F238E27FC236}">
              <a16:creationId xmlns:a16="http://schemas.microsoft.com/office/drawing/2014/main" xmlns="" id="{00000000-0008-0000-0600-000063020000}"/>
            </a:ext>
          </a:extLst>
        </xdr:cNvPr>
        <xdr:cNvCxnSpPr/>
      </xdr:nvCxnSpPr>
      <xdr:spPr>
        <a:xfrm flipV="1">
          <a:off x="16317595" y="12113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47294</xdr:rowOff>
    </xdr:from>
    <xdr:ext cx="378565" cy="259045"/>
    <xdr:sp macro="" textlink="">
      <xdr:nvSpPr>
        <xdr:cNvPr id="612" name="公債費最小値テキスト">
          <a:extLst>
            <a:ext uri="{FF2B5EF4-FFF2-40B4-BE49-F238E27FC236}">
              <a16:creationId xmlns:a16="http://schemas.microsoft.com/office/drawing/2014/main" xmlns="" id="{00000000-0008-0000-0600-000064020000}"/>
            </a:ext>
          </a:extLst>
        </xdr:cNvPr>
        <xdr:cNvSpPr txBox="1"/>
      </xdr:nvSpPr>
      <xdr:spPr>
        <a:xfrm>
          <a:off x="16370300" y="13591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43467</xdr:rowOff>
    </xdr:from>
    <xdr:to>
      <xdr:col>86</xdr:col>
      <xdr:colOff>25400</xdr:colOff>
      <xdr:row>79</xdr:row>
      <xdr:rowOff>43467</xdr:rowOff>
    </xdr:to>
    <xdr:cxnSp macro="">
      <xdr:nvCxnSpPr>
        <xdr:cNvPr id="613" name="直線コネクタ 612">
          <a:extLst>
            <a:ext uri="{FF2B5EF4-FFF2-40B4-BE49-F238E27FC236}">
              <a16:creationId xmlns:a16="http://schemas.microsoft.com/office/drawing/2014/main" xmlns="" id="{00000000-0008-0000-0600-000065020000}"/>
            </a:ext>
          </a:extLst>
        </xdr:cNvPr>
        <xdr:cNvCxnSpPr/>
      </xdr:nvCxnSpPr>
      <xdr:spPr>
        <a:xfrm>
          <a:off x="16230600" y="13588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59033</xdr:rowOff>
    </xdr:from>
    <xdr:ext cx="599010" cy="259045"/>
    <xdr:sp macro="" textlink="">
      <xdr:nvSpPr>
        <xdr:cNvPr id="614" name="公債費最大値テキスト">
          <a:extLst>
            <a:ext uri="{FF2B5EF4-FFF2-40B4-BE49-F238E27FC236}">
              <a16:creationId xmlns:a16="http://schemas.microsoft.com/office/drawing/2014/main" xmlns="" id="{00000000-0008-0000-0600-000066020000}"/>
            </a:ext>
          </a:extLst>
        </xdr:cNvPr>
        <xdr:cNvSpPr txBox="1"/>
      </xdr:nvSpPr>
      <xdr:spPr>
        <a:xfrm>
          <a:off x="16370300" y="11889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774,354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112356</xdr:rowOff>
    </xdr:from>
    <xdr:to>
      <xdr:col>86</xdr:col>
      <xdr:colOff>25400</xdr:colOff>
      <xdr:row>70</xdr:row>
      <xdr:rowOff>112356</xdr:rowOff>
    </xdr:to>
    <xdr:cxnSp macro="">
      <xdr:nvCxnSpPr>
        <xdr:cNvPr id="615" name="直線コネクタ 614">
          <a:extLst>
            <a:ext uri="{FF2B5EF4-FFF2-40B4-BE49-F238E27FC236}">
              <a16:creationId xmlns:a16="http://schemas.microsoft.com/office/drawing/2014/main" xmlns="" id="{00000000-0008-0000-0600-000067020000}"/>
            </a:ext>
          </a:extLst>
        </xdr:cNvPr>
        <xdr:cNvCxnSpPr/>
      </xdr:nvCxnSpPr>
      <xdr:spPr>
        <a:xfrm>
          <a:off x="16230600" y="12113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3003</xdr:rowOff>
    </xdr:from>
    <xdr:to>
      <xdr:col>85</xdr:col>
      <xdr:colOff>127000</xdr:colOff>
      <xdr:row>78</xdr:row>
      <xdr:rowOff>25891</xdr:rowOff>
    </xdr:to>
    <xdr:cxnSp macro="">
      <xdr:nvCxnSpPr>
        <xdr:cNvPr id="616" name="直線コネクタ 615">
          <a:extLst>
            <a:ext uri="{FF2B5EF4-FFF2-40B4-BE49-F238E27FC236}">
              <a16:creationId xmlns:a16="http://schemas.microsoft.com/office/drawing/2014/main" xmlns="" id="{00000000-0008-0000-0600-000068020000}"/>
            </a:ext>
          </a:extLst>
        </xdr:cNvPr>
        <xdr:cNvCxnSpPr/>
      </xdr:nvCxnSpPr>
      <xdr:spPr>
        <a:xfrm flipV="1">
          <a:off x="15481300" y="13376103"/>
          <a:ext cx="8382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76616</xdr:rowOff>
    </xdr:from>
    <xdr:ext cx="599010" cy="259045"/>
    <xdr:sp macro="" textlink="">
      <xdr:nvSpPr>
        <xdr:cNvPr id="617" name="公債費平均値テキスト">
          <a:extLst>
            <a:ext uri="{FF2B5EF4-FFF2-40B4-BE49-F238E27FC236}">
              <a16:creationId xmlns:a16="http://schemas.microsoft.com/office/drawing/2014/main" xmlns="" id="{00000000-0008-0000-0600-000069020000}"/>
            </a:ext>
          </a:extLst>
        </xdr:cNvPr>
        <xdr:cNvSpPr txBox="1"/>
      </xdr:nvSpPr>
      <xdr:spPr>
        <a:xfrm>
          <a:off x="16370300" y="131068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53739</xdr:rowOff>
    </xdr:from>
    <xdr:to>
      <xdr:col>85</xdr:col>
      <xdr:colOff>177800</xdr:colOff>
      <xdr:row>77</xdr:row>
      <xdr:rowOff>155339</xdr:rowOff>
    </xdr:to>
    <xdr:sp macro="" textlink="">
      <xdr:nvSpPr>
        <xdr:cNvPr id="618" name="フローチャート: 判断 617">
          <a:extLst>
            <a:ext uri="{FF2B5EF4-FFF2-40B4-BE49-F238E27FC236}">
              <a16:creationId xmlns:a16="http://schemas.microsoft.com/office/drawing/2014/main" xmlns="" id="{00000000-0008-0000-0600-00006A020000}"/>
            </a:ext>
          </a:extLst>
        </xdr:cNvPr>
        <xdr:cNvSpPr/>
      </xdr:nvSpPr>
      <xdr:spPr>
        <a:xfrm>
          <a:off x="16268700" y="1325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21138</xdr:rowOff>
    </xdr:from>
    <xdr:to>
      <xdr:col>81</xdr:col>
      <xdr:colOff>50800</xdr:colOff>
      <xdr:row>78</xdr:row>
      <xdr:rowOff>25891</xdr:rowOff>
    </xdr:to>
    <xdr:cxnSp macro="">
      <xdr:nvCxnSpPr>
        <xdr:cNvPr id="619" name="直線コネクタ 618">
          <a:extLst>
            <a:ext uri="{FF2B5EF4-FFF2-40B4-BE49-F238E27FC236}">
              <a16:creationId xmlns:a16="http://schemas.microsoft.com/office/drawing/2014/main" xmlns="" id="{00000000-0008-0000-0600-00006B020000}"/>
            </a:ext>
          </a:extLst>
        </xdr:cNvPr>
        <xdr:cNvCxnSpPr/>
      </xdr:nvCxnSpPr>
      <xdr:spPr>
        <a:xfrm>
          <a:off x="14592300" y="13394238"/>
          <a:ext cx="889000" cy="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58052</xdr:rowOff>
    </xdr:from>
    <xdr:to>
      <xdr:col>81</xdr:col>
      <xdr:colOff>101600</xdr:colOff>
      <xdr:row>77</xdr:row>
      <xdr:rowOff>159652</xdr:rowOff>
    </xdr:to>
    <xdr:sp macro="" textlink="">
      <xdr:nvSpPr>
        <xdr:cNvPr id="620" name="フローチャート: 判断 619">
          <a:extLst>
            <a:ext uri="{FF2B5EF4-FFF2-40B4-BE49-F238E27FC236}">
              <a16:creationId xmlns:a16="http://schemas.microsoft.com/office/drawing/2014/main" xmlns="" id="{00000000-0008-0000-0600-00006C020000}"/>
            </a:ext>
          </a:extLst>
        </xdr:cNvPr>
        <xdr:cNvSpPr/>
      </xdr:nvSpPr>
      <xdr:spPr>
        <a:xfrm>
          <a:off x="15430500" y="13259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76</xdr:row>
      <xdr:rowOff>4729</xdr:rowOff>
    </xdr:from>
    <xdr:ext cx="599010" cy="259045"/>
    <xdr:sp macro="" textlink="">
      <xdr:nvSpPr>
        <xdr:cNvPr id="621" name="テキスト ボックス 620">
          <a:extLst>
            <a:ext uri="{FF2B5EF4-FFF2-40B4-BE49-F238E27FC236}">
              <a16:creationId xmlns:a16="http://schemas.microsoft.com/office/drawing/2014/main" xmlns="" id="{00000000-0008-0000-0600-00006D020000}"/>
            </a:ext>
          </a:extLst>
        </xdr:cNvPr>
        <xdr:cNvSpPr txBox="1"/>
      </xdr:nvSpPr>
      <xdr:spPr>
        <a:xfrm>
          <a:off x="15181795" y="130349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138359</xdr:rowOff>
    </xdr:from>
    <xdr:to>
      <xdr:col>76</xdr:col>
      <xdr:colOff>114300</xdr:colOff>
      <xdr:row>78</xdr:row>
      <xdr:rowOff>21138</xdr:rowOff>
    </xdr:to>
    <xdr:cxnSp macro="">
      <xdr:nvCxnSpPr>
        <xdr:cNvPr id="622" name="直線コネクタ 621">
          <a:extLst>
            <a:ext uri="{FF2B5EF4-FFF2-40B4-BE49-F238E27FC236}">
              <a16:creationId xmlns:a16="http://schemas.microsoft.com/office/drawing/2014/main" xmlns="" id="{00000000-0008-0000-0600-00006E020000}"/>
            </a:ext>
          </a:extLst>
        </xdr:cNvPr>
        <xdr:cNvCxnSpPr/>
      </xdr:nvCxnSpPr>
      <xdr:spPr>
        <a:xfrm>
          <a:off x="13703300" y="13340009"/>
          <a:ext cx="8890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57947</xdr:rowOff>
    </xdr:from>
    <xdr:to>
      <xdr:col>76</xdr:col>
      <xdr:colOff>165100</xdr:colOff>
      <xdr:row>77</xdr:row>
      <xdr:rowOff>159547</xdr:rowOff>
    </xdr:to>
    <xdr:sp macro="" textlink="">
      <xdr:nvSpPr>
        <xdr:cNvPr id="623" name="フローチャート: 判断 622">
          <a:extLst>
            <a:ext uri="{FF2B5EF4-FFF2-40B4-BE49-F238E27FC236}">
              <a16:creationId xmlns:a16="http://schemas.microsoft.com/office/drawing/2014/main" xmlns="" id="{00000000-0008-0000-0600-00006F020000}"/>
            </a:ext>
          </a:extLst>
        </xdr:cNvPr>
        <xdr:cNvSpPr/>
      </xdr:nvSpPr>
      <xdr:spPr>
        <a:xfrm>
          <a:off x="14541500" y="132595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76</xdr:row>
      <xdr:rowOff>4624</xdr:rowOff>
    </xdr:from>
    <xdr:ext cx="599010" cy="259045"/>
    <xdr:sp macro="" textlink="">
      <xdr:nvSpPr>
        <xdr:cNvPr id="624" name="テキスト ボックス 623">
          <a:extLst>
            <a:ext uri="{FF2B5EF4-FFF2-40B4-BE49-F238E27FC236}">
              <a16:creationId xmlns:a16="http://schemas.microsoft.com/office/drawing/2014/main" xmlns="" id="{00000000-0008-0000-0600-000070020000}"/>
            </a:ext>
          </a:extLst>
        </xdr:cNvPr>
        <xdr:cNvSpPr txBox="1"/>
      </xdr:nvSpPr>
      <xdr:spPr>
        <a:xfrm>
          <a:off x="14292795" y="130348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121317</xdr:rowOff>
    </xdr:from>
    <xdr:to>
      <xdr:col>71</xdr:col>
      <xdr:colOff>177800</xdr:colOff>
      <xdr:row>77</xdr:row>
      <xdr:rowOff>138359</xdr:rowOff>
    </xdr:to>
    <xdr:cxnSp macro="">
      <xdr:nvCxnSpPr>
        <xdr:cNvPr id="625" name="直線コネクタ 624">
          <a:extLst>
            <a:ext uri="{FF2B5EF4-FFF2-40B4-BE49-F238E27FC236}">
              <a16:creationId xmlns:a16="http://schemas.microsoft.com/office/drawing/2014/main" xmlns="" id="{00000000-0008-0000-0600-000071020000}"/>
            </a:ext>
          </a:extLst>
        </xdr:cNvPr>
        <xdr:cNvCxnSpPr/>
      </xdr:nvCxnSpPr>
      <xdr:spPr>
        <a:xfrm>
          <a:off x="12814300" y="13322967"/>
          <a:ext cx="8890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52620</xdr:rowOff>
    </xdr:from>
    <xdr:to>
      <xdr:col>72</xdr:col>
      <xdr:colOff>38100</xdr:colOff>
      <xdr:row>77</xdr:row>
      <xdr:rowOff>154220</xdr:rowOff>
    </xdr:to>
    <xdr:sp macro="" textlink="">
      <xdr:nvSpPr>
        <xdr:cNvPr id="626" name="フローチャート: 判断 625">
          <a:extLst>
            <a:ext uri="{FF2B5EF4-FFF2-40B4-BE49-F238E27FC236}">
              <a16:creationId xmlns:a16="http://schemas.microsoft.com/office/drawing/2014/main" xmlns="" id="{00000000-0008-0000-0600-000072020000}"/>
            </a:ext>
          </a:extLst>
        </xdr:cNvPr>
        <xdr:cNvSpPr/>
      </xdr:nvSpPr>
      <xdr:spPr>
        <a:xfrm>
          <a:off x="13652500" y="1325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75</xdr:row>
      <xdr:rowOff>170747</xdr:rowOff>
    </xdr:from>
    <xdr:ext cx="599010" cy="259045"/>
    <xdr:sp macro="" textlink="">
      <xdr:nvSpPr>
        <xdr:cNvPr id="627" name="テキスト ボックス 626">
          <a:extLst>
            <a:ext uri="{FF2B5EF4-FFF2-40B4-BE49-F238E27FC236}">
              <a16:creationId xmlns:a16="http://schemas.microsoft.com/office/drawing/2014/main" xmlns="" id="{00000000-0008-0000-0600-000073020000}"/>
            </a:ext>
          </a:extLst>
        </xdr:cNvPr>
        <xdr:cNvSpPr txBox="1"/>
      </xdr:nvSpPr>
      <xdr:spPr>
        <a:xfrm>
          <a:off x="13403795" y="13029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41391</xdr:rowOff>
    </xdr:from>
    <xdr:to>
      <xdr:col>67</xdr:col>
      <xdr:colOff>101600</xdr:colOff>
      <xdr:row>77</xdr:row>
      <xdr:rowOff>142991</xdr:rowOff>
    </xdr:to>
    <xdr:sp macro="" textlink="">
      <xdr:nvSpPr>
        <xdr:cNvPr id="628" name="フローチャート: 判断 627">
          <a:extLst>
            <a:ext uri="{FF2B5EF4-FFF2-40B4-BE49-F238E27FC236}">
              <a16:creationId xmlns:a16="http://schemas.microsoft.com/office/drawing/2014/main" xmlns="" id="{00000000-0008-0000-0600-000074020000}"/>
            </a:ext>
          </a:extLst>
        </xdr:cNvPr>
        <xdr:cNvSpPr/>
      </xdr:nvSpPr>
      <xdr:spPr>
        <a:xfrm>
          <a:off x="12763500" y="13243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75</xdr:row>
      <xdr:rowOff>159518</xdr:rowOff>
    </xdr:from>
    <xdr:ext cx="599010" cy="259045"/>
    <xdr:sp macro="" textlink="">
      <xdr:nvSpPr>
        <xdr:cNvPr id="629" name="テキスト ボックス 628">
          <a:extLst>
            <a:ext uri="{FF2B5EF4-FFF2-40B4-BE49-F238E27FC236}">
              <a16:creationId xmlns:a16="http://schemas.microsoft.com/office/drawing/2014/main" xmlns="" id="{00000000-0008-0000-0600-000075020000}"/>
            </a:ext>
          </a:extLst>
        </xdr:cNvPr>
        <xdr:cNvSpPr txBox="1"/>
      </xdr:nvSpPr>
      <xdr:spPr>
        <a:xfrm>
          <a:off x="12514795" y="130182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xmlns="" id="{00000000-0008-0000-0600-000076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xmlns="" id="{00000000-0008-0000-0600-000077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2" name="テキスト ボックス 631">
          <a:extLst>
            <a:ext uri="{FF2B5EF4-FFF2-40B4-BE49-F238E27FC236}">
              <a16:creationId xmlns:a16="http://schemas.microsoft.com/office/drawing/2014/main" xmlns="" id="{00000000-0008-0000-0600-000078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3" name="テキスト ボックス 632">
          <a:extLst>
            <a:ext uri="{FF2B5EF4-FFF2-40B4-BE49-F238E27FC236}">
              <a16:creationId xmlns:a16="http://schemas.microsoft.com/office/drawing/2014/main" xmlns="" id="{00000000-0008-0000-0600-000079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4" name="テキスト ボックス 633">
          <a:extLst>
            <a:ext uri="{FF2B5EF4-FFF2-40B4-BE49-F238E27FC236}">
              <a16:creationId xmlns:a16="http://schemas.microsoft.com/office/drawing/2014/main" xmlns="" id="{00000000-0008-0000-0600-00007A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123653</xdr:rowOff>
    </xdr:from>
    <xdr:to>
      <xdr:col>85</xdr:col>
      <xdr:colOff>177800</xdr:colOff>
      <xdr:row>78</xdr:row>
      <xdr:rowOff>53803</xdr:rowOff>
    </xdr:to>
    <xdr:sp macro="" textlink="">
      <xdr:nvSpPr>
        <xdr:cNvPr id="635" name="楕円 634">
          <a:extLst>
            <a:ext uri="{FF2B5EF4-FFF2-40B4-BE49-F238E27FC236}">
              <a16:creationId xmlns:a16="http://schemas.microsoft.com/office/drawing/2014/main" xmlns="" id="{00000000-0008-0000-0600-00007B020000}"/>
            </a:ext>
          </a:extLst>
        </xdr:cNvPr>
        <xdr:cNvSpPr/>
      </xdr:nvSpPr>
      <xdr:spPr>
        <a:xfrm>
          <a:off x="16268700" y="13325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77</xdr:row>
      <xdr:rowOff>102080</xdr:rowOff>
    </xdr:from>
    <xdr:ext cx="599010" cy="259045"/>
    <xdr:sp macro="" textlink="">
      <xdr:nvSpPr>
        <xdr:cNvPr id="636" name="公債費該当値テキスト">
          <a:extLst>
            <a:ext uri="{FF2B5EF4-FFF2-40B4-BE49-F238E27FC236}">
              <a16:creationId xmlns:a16="http://schemas.microsoft.com/office/drawing/2014/main" xmlns="" id="{00000000-0008-0000-0600-00007C020000}"/>
            </a:ext>
          </a:extLst>
        </xdr:cNvPr>
        <xdr:cNvSpPr txBox="1"/>
      </xdr:nvSpPr>
      <xdr:spPr>
        <a:xfrm>
          <a:off x="16370300" y="13303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146541</xdr:rowOff>
    </xdr:from>
    <xdr:to>
      <xdr:col>81</xdr:col>
      <xdr:colOff>101600</xdr:colOff>
      <xdr:row>78</xdr:row>
      <xdr:rowOff>76691</xdr:rowOff>
    </xdr:to>
    <xdr:sp macro="" textlink="">
      <xdr:nvSpPr>
        <xdr:cNvPr id="637" name="楕円 636">
          <a:extLst>
            <a:ext uri="{FF2B5EF4-FFF2-40B4-BE49-F238E27FC236}">
              <a16:creationId xmlns:a16="http://schemas.microsoft.com/office/drawing/2014/main" xmlns="" id="{00000000-0008-0000-0600-00007D020000}"/>
            </a:ext>
          </a:extLst>
        </xdr:cNvPr>
        <xdr:cNvSpPr/>
      </xdr:nvSpPr>
      <xdr:spPr>
        <a:xfrm>
          <a:off x="15430500" y="13348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78</xdr:row>
      <xdr:rowOff>67818</xdr:rowOff>
    </xdr:from>
    <xdr:ext cx="534377" cy="259045"/>
    <xdr:sp macro="" textlink="">
      <xdr:nvSpPr>
        <xdr:cNvPr id="638" name="テキスト ボックス 637">
          <a:extLst>
            <a:ext uri="{FF2B5EF4-FFF2-40B4-BE49-F238E27FC236}">
              <a16:creationId xmlns:a16="http://schemas.microsoft.com/office/drawing/2014/main" xmlns="" id="{00000000-0008-0000-0600-00007E020000}"/>
            </a:ext>
          </a:extLst>
        </xdr:cNvPr>
        <xdr:cNvSpPr txBox="1"/>
      </xdr:nvSpPr>
      <xdr:spPr>
        <a:xfrm>
          <a:off x="15214111" y="13440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141788</xdr:rowOff>
    </xdr:from>
    <xdr:to>
      <xdr:col>76</xdr:col>
      <xdr:colOff>165100</xdr:colOff>
      <xdr:row>78</xdr:row>
      <xdr:rowOff>71938</xdr:rowOff>
    </xdr:to>
    <xdr:sp macro="" textlink="">
      <xdr:nvSpPr>
        <xdr:cNvPr id="639" name="楕円 638">
          <a:extLst>
            <a:ext uri="{FF2B5EF4-FFF2-40B4-BE49-F238E27FC236}">
              <a16:creationId xmlns:a16="http://schemas.microsoft.com/office/drawing/2014/main" xmlns="" id="{00000000-0008-0000-0600-00007F020000}"/>
            </a:ext>
          </a:extLst>
        </xdr:cNvPr>
        <xdr:cNvSpPr/>
      </xdr:nvSpPr>
      <xdr:spPr>
        <a:xfrm>
          <a:off x="14541500" y="1334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78</xdr:row>
      <xdr:rowOff>63065</xdr:rowOff>
    </xdr:from>
    <xdr:ext cx="599010" cy="259045"/>
    <xdr:sp macro="" textlink="">
      <xdr:nvSpPr>
        <xdr:cNvPr id="640" name="テキスト ボックス 639">
          <a:extLst>
            <a:ext uri="{FF2B5EF4-FFF2-40B4-BE49-F238E27FC236}">
              <a16:creationId xmlns:a16="http://schemas.microsoft.com/office/drawing/2014/main" xmlns="" id="{00000000-0008-0000-0600-000080020000}"/>
            </a:ext>
          </a:extLst>
        </xdr:cNvPr>
        <xdr:cNvSpPr txBox="1"/>
      </xdr:nvSpPr>
      <xdr:spPr>
        <a:xfrm>
          <a:off x="14292795" y="13436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87559</xdr:rowOff>
    </xdr:from>
    <xdr:to>
      <xdr:col>72</xdr:col>
      <xdr:colOff>38100</xdr:colOff>
      <xdr:row>78</xdr:row>
      <xdr:rowOff>17709</xdr:rowOff>
    </xdr:to>
    <xdr:sp macro="" textlink="">
      <xdr:nvSpPr>
        <xdr:cNvPr id="641" name="楕円 640">
          <a:extLst>
            <a:ext uri="{FF2B5EF4-FFF2-40B4-BE49-F238E27FC236}">
              <a16:creationId xmlns:a16="http://schemas.microsoft.com/office/drawing/2014/main" xmlns="" id="{00000000-0008-0000-0600-000081020000}"/>
            </a:ext>
          </a:extLst>
        </xdr:cNvPr>
        <xdr:cNvSpPr/>
      </xdr:nvSpPr>
      <xdr:spPr>
        <a:xfrm>
          <a:off x="13652500" y="1328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78</xdr:row>
      <xdr:rowOff>8836</xdr:rowOff>
    </xdr:from>
    <xdr:ext cx="599010" cy="259045"/>
    <xdr:sp macro="" textlink="">
      <xdr:nvSpPr>
        <xdr:cNvPr id="642" name="テキスト ボックス 641">
          <a:extLst>
            <a:ext uri="{FF2B5EF4-FFF2-40B4-BE49-F238E27FC236}">
              <a16:creationId xmlns:a16="http://schemas.microsoft.com/office/drawing/2014/main" xmlns="" id="{00000000-0008-0000-0600-000082020000}"/>
            </a:ext>
          </a:extLst>
        </xdr:cNvPr>
        <xdr:cNvSpPr txBox="1"/>
      </xdr:nvSpPr>
      <xdr:spPr>
        <a:xfrm>
          <a:off x="13403795" y="13381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70517</xdr:rowOff>
    </xdr:from>
    <xdr:to>
      <xdr:col>67</xdr:col>
      <xdr:colOff>101600</xdr:colOff>
      <xdr:row>78</xdr:row>
      <xdr:rowOff>667</xdr:rowOff>
    </xdr:to>
    <xdr:sp macro="" textlink="">
      <xdr:nvSpPr>
        <xdr:cNvPr id="643" name="楕円 642">
          <a:extLst>
            <a:ext uri="{FF2B5EF4-FFF2-40B4-BE49-F238E27FC236}">
              <a16:creationId xmlns:a16="http://schemas.microsoft.com/office/drawing/2014/main" xmlns="" id="{00000000-0008-0000-0600-000083020000}"/>
            </a:ext>
          </a:extLst>
        </xdr:cNvPr>
        <xdr:cNvSpPr/>
      </xdr:nvSpPr>
      <xdr:spPr>
        <a:xfrm>
          <a:off x="12763500" y="13272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77</xdr:row>
      <xdr:rowOff>163244</xdr:rowOff>
    </xdr:from>
    <xdr:ext cx="599010" cy="259045"/>
    <xdr:sp macro="" textlink="">
      <xdr:nvSpPr>
        <xdr:cNvPr id="644" name="テキスト ボックス 643">
          <a:extLst>
            <a:ext uri="{FF2B5EF4-FFF2-40B4-BE49-F238E27FC236}">
              <a16:creationId xmlns:a16="http://schemas.microsoft.com/office/drawing/2014/main" xmlns="" id="{00000000-0008-0000-0600-000084020000}"/>
            </a:ext>
          </a:extLst>
        </xdr:cNvPr>
        <xdr:cNvSpPr txBox="1"/>
      </xdr:nvSpPr>
      <xdr:spPr>
        <a:xfrm>
          <a:off x="12514795" y="13364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5" name="正方形/長方形 644">
          <a:extLst>
            <a:ext uri="{FF2B5EF4-FFF2-40B4-BE49-F238E27FC236}">
              <a16:creationId xmlns:a16="http://schemas.microsoft.com/office/drawing/2014/main" xmlns="" id="{00000000-0008-0000-0600-000085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6" name="正方形/長方形 645">
          <a:extLst>
            <a:ext uri="{FF2B5EF4-FFF2-40B4-BE49-F238E27FC236}">
              <a16:creationId xmlns:a16="http://schemas.microsoft.com/office/drawing/2014/main" xmlns="" id="{00000000-0008-0000-0600-000086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7" name="正方形/長方形 646">
          <a:extLst>
            <a:ext uri="{FF2B5EF4-FFF2-40B4-BE49-F238E27FC236}">
              <a16:creationId xmlns:a16="http://schemas.microsoft.com/office/drawing/2014/main" xmlns="" id="{00000000-0008-0000-0600-000087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8" name="正方形/長方形 647">
          <a:extLst>
            <a:ext uri="{FF2B5EF4-FFF2-40B4-BE49-F238E27FC236}">
              <a16:creationId xmlns:a16="http://schemas.microsoft.com/office/drawing/2014/main" xmlns="" id="{00000000-0008-0000-0600-000088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9" name="正方形/長方形 648">
          <a:extLst>
            <a:ext uri="{FF2B5EF4-FFF2-40B4-BE49-F238E27FC236}">
              <a16:creationId xmlns:a16="http://schemas.microsoft.com/office/drawing/2014/main" xmlns="" id="{00000000-0008-0000-0600-000089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0" name="正方形/長方形 649">
          <a:extLst>
            <a:ext uri="{FF2B5EF4-FFF2-40B4-BE49-F238E27FC236}">
              <a16:creationId xmlns:a16="http://schemas.microsoft.com/office/drawing/2014/main" xmlns="" id="{00000000-0008-0000-0600-00008A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1" name="正方形/長方形 650">
          <a:extLst>
            <a:ext uri="{FF2B5EF4-FFF2-40B4-BE49-F238E27FC236}">
              <a16:creationId xmlns:a16="http://schemas.microsoft.com/office/drawing/2014/main" xmlns="" id="{00000000-0008-0000-0600-00008B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2" name="正方形/長方形 651">
          <a:extLst>
            <a:ext uri="{FF2B5EF4-FFF2-40B4-BE49-F238E27FC236}">
              <a16:creationId xmlns:a16="http://schemas.microsoft.com/office/drawing/2014/main" xmlns="" id="{00000000-0008-0000-0600-00008C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3" name="テキスト ボックス 652">
          <a:extLst>
            <a:ext uri="{FF2B5EF4-FFF2-40B4-BE49-F238E27FC236}">
              <a16:creationId xmlns:a16="http://schemas.microsoft.com/office/drawing/2014/main" xmlns="" id="{00000000-0008-0000-0600-00008D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4" name="直線コネクタ 653">
          <a:extLst>
            <a:ext uri="{FF2B5EF4-FFF2-40B4-BE49-F238E27FC236}">
              <a16:creationId xmlns:a16="http://schemas.microsoft.com/office/drawing/2014/main" xmlns="" id="{00000000-0008-0000-0600-00008E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55" name="直線コネクタ 654">
          <a:extLst>
            <a:ext uri="{FF2B5EF4-FFF2-40B4-BE49-F238E27FC236}">
              <a16:creationId xmlns:a16="http://schemas.microsoft.com/office/drawing/2014/main" xmlns="" id="{00000000-0008-0000-0600-00008F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56" name="テキスト ボックス 655">
          <a:extLst>
            <a:ext uri="{FF2B5EF4-FFF2-40B4-BE49-F238E27FC236}">
              <a16:creationId xmlns:a16="http://schemas.microsoft.com/office/drawing/2014/main" xmlns="" id="{00000000-0008-0000-0600-000090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57" name="直線コネクタ 656">
          <a:extLst>
            <a:ext uri="{FF2B5EF4-FFF2-40B4-BE49-F238E27FC236}">
              <a16:creationId xmlns:a16="http://schemas.microsoft.com/office/drawing/2014/main" xmlns="" id="{00000000-0008-0000-0600-000091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58" name="テキスト ボックス 657">
          <a:extLst>
            <a:ext uri="{FF2B5EF4-FFF2-40B4-BE49-F238E27FC236}">
              <a16:creationId xmlns:a16="http://schemas.microsoft.com/office/drawing/2014/main" xmlns="" id="{00000000-0008-0000-0600-000092020000}"/>
            </a:ext>
          </a:extLst>
        </xdr:cNvPr>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59" name="直線コネクタ 658">
          <a:extLst>
            <a:ext uri="{FF2B5EF4-FFF2-40B4-BE49-F238E27FC236}">
              <a16:creationId xmlns:a16="http://schemas.microsoft.com/office/drawing/2014/main" xmlns="" id="{00000000-0008-0000-0600-000093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92</xdr:row>
      <xdr:rowOff>111777</xdr:rowOff>
    </xdr:from>
    <xdr:ext cx="685572" cy="259045"/>
    <xdr:sp macro="" textlink="">
      <xdr:nvSpPr>
        <xdr:cNvPr id="660" name="テキスト ボックス 659">
          <a:extLst>
            <a:ext uri="{FF2B5EF4-FFF2-40B4-BE49-F238E27FC236}">
              <a16:creationId xmlns:a16="http://schemas.microsoft.com/office/drawing/2014/main" xmlns="" id="{00000000-0008-0000-0600-000094020000}"/>
            </a:ext>
          </a:extLst>
        </xdr:cNvPr>
        <xdr:cNvSpPr txBox="1"/>
      </xdr:nvSpPr>
      <xdr:spPr>
        <a:xfrm>
          <a:off x="11760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1" name="直線コネクタ 660">
          <a:extLst>
            <a:ext uri="{FF2B5EF4-FFF2-40B4-BE49-F238E27FC236}">
              <a16:creationId xmlns:a16="http://schemas.microsoft.com/office/drawing/2014/main" xmlns="" id="{00000000-0008-0000-0600-000095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168927</xdr:rowOff>
    </xdr:from>
    <xdr:ext cx="685572" cy="259045"/>
    <xdr:sp macro="" textlink="">
      <xdr:nvSpPr>
        <xdr:cNvPr id="662" name="テキスト ボックス 661">
          <a:extLst>
            <a:ext uri="{FF2B5EF4-FFF2-40B4-BE49-F238E27FC236}">
              <a16:creationId xmlns:a16="http://schemas.microsoft.com/office/drawing/2014/main" xmlns="" id="{00000000-0008-0000-0600-000096020000}"/>
            </a:ext>
          </a:extLst>
        </xdr:cNvPr>
        <xdr:cNvSpPr txBox="1"/>
      </xdr:nvSpPr>
      <xdr:spPr>
        <a:xfrm>
          <a:off x="11760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3" name="直線コネクタ 662">
          <a:extLst>
            <a:ext uri="{FF2B5EF4-FFF2-40B4-BE49-F238E27FC236}">
              <a16:creationId xmlns:a16="http://schemas.microsoft.com/office/drawing/2014/main" xmlns="" id="{00000000-0008-0000-0600-000097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4" name="テキスト ボックス 663">
          <a:extLst>
            <a:ext uri="{FF2B5EF4-FFF2-40B4-BE49-F238E27FC236}">
              <a16:creationId xmlns:a16="http://schemas.microsoft.com/office/drawing/2014/main" xmlns="" id="{00000000-0008-0000-0600-000098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5" name="積立金グラフ枠">
          <a:extLst>
            <a:ext uri="{FF2B5EF4-FFF2-40B4-BE49-F238E27FC236}">
              <a16:creationId xmlns:a16="http://schemas.microsoft.com/office/drawing/2014/main" xmlns="" id="{00000000-0008-0000-0600-000099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47126</xdr:rowOff>
    </xdr:from>
    <xdr:to>
      <xdr:col>85</xdr:col>
      <xdr:colOff>126364</xdr:colOff>
      <xdr:row>98</xdr:row>
      <xdr:rowOff>138898</xdr:rowOff>
    </xdr:to>
    <xdr:cxnSp macro="">
      <xdr:nvCxnSpPr>
        <xdr:cNvPr id="666" name="直線コネクタ 665">
          <a:extLst>
            <a:ext uri="{FF2B5EF4-FFF2-40B4-BE49-F238E27FC236}">
              <a16:creationId xmlns:a16="http://schemas.microsoft.com/office/drawing/2014/main" xmlns="" id="{00000000-0008-0000-0600-00009A020000}"/>
            </a:ext>
          </a:extLst>
        </xdr:cNvPr>
        <xdr:cNvCxnSpPr/>
      </xdr:nvCxnSpPr>
      <xdr:spPr>
        <a:xfrm flipV="1">
          <a:off x="16317595" y="15477626"/>
          <a:ext cx="1269" cy="1463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142725</xdr:rowOff>
    </xdr:from>
    <xdr:ext cx="378565" cy="259045"/>
    <xdr:sp macro="" textlink="">
      <xdr:nvSpPr>
        <xdr:cNvPr id="667" name="積立金最小値テキスト">
          <a:extLst>
            <a:ext uri="{FF2B5EF4-FFF2-40B4-BE49-F238E27FC236}">
              <a16:creationId xmlns:a16="http://schemas.microsoft.com/office/drawing/2014/main" xmlns="" id="{00000000-0008-0000-0600-00009B020000}"/>
            </a:ext>
          </a:extLst>
        </xdr:cNvPr>
        <xdr:cNvSpPr txBox="1"/>
      </xdr:nvSpPr>
      <xdr:spPr>
        <a:xfrm>
          <a:off x="16370300" y="1694482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138898</xdr:rowOff>
    </xdr:from>
    <xdr:to>
      <xdr:col>86</xdr:col>
      <xdr:colOff>25400</xdr:colOff>
      <xdr:row>98</xdr:row>
      <xdr:rowOff>138898</xdr:rowOff>
    </xdr:to>
    <xdr:cxnSp macro="">
      <xdr:nvCxnSpPr>
        <xdr:cNvPr id="668" name="直線コネクタ 667">
          <a:extLst>
            <a:ext uri="{FF2B5EF4-FFF2-40B4-BE49-F238E27FC236}">
              <a16:creationId xmlns:a16="http://schemas.microsoft.com/office/drawing/2014/main" xmlns="" id="{00000000-0008-0000-0600-00009C020000}"/>
            </a:ext>
          </a:extLst>
        </xdr:cNvPr>
        <xdr:cNvCxnSpPr/>
      </xdr:nvCxnSpPr>
      <xdr:spPr>
        <a:xfrm>
          <a:off x="16230600" y="16940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165253</xdr:rowOff>
    </xdr:from>
    <xdr:ext cx="690189" cy="259045"/>
    <xdr:sp macro="" textlink="">
      <xdr:nvSpPr>
        <xdr:cNvPr id="669" name="積立金最大値テキスト">
          <a:extLst>
            <a:ext uri="{FF2B5EF4-FFF2-40B4-BE49-F238E27FC236}">
              <a16:creationId xmlns:a16="http://schemas.microsoft.com/office/drawing/2014/main" xmlns="" id="{00000000-0008-0000-0600-00009D020000}"/>
            </a:ext>
          </a:extLst>
        </xdr:cNvPr>
        <xdr:cNvSpPr txBox="1"/>
      </xdr:nvSpPr>
      <xdr:spPr>
        <a:xfrm>
          <a:off x="16370300" y="1525285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1,601,241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47126</xdr:rowOff>
    </xdr:from>
    <xdr:to>
      <xdr:col>86</xdr:col>
      <xdr:colOff>25400</xdr:colOff>
      <xdr:row>90</xdr:row>
      <xdr:rowOff>47126</xdr:rowOff>
    </xdr:to>
    <xdr:cxnSp macro="">
      <xdr:nvCxnSpPr>
        <xdr:cNvPr id="670" name="直線コネクタ 669">
          <a:extLst>
            <a:ext uri="{FF2B5EF4-FFF2-40B4-BE49-F238E27FC236}">
              <a16:creationId xmlns:a16="http://schemas.microsoft.com/office/drawing/2014/main" xmlns="" id="{00000000-0008-0000-0600-00009E020000}"/>
            </a:ext>
          </a:extLst>
        </xdr:cNvPr>
        <xdr:cNvCxnSpPr/>
      </xdr:nvCxnSpPr>
      <xdr:spPr>
        <a:xfrm>
          <a:off x="16230600" y="15477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19520</xdr:rowOff>
    </xdr:from>
    <xdr:to>
      <xdr:col>85</xdr:col>
      <xdr:colOff>127000</xdr:colOff>
      <xdr:row>98</xdr:row>
      <xdr:rowOff>59523</xdr:rowOff>
    </xdr:to>
    <xdr:cxnSp macro="">
      <xdr:nvCxnSpPr>
        <xdr:cNvPr id="671" name="直線コネクタ 670">
          <a:extLst>
            <a:ext uri="{FF2B5EF4-FFF2-40B4-BE49-F238E27FC236}">
              <a16:creationId xmlns:a16="http://schemas.microsoft.com/office/drawing/2014/main" xmlns="" id="{00000000-0008-0000-0600-00009F020000}"/>
            </a:ext>
          </a:extLst>
        </xdr:cNvPr>
        <xdr:cNvCxnSpPr/>
      </xdr:nvCxnSpPr>
      <xdr:spPr>
        <a:xfrm flipV="1">
          <a:off x="15481300" y="16821620"/>
          <a:ext cx="83820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164456</xdr:rowOff>
    </xdr:from>
    <xdr:ext cx="534377" cy="259045"/>
    <xdr:sp macro="" textlink="">
      <xdr:nvSpPr>
        <xdr:cNvPr id="672" name="積立金平均値テキスト">
          <a:extLst>
            <a:ext uri="{FF2B5EF4-FFF2-40B4-BE49-F238E27FC236}">
              <a16:creationId xmlns:a16="http://schemas.microsoft.com/office/drawing/2014/main" xmlns="" id="{00000000-0008-0000-0600-0000A0020000}"/>
            </a:ext>
          </a:extLst>
        </xdr:cNvPr>
        <xdr:cNvSpPr txBox="1"/>
      </xdr:nvSpPr>
      <xdr:spPr>
        <a:xfrm>
          <a:off x="16370300" y="16795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81,278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14579</xdr:rowOff>
    </xdr:from>
    <xdr:to>
      <xdr:col>85</xdr:col>
      <xdr:colOff>177800</xdr:colOff>
      <xdr:row>98</xdr:row>
      <xdr:rowOff>116179</xdr:rowOff>
    </xdr:to>
    <xdr:sp macro="" textlink="">
      <xdr:nvSpPr>
        <xdr:cNvPr id="673" name="フローチャート: 判断 672">
          <a:extLst>
            <a:ext uri="{FF2B5EF4-FFF2-40B4-BE49-F238E27FC236}">
              <a16:creationId xmlns:a16="http://schemas.microsoft.com/office/drawing/2014/main" xmlns="" id="{00000000-0008-0000-0600-0000A1020000}"/>
            </a:ext>
          </a:extLst>
        </xdr:cNvPr>
        <xdr:cNvSpPr/>
      </xdr:nvSpPr>
      <xdr:spPr>
        <a:xfrm>
          <a:off x="16268700" y="16816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59523</xdr:rowOff>
    </xdr:from>
    <xdr:to>
      <xdr:col>81</xdr:col>
      <xdr:colOff>50800</xdr:colOff>
      <xdr:row>98</xdr:row>
      <xdr:rowOff>62781</xdr:rowOff>
    </xdr:to>
    <xdr:cxnSp macro="">
      <xdr:nvCxnSpPr>
        <xdr:cNvPr id="674" name="直線コネクタ 673">
          <a:extLst>
            <a:ext uri="{FF2B5EF4-FFF2-40B4-BE49-F238E27FC236}">
              <a16:creationId xmlns:a16="http://schemas.microsoft.com/office/drawing/2014/main" xmlns="" id="{00000000-0008-0000-0600-0000A2020000}"/>
            </a:ext>
          </a:extLst>
        </xdr:cNvPr>
        <xdr:cNvCxnSpPr/>
      </xdr:nvCxnSpPr>
      <xdr:spPr>
        <a:xfrm flipV="1">
          <a:off x="14592300" y="16861623"/>
          <a:ext cx="889000" cy="3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23681</xdr:rowOff>
    </xdr:from>
    <xdr:to>
      <xdr:col>81</xdr:col>
      <xdr:colOff>101600</xdr:colOff>
      <xdr:row>98</xdr:row>
      <xdr:rowOff>125281</xdr:rowOff>
    </xdr:to>
    <xdr:sp macro="" textlink="">
      <xdr:nvSpPr>
        <xdr:cNvPr id="675" name="フローチャート: 判断 674">
          <a:extLst>
            <a:ext uri="{FF2B5EF4-FFF2-40B4-BE49-F238E27FC236}">
              <a16:creationId xmlns:a16="http://schemas.microsoft.com/office/drawing/2014/main" xmlns="" id="{00000000-0008-0000-0600-0000A3020000}"/>
            </a:ext>
          </a:extLst>
        </xdr:cNvPr>
        <xdr:cNvSpPr/>
      </xdr:nvSpPr>
      <xdr:spPr>
        <a:xfrm>
          <a:off x="15430500" y="168257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116408</xdr:rowOff>
    </xdr:from>
    <xdr:ext cx="534377" cy="259045"/>
    <xdr:sp macro="" textlink="">
      <xdr:nvSpPr>
        <xdr:cNvPr id="676" name="テキスト ボックス 675">
          <a:extLst>
            <a:ext uri="{FF2B5EF4-FFF2-40B4-BE49-F238E27FC236}">
              <a16:creationId xmlns:a16="http://schemas.microsoft.com/office/drawing/2014/main" xmlns="" id="{00000000-0008-0000-0600-0000A4020000}"/>
            </a:ext>
          </a:extLst>
        </xdr:cNvPr>
        <xdr:cNvSpPr txBox="1"/>
      </xdr:nvSpPr>
      <xdr:spPr>
        <a:xfrm>
          <a:off x="15214111" y="16918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71,324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62781</xdr:rowOff>
    </xdr:from>
    <xdr:to>
      <xdr:col>76</xdr:col>
      <xdr:colOff>114300</xdr:colOff>
      <xdr:row>98</xdr:row>
      <xdr:rowOff>81221</xdr:rowOff>
    </xdr:to>
    <xdr:cxnSp macro="">
      <xdr:nvCxnSpPr>
        <xdr:cNvPr id="677" name="直線コネクタ 676">
          <a:extLst>
            <a:ext uri="{FF2B5EF4-FFF2-40B4-BE49-F238E27FC236}">
              <a16:creationId xmlns:a16="http://schemas.microsoft.com/office/drawing/2014/main" xmlns="" id="{00000000-0008-0000-0600-0000A5020000}"/>
            </a:ext>
          </a:extLst>
        </xdr:cNvPr>
        <xdr:cNvCxnSpPr/>
      </xdr:nvCxnSpPr>
      <xdr:spPr>
        <a:xfrm flipV="1">
          <a:off x="13703300" y="16864881"/>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16246</xdr:rowOff>
    </xdr:from>
    <xdr:to>
      <xdr:col>76</xdr:col>
      <xdr:colOff>165100</xdr:colOff>
      <xdr:row>98</xdr:row>
      <xdr:rowOff>117846</xdr:rowOff>
    </xdr:to>
    <xdr:sp macro="" textlink="">
      <xdr:nvSpPr>
        <xdr:cNvPr id="678" name="フローチャート: 判断 677">
          <a:extLst>
            <a:ext uri="{FF2B5EF4-FFF2-40B4-BE49-F238E27FC236}">
              <a16:creationId xmlns:a16="http://schemas.microsoft.com/office/drawing/2014/main" xmlns="" id="{00000000-0008-0000-0600-0000A6020000}"/>
            </a:ext>
          </a:extLst>
        </xdr:cNvPr>
        <xdr:cNvSpPr/>
      </xdr:nvSpPr>
      <xdr:spPr>
        <a:xfrm>
          <a:off x="14541500" y="168183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108973</xdr:rowOff>
    </xdr:from>
    <xdr:ext cx="534377" cy="259045"/>
    <xdr:sp macro="" textlink="">
      <xdr:nvSpPr>
        <xdr:cNvPr id="679" name="テキスト ボックス 678">
          <a:extLst>
            <a:ext uri="{FF2B5EF4-FFF2-40B4-BE49-F238E27FC236}">
              <a16:creationId xmlns:a16="http://schemas.microsoft.com/office/drawing/2014/main" xmlns="" id="{00000000-0008-0000-0600-0000A7020000}"/>
            </a:ext>
          </a:extLst>
        </xdr:cNvPr>
        <xdr:cNvSpPr txBox="1"/>
      </xdr:nvSpPr>
      <xdr:spPr>
        <a:xfrm>
          <a:off x="14325111" y="169110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79,456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21157</xdr:rowOff>
    </xdr:from>
    <xdr:to>
      <xdr:col>71</xdr:col>
      <xdr:colOff>177800</xdr:colOff>
      <xdr:row>98</xdr:row>
      <xdr:rowOff>81221</xdr:rowOff>
    </xdr:to>
    <xdr:cxnSp macro="">
      <xdr:nvCxnSpPr>
        <xdr:cNvPr id="680" name="直線コネクタ 679">
          <a:extLst>
            <a:ext uri="{FF2B5EF4-FFF2-40B4-BE49-F238E27FC236}">
              <a16:creationId xmlns:a16="http://schemas.microsoft.com/office/drawing/2014/main" xmlns="" id="{00000000-0008-0000-0600-0000A8020000}"/>
            </a:ext>
          </a:extLst>
        </xdr:cNvPr>
        <xdr:cNvCxnSpPr/>
      </xdr:nvCxnSpPr>
      <xdr:spPr>
        <a:xfrm>
          <a:off x="12814300" y="16823257"/>
          <a:ext cx="889000" cy="60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28533</xdr:rowOff>
    </xdr:from>
    <xdr:to>
      <xdr:col>72</xdr:col>
      <xdr:colOff>38100</xdr:colOff>
      <xdr:row>98</xdr:row>
      <xdr:rowOff>130133</xdr:rowOff>
    </xdr:to>
    <xdr:sp macro="" textlink="">
      <xdr:nvSpPr>
        <xdr:cNvPr id="681" name="フローチャート: 判断 680">
          <a:extLst>
            <a:ext uri="{FF2B5EF4-FFF2-40B4-BE49-F238E27FC236}">
              <a16:creationId xmlns:a16="http://schemas.microsoft.com/office/drawing/2014/main" xmlns="" id="{00000000-0008-0000-0600-0000A9020000}"/>
            </a:ext>
          </a:extLst>
        </xdr:cNvPr>
        <xdr:cNvSpPr/>
      </xdr:nvSpPr>
      <xdr:spPr>
        <a:xfrm>
          <a:off x="13652500" y="16830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146660</xdr:rowOff>
    </xdr:from>
    <xdr:ext cx="534377" cy="259045"/>
    <xdr:sp macro="" textlink="">
      <xdr:nvSpPr>
        <xdr:cNvPr id="682" name="テキスト ボックス 681">
          <a:extLst>
            <a:ext uri="{FF2B5EF4-FFF2-40B4-BE49-F238E27FC236}">
              <a16:creationId xmlns:a16="http://schemas.microsoft.com/office/drawing/2014/main" xmlns="" id="{00000000-0008-0000-0600-0000AA020000}"/>
            </a:ext>
          </a:extLst>
        </xdr:cNvPr>
        <xdr:cNvSpPr txBox="1"/>
      </xdr:nvSpPr>
      <xdr:spPr>
        <a:xfrm>
          <a:off x="13436111" y="166058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11641</xdr:rowOff>
    </xdr:from>
    <xdr:to>
      <xdr:col>67</xdr:col>
      <xdr:colOff>101600</xdr:colOff>
      <xdr:row>98</xdr:row>
      <xdr:rowOff>113241</xdr:rowOff>
    </xdr:to>
    <xdr:sp macro="" textlink="">
      <xdr:nvSpPr>
        <xdr:cNvPr id="683" name="フローチャート: 判断 682">
          <a:extLst>
            <a:ext uri="{FF2B5EF4-FFF2-40B4-BE49-F238E27FC236}">
              <a16:creationId xmlns:a16="http://schemas.microsoft.com/office/drawing/2014/main" xmlns="" id="{00000000-0008-0000-0600-0000AB020000}"/>
            </a:ext>
          </a:extLst>
        </xdr:cNvPr>
        <xdr:cNvSpPr/>
      </xdr:nvSpPr>
      <xdr:spPr>
        <a:xfrm>
          <a:off x="12763500" y="16813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104368</xdr:rowOff>
    </xdr:from>
    <xdr:ext cx="534377" cy="259045"/>
    <xdr:sp macro="" textlink="">
      <xdr:nvSpPr>
        <xdr:cNvPr id="684" name="テキスト ボックス 683">
          <a:extLst>
            <a:ext uri="{FF2B5EF4-FFF2-40B4-BE49-F238E27FC236}">
              <a16:creationId xmlns:a16="http://schemas.microsoft.com/office/drawing/2014/main" xmlns="" id="{00000000-0008-0000-0600-0000AC020000}"/>
            </a:ext>
          </a:extLst>
        </xdr:cNvPr>
        <xdr:cNvSpPr txBox="1"/>
      </xdr:nvSpPr>
      <xdr:spPr>
        <a:xfrm>
          <a:off x="12547111" y="16906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xmlns="" id="{00000000-0008-0000-0600-0000AD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xmlns="" id="{00000000-0008-0000-0600-0000AE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xmlns="" id="{00000000-0008-0000-0600-0000AF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xmlns="" id="{00000000-0008-0000-0600-0000B0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9" name="テキスト ボックス 688">
          <a:extLst>
            <a:ext uri="{FF2B5EF4-FFF2-40B4-BE49-F238E27FC236}">
              <a16:creationId xmlns:a16="http://schemas.microsoft.com/office/drawing/2014/main" xmlns="" id="{00000000-0008-0000-0600-0000B1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140170</xdr:rowOff>
    </xdr:from>
    <xdr:to>
      <xdr:col>85</xdr:col>
      <xdr:colOff>177800</xdr:colOff>
      <xdr:row>98</xdr:row>
      <xdr:rowOff>70320</xdr:rowOff>
    </xdr:to>
    <xdr:sp macro="" textlink="">
      <xdr:nvSpPr>
        <xdr:cNvPr id="690" name="楕円 689">
          <a:extLst>
            <a:ext uri="{FF2B5EF4-FFF2-40B4-BE49-F238E27FC236}">
              <a16:creationId xmlns:a16="http://schemas.microsoft.com/office/drawing/2014/main" xmlns="" id="{00000000-0008-0000-0600-0000B2020000}"/>
            </a:ext>
          </a:extLst>
        </xdr:cNvPr>
        <xdr:cNvSpPr/>
      </xdr:nvSpPr>
      <xdr:spPr>
        <a:xfrm>
          <a:off x="16268700" y="16770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99547</xdr:rowOff>
    </xdr:from>
    <xdr:ext cx="599010" cy="259045"/>
    <xdr:sp macro="" textlink="">
      <xdr:nvSpPr>
        <xdr:cNvPr id="691" name="積立金該当値テキスト">
          <a:extLst>
            <a:ext uri="{FF2B5EF4-FFF2-40B4-BE49-F238E27FC236}">
              <a16:creationId xmlns:a16="http://schemas.microsoft.com/office/drawing/2014/main" xmlns="" id="{00000000-0008-0000-0600-0000B3020000}"/>
            </a:ext>
          </a:extLst>
        </xdr:cNvPr>
        <xdr:cNvSpPr txBox="1"/>
      </xdr:nvSpPr>
      <xdr:spPr>
        <a:xfrm>
          <a:off x="16370300" y="165587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131,431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8723</xdr:rowOff>
    </xdr:from>
    <xdr:to>
      <xdr:col>81</xdr:col>
      <xdr:colOff>101600</xdr:colOff>
      <xdr:row>98</xdr:row>
      <xdr:rowOff>110323</xdr:rowOff>
    </xdr:to>
    <xdr:sp macro="" textlink="">
      <xdr:nvSpPr>
        <xdr:cNvPr id="692" name="楕円 691">
          <a:extLst>
            <a:ext uri="{FF2B5EF4-FFF2-40B4-BE49-F238E27FC236}">
              <a16:creationId xmlns:a16="http://schemas.microsoft.com/office/drawing/2014/main" xmlns="" id="{00000000-0008-0000-0600-0000B4020000}"/>
            </a:ext>
          </a:extLst>
        </xdr:cNvPr>
        <xdr:cNvSpPr/>
      </xdr:nvSpPr>
      <xdr:spPr>
        <a:xfrm>
          <a:off x="15430500" y="168108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126850</xdr:rowOff>
    </xdr:from>
    <xdr:ext cx="534377" cy="259045"/>
    <xdr:sp macro="" textlink="">
      <xdr:nvSpPr>
        <xdr:cNvPr id="693" name="テキスト ボックス 692">
          <a:extLst>
            <a:ext uri="{FF2B5EF4-FFF2-40B4-BE49-F238E27FC236}">
              <a16:creationId xmlns:a16="http://schemas.microsoft.com/office/drawing/2014/main" xmlns="" id="{00000000-0008-0000-0600-0000B5020000}"/>
            </a:ext>
          </a:extLst>
        </xdr:cNvPr>
        <xdr:cNvSpPr txBox="1"/>
      </xdr:nvSpPr>
      <xdr:spPr>
        <a:xfrm>
          <a:off x="15214111" y="165860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11981</xdr:rowOff>
    </xdr:from>
    <xdr:to>
      <xdr:col>76</xdr:col>
      <xdr:colOff>165100</xdr:colOff>
      <xdr:row>98</xdr:row>
      <xdr:rowOff>113581</xdr:rowOff>
    </xdr:to>
    <xdr:sp macro="" textlink="">
      <xdr:nvSpPr>
        <xdr:cNvPr id="694" name="楕円 693">
          <a:extLst>
            <a:ext uri="{FF2B5EF4-FFF2-40B4-BE49-F238E27FC236}">
              <a16:creationId xmlns:a16="http://schemas.microsoft.com/office/drawing/2014/main" xmlns="" id="{00000000-0008-0000-0600-0000B6020000}"/>
            </a:ext>
          </a:extLst>
        </xdr:cNvPr>
        <xdr:cNvSpPr/>
      </xdr:nvSpPr>
      <xdr:spPr>
        <a:xfrm>
          <a:off x="14541500" y="16814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130108</xdr:rowOff>
    </xdr:from>
    <xdr:ext cx="534377" cy="259045"/>
    <xdr:sp macro="" textlink="">
      <xdr:nvSpPr>
        <xdr:cNvPr id="695" name="テキスト ボックス 694">
          <a:extLst>
            <a:ext uri="{FF2B5EF4-FFF2-40B4-BE49-F238E27FC236}">
              <a16:creationId xmlns:a16="http://schemas.microsoft.com/office/drawing/2014/main" xmlns="" id="{00000000-0008-0000-0600-0000B7020000}"/>
            </a:ext>
          </a:extLst>
        </xdr:cNvPr>
        <xdr:cNvSpPr txBox="1"/>
      </xdr:nvSpPr>
      <xdr:spPr>
        <a:xfrm>
          <a:off x="14325111" y="16589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30421</xdr:rowOff>
    </xdr:from>
    <xdr:to>
      <xdr:col>72</xdr:col>
      <xdr:colOff>38100</xdr:colOff>
      <xdr:row>98</xdr:row>
      <xdr:rowOff>132021</xdr:rowOff>
    </xdr:to>
    <xdr:sp macro="" textlink="">
      <xdr:nvSpPr>
        <xdr:cNvPr id="696" name="楕円 695">
          <a:extLst>
            <a:ext uri="{FF2B5EF4-FFF2-40B4-BE49-F238E27FC236}">
              <a16:creationId xmlns:a16="http://schemas.microsoft.com/office/drawing/2014/main" xmlns="" id="{00000000-0008-0000-0600-0000B8020000}"/>
            </a:ext>
          </a:extLst>
        </xdr:cNvPr>
        <xdr:cNvSpPr/>
      </xdr:nvSpPr>
      <xdr:spPr>
        <a:xfrm>
          <a:off x="13652500" y="16832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123148</xdr:rowOff>
    </xdr:from>
    <xdr:ext cx="534377" cy="259045"/>
    <xdr:sp macro="" textlink="">
      <xdr:nvSpPr>
        <xdr:cNvPr id="697" name="テキスト ボックス 696">
          <a:extLst>
            <a:ext uri="{FF2B5EF4-FFF2-40B4-BE49-F238E27FC236}">
              <a16:creationId xmlns:a16="http://schemas.microsoft.com/office/drawing/2014/main" xmlns="" id="{00000000-0008-0000-0600-0000B9020000}"/>
            </a:ext>
          </a:extLst>
        </xdr:cNvPr>
        <xdr:cNvSpPr txBox="1"/>
      </xdr:nvSpPr>
      <xdr:spPr>
        <a:xfrm>
          <a:off x="13436111" y="16925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141807</xdr:rowOff>
    </xdr:from>
    <xdr:to>
      <xdr:col>67</xdr:col>
      <xdr:colOff>101600</xdr:colOff>
      <xdr:row>98</xdr:row>
      <xdr:rowOff>71957</xdr:rowOff>
    </xdr:to>
    <xdr:sp macro="" textlink="">
      <xdr:nvSpPr>
        <xdr:cNvPr id="698" name="楕円 697">
          <a:extLst>
            <a:ext uri="{FF2B5EF4-FFF2-40B4-BE49-F238E27FC236}">
              <a16:creationId xmlns:a16="http://schemas.microsoft.com/office/drawing/2014/main" xmlns="" id="{00000000-0008-0000-0600-0000BA020000}"/>
            </a:ext>
          </a:extLst>
        </xdr:cNvPr>
        <xdr:cNvSpPr/>
      </xdr:nvSpPr>
      <xdr:spPr>
        <a:xfrm>
          <a:off x="12763500" y="16772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96</xdr:row>
      <xdr:rowOff>88484</xdr:rowOff>
    </xdr:from>
    <xdr:ext cx="599010" cy="259045"/>
    <xdr:sp macro="" textlink="">
      <xdr:nvSpPr>
        <xdr:cNvPr id="699" name="テキスト ボックス 698">
          <a:extLst>
            <a:ext uri="{FF2B5EF4-FFF2-40B4-BE49-F238E27FC236}">
              <a16:creationId xmlns:a16="http://schemas.microsoft.com/office/drawing/2014/main" xmlns="" id="{00000000-0008-0000-0600-0000BB020000}"/>
            </a:ext>
          </a:extLst>
        </xdr:cNvPr>
        <xdr:cNvSpPr txBox="1"/>
      </xdr:nvSpPr>
      <xdr:spPr>
        <a:xfrm>
          <a:off x="12514795" y="165476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0" name="正方形/長方形 699">
          <a:extLst>
            <a:ext uri="{FF2B5EF4-FFF2-40B4-BE49-F238E27FC236}">
              <a16:creationId xmlns:a16="http://schemas.microsoft.com/office/drawing/2014/main" xmlns="" id="{00000000-0008-0000-0600-0000BC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1" name="正方形/長方形 700">
          <a:extLst>
            <a:ext uri="{FF2B5EF4-FFF2-40B4-BE49-F238E27FC236}">
              <a16:creationId xmlns:a16="http://schemas.microsoft.com/office/drawing/2014/main" xmlns="" id="{00000000-0008-0000-0600-0000BD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2" name="正方形/長方形 701">
          <a:extLst>
            <a:ext uri="{FF2B5EF4-FFF2-40B4-BE49-F238E27FC236}">
              <a16:creationId xmlns:a16="http://schemas.microsoft.com/office/drawing/2014/main" xmlns="" id="{00000000-0008-0000-0600-0000BE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3" name="正方形/長方形 702">
          <a:extLst>
            <a:ext uri="{FF2B5EF4-FFF2-40B4-BE49-F238E27FC236}">
              <a16:creationId xmlns:a16="http://schemas.microsoft.com/office/drawing/2014/main" xmlns="" id="{00000000-0008-0000-0600-0000BF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4" name="正方形/長方形 703">
          <a:extLst>
            <a:ext uri="{FF2B5EF4-FFF2-40B4-BE49-F238E27FC236}">
              <a16:creationId xmlns:a16="http://schemas.microsoft.com/office/drawing/2014/main" xmlns="" id="{00000000-0008-0000-0600-0000C0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5" name="正方形/長方形 704">
          <a:extLst>
            <a:ext uri="{FF2B5EF4-FFF2-40B4-BE49-F238E27FC236}">
              <a16:creationId xmlns:a16="http://schemas.microsoft.com/office/drawing/2014/main" xmlns="" id="{00000000-0008-0000-0600-0000C1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6" name="正方形/長方形 705">
          <a:extLst>
            <a:ext uri="{FF2B5EF4-FFF2-40B4-BE49-F238E27FC236}">
              <a16:creationId xmlns:a16="http://schemas.microsoft.com/office/drawing/2014/main" xmlns="" id="{00000000-0008-0000-0600-0000C2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7" name="正方形/長方形 706">
          <a:extLst>
            <a:ext uri="{FF2B5EF4-FFF2-40B4-BE49-F238E27FC236}">
              <a16:creationId xmlns:a16="http://schemas.microsoft.com/office/drawing/2014/main" xmlns="" id="{00000000-0008-0000-0600-0000C3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8" name="テキスト ボックス 707">
          <a:extLst>
            <a:ext uri="{FF2B5EF4-FFF2-40B4-BE49-F238E27FC236}">
              <a16:creationId xmlns:a16="http://schemas.microsoft.com/office/drawing/2014/main" xmlns="" id="{00000000-0008-0000-0600-0000C4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9" name="直線コネクタ 708">
          <a:extLst>
            <a:ext uri="{FF2B5EF4-FFF2-40B4-BE49-F238E27FC236}">
              <a16:creationId xmlns:a16="http://schemas.microsoft.com/office/drawing/2014/main" xmlns="" id="{00000000-0008-0000-0600-0000C5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0" name="直線コネクタ 709">
          <a:extLst>
            <a:ext uri="{FF2B5EF4-FFF2-40B4-BE49-F238E27FC236}">
              <a16:creationId xmlns:a16="http://schemas.microsoft.com/office/drawing/2014/main" xmlns="" id="{00000000-0008-0000-0600-0000C6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1" name="テキスト ボックス 710">
          <a:extLst>
            <a:ext uri="{FF2B5EF4-FFF2-40B4-BE49-F238E27FC236}">
              <a16:creationId xmlns:a16="http://schemas.microsoft.com/office/drawing/2014/main" xmlns="" id="{00000000-0008-0000-0600-0000C7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2" name="直線コネクタ 711">
          <a:extLst>
            <a:ext uri="{FF2B5EF4-FFF2-40B4-BE49-F238E27FC236}">
              <a16:creationId xmlns:a16="http://schemas.microsoft.com/office/drawing/2014/main" xmlns="" id="{00000000-0008-0000-0600-0000C8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3" name="テキスト ボックス 712">
          <a:extLst>
            <a:ext uri="{FF2B5EF4-FFF2-40B4-BE49-F238E27FC236}">
              <a16:creationId xmlns:a16="http://schemas.microsoft.com/office/drawing/2014/main" xmlns="" id="{00000000-0008-0000-0600-0000C9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14" name="直線コネクタ 713">
          <a:extLst>
            <a:ext uri="{FF2B5EF4-FFF2-40B4-BE49-F238E27FC236}">
              <a16:creationId xmlns:a16="http://schemas.microsoft.com/office/drawing/2014/main" xmlns="" id="{00000000-0008-0000-0600-0000CA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15" name="テキスト ボックス 714">
          <a:extLst>
            <a:ext uri="{FF2B5EF4-FFF2-40B4-BE49-F238E27FC236}">
              <a16:creationId xmlns:a16="http://schemas.microsoft.com/office/drawing/2014/main" xmlns="" id="{00000000-0008-0000-0600-0000CB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6" name="直線コネクタ 715">
          <a:extLst>
            <a:ext uri="{FF2B5EF4-FFF2-40B4-BE49-F238E27FC236}">
              <a16:creationId xmlns:a16="http://schemas.microsoft.com/office/drawing/2014/main" xmlns="" id="{00000000-0008-0000-0600-0000CC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7" name="テキスト ボックス 716">
          <a:extLst>
            <a:ext uri="{FF2B5EF4-FFF2-40B4-BE49-F238E27FC236}">
              <a16:creationId xmlns:a16="http://schemas.microsoft.com/office/drawing/2014/main" xmlns="" id="{00000000-0008-0000-0600-0000CD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8" name="直線コネクタ 717">
          <a:extLst>
            <a:ext uri="{FF2B5EF4-FFF2-40B4-BE49-F238E27FC236}">
              <a16:creationId xmlns:a16="http://schemas.microsoft.com/office/drawing/2014/main" xmlns="" id="{00000000-0008-0000-0600-0000CE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9" name="テキスト ボックス 718">
          <a:extLst>
            <a:ext uri="{FF2B5EF4-FFF2-40B4-BE49-F238E27FC236}">
              <a16:creationId xmlns:a16="http://schemas.microsoft.com/office/drawing/2014/main" xmlns="" id="{00000000-0008-0000-0600-0000CF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0" name="投資及び出資金グラフ枠">
          <a:extLst>
            <a:ext uri="{FF2B5EF4-FFF2-40B4-BE49-F238E27FC236}">
              <a16:creationId xmlns:a16="http://schemas.microsoft.com/office/drawing/2014/main" xmlns="" id="{00000000-0008-0000-0600-0000D0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38407</xdr:rowOff>
    </xdr:from>
    <xdr:to>
      <xdr:col>116</xdr:col>
      <xdr:colOff>62864</xdr:colOff>
      <xdr:row>38</xdr:row>
      <xdr:rowOff>139700</xdr:rowOff>
    </xdr:to>
    <xdr:cxnSp macro="">
      <xdr:nvCxnSpPr>
        <xdr:cNvPr id="721" name="直線コネクタ 720">
          <a:extLst>
            <a:ext uri="{FF2B5EF4-FFF2-40B4-BE49-F238E27FC236}">
              <a16:creationId xmlns:a16="http://schemas.microsoft.com/office/drawing/2014/main" xmlns="" id="{00000000-0008-0000-0600-0000D1020000}"/>
            </a:ext>
          </a:extLst>
        </xdr:cNvPr>
        <xdr:cNvCxnSpPr/>
      </xdr:nvCxnSpPr>
      <xdr:spPr>
        <a:xfrm flipV="1">
          <a:off x="22159595" y="5181907"/>
          <a:ext cx="1269" cy="147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1366</xdr:rowOff>
    </xdr:from>
    <xdr:ext cx="249299" cy="259045"/>
    <xdr:sp macro="" textlink="">
      <xdr:nvSpPr>
        <xdr:cNvPr id="722" name="投資及び出資金最小値テキスト">
          <a:extLst>
            <a:ext uri="{FF2B5EF4-FFF2-40B4-BE49-F238E27FC236}">
              <a16:creationId xmlns:a16="http://schemas.microsoft.com/office/drawing/2014/main" xmlns="" id="{00000000-0008-0000-0600-0000D2020000}"/>
            </a:ext>
          </a:extLst>
        </xdr:cNvPr>
        <xdr:cNvSpPr txBox="1"/>
      </xdr:nvSpPr>
      <xdr:spPr>
        <a:xfrm>
          <a:off x="22212300" y="6687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3" name="直線コネクタ 722">
          <a:extLst>
            <a:ext uri="{FF2B5EF4-FFF2-40B4-BE49-F238E27FC236}">
              <a16:creationId xmlns:a16="http://schemas.microsoft.com/office/drawing/2014/main" xmlns="" id="{00000000-0008-0000-0600-0000D3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156534</xdr:rowOff>
    </xdr:from>
    <xdr:ext cx="534377" cy="259045"/>
    <xdr:sp macro="" textlink="">
      <xdr:nvSpPr>
        <xdr:cNvPr id="724" name="投資及び出資金最大値テキスト">
          <a:extLst>
            <a:ext uri="{FF2B5EF4-FFF2-40B4-BE49-F238E27FC236}">
              <a16:creationId xmlns:a16="http://schemas.microsoft.com/office/drawing/2014/main" xmlns="" id="{00000000-0008-0000-0600-0000D4020000}"/>
            </a:ext>
          </a:extLst>
        </xdr:cNvPr>
        <xdr:cNvSpPr txBox="1"/>
      </xdr:nvSpPr>
      <xdr:spPr>
        <a:xfrm>
          <a:off x="22212300" y="4957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64,431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38407</xdr:rowOff>
    </xdr:from>
    <xdr:to>
      <xdr:col>116</xdr:col>
      <xdr:colOff>152400</xdr:colOff>
      <xdr:row>30</xdr:row>
      <xdr:rowOff>38407</xdr:rowOff>
    </xdr:to>
    <xdr:cxnSp macro="">
      <xdr:nvCxnSpPr>
        <xdr:cNvPr id="725" name="直線コネクタ 724">
          <a:extLst>
            <a:ext uri="{FF2B5EF4-FFF2-40B4-BE49-F238E27FC236}">
              <a16:creationId xmlns:a16="http://schemas.microsoft.com/office/drawing/2014/main" xmlns="" id="{00000000-0008-0000-0600-0000D5020000}"/>
            </a:ext>
          </a:extLst>
        </xdr:cNvPr>
        <xdr:cNvCxnSpPr/>
      </xdr:nvCxnSpPr>
      <xdr:spPr>
        <a:xfrm>
          <a:off x="22072600" y="5181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138809</xdr:rowOff>
    </xdr:from>
    <xdr:to>
      <xdr:col>116</xdr:col>
      <xdr:colOff>63500</xdr:colOff>
      <xdr:row>38</xdr:row>
      <xdr:rowOff>139700</xdr:rowOff>
    </xdr:to>
    <xdr:cxnSp macro="">
      <xdr:nvCxnSpPr>
        <xdr:cNvPr id="726" name="直線コネクタ 725">
          <a:extLst>
            <a:ext uri="{FF2B5EF4-FFF2-40B4-BE49-F238E27FC236}">
              <a16:creationId xmlns:a16="http://schemas.microsoft.com/office/drawing/2014/main" xmlns="" id="{00000000-0008-0000-0600-0000D6020000}"/>
            </a:ext>
          </a:extLst>
        </xdr:cNvPr>
        <xdr:cNvCxnSpPr/>
      </xdr:nvCxnSpPr>
      <xdr:spPr>
        <a:xfrm>
          <a:off x="21323300" y="6653909"/>
          <a:ext cx="838200" cy="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90266</xdr:rowOff>
    </xdr:from>
    <xdr:ext cx="378565" cy="259045"/>
    <xdr:sp macro="" textlink="">
      <xdr:nvSpPr>
        <xdr:cNvPr id="727" name="投資及び出資金平均値テキスト">
          <a:extLst>
            <a:ext uri="{FF2B5EF4-FFF2-40B4-BE49-F238E27FC236}">
              <a16:creationId xmlns:a16="http://schemas.microsoft.com/office/drawing/2014/main" xmlns="" id="{00000000-0008-0000-0600-0000D7020000}"/>
            </a:ext>
          </a:extLst>
        </xdr:cNvPr>
        <xdr:cNvSpPr txBox="1"/>
      </xdr:nvSpPr>
      <xdr:spPr>
        <a:xfrm>
          <a:off x="22212300" y="64339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67389</xdr:rowOff>
    </xdr:from>
    <xdr:to>
      <xdr:col>116</xdr:col>
      <xdr:colOff>114300</xdr:colOff>
      <xdr:row>38</xdr:row>
      <xdr:rowOff>168989</xdr:rowOff>
    </xdr:to>
    <xdr:sp macro="" textlink="">
      <xdr:nvSpPr>
        <xdr:cNvPr id="728" name="フローチャート: 判断 727">
          <a:extLst>
            <a:ext uri="{FF2B5EF4-FFF2-40B4-BE49-F238E27FC236}">
              <a16:creationId xmlns:a16="http://schemas.microsoft.com/office/drawing/2014/main" xmlns="" id="{00000000-0008-0000-0600-0000D8020000}"/>
            </a:ext>
          </a:extLst>
        </xdr:cNvPr>
        <xdr:cNvSpPr/>
      </xdr:nvSpPr>
      <xdr:spPr>
        <a:xfrm>
          <a:off x="22110700" y="65824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138809</xdr:rowOff>
    </xdr:from>
    <xdr:to>
      <xdr:col>111</xdr:col>
      <xdr:colOff>177800</xdr:colOff>
      <xdr:row>38</xdr:row>
      <xdr:rowOff>138809</xdr:rowOff>
    </xdr:to>
    <xdr:cxnSp macro="">
      <xdr:nvCxnSpPr>
        <xdr:cNvPr id="729" name="直線コネクタ 728">
          <a:extLst>
            <a:ext uri="{FF2B5EF4-FFF2-40B4-BE49-F238E27FC236}">
              <a16:creationId xmlns:a16="http://schemas.microsoft.com/office/drawing/2014/main" xmlns="" id="{00000000-0008-0000-0600-0000D9020000}"/>
            </a:ext>
          </a:extLst>
        </xdr:cNvPr>
        <xdr:cNvCxnSpPr/>
      </xdr:nvCxnSpPr>
      <xdr:spPr>
        <a:xfrm>
          <a:off x="20434300" y="665390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50267</xdr:rowOff>
    </xdr:from>
    <xdr:to>
      <xdr:col>112</xdr:col>
      <xdr:colOff>38100</xdr:colOff>
      <xdr:row>38</xdr:row>
      <xdr:rowOff>151867</xdr:rowOff>
    </xdr:to>
    <xdr:sp macro="" textlink="">
      <xdr:nvSpPr>
        <xdr:cNvPr id="730" name="フローチャート: 判断 729">
          <a:extLst>
            <a:ext uri="{FF2B5EF4-FFF2-40B4-BE49-F238E27FC236}">
              <a16:creationId xmlns:a16="http://schemas.microsoft.com/office/drawing/2014/main" xmlns="" id="{00000000-0008-0000-0600-0000DA020000}"/>
            </a:ext>
          </a:extLst>
        </xdr:cNvPr>
        <xdr:cNvSpPr/>
      </xdr:nvSpPr>
      <xdr:spPr>
        <a:xfrm>
          <a:off x="21272500" y="6565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168394</xdr:rowOff>
    </xdr:from>
    <xdr:ext cx="469744" cy="259045"/>
    <xdr:sp macro="" textlink="">
      <xdr:nvSpPr>
        <xdr:cNvPr id="731" name="テキスト ボックス 730">
          <a:extLst>
            <a:ext uri="{FF2B5EF4-FFF2-40B4-BE49-F238E27FC236}">
              <a16:creationId xmlns:a16="http://schemas.microsoft.com/office/drawing/2014/main" xmlns="" id="{00000000-0008-0000-0600-0000DB020000}"/>
            </a:ext>
          </a:extLst>
        </xdr:cNvPr>
        <xdr:cNvSpPr txBox="1"/>
      </xdr:nvSpPr>
      <xdr:spPr>
        <a:xfrm>
          <a:off x="21088428" y="63405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138580</xdr:rowOff>
    </xdr:from>
    <xdr:to>
      <xdr:col>107</xdr:col>
      <xdr:colOff>50800</xdr:colOff>
      <xdr:row>38</xdr:row>
      <xdr:rowOff>138809</xdr:rowOff>
    </xdr:to>
    <xdr:cxnSp macro="">
      <xdr:nvCxnSpPr>
        <xdr:cNvPr id="732" name="直線コネクタ 731">
          <a:extLst>
            <a:ext uri="{FF2B5EF4-FFF2-40B4-BE49-F238E27FC236}">
              <a16:creationId xmlns:a16="http://schemas.microsoft.com/office/drawing/2014/main" xmlns="" id="{00000000-0008-0000-0600-0000DC020000}"/>
            </a:ext>
          </a:extLst>
        </xdr:cNvPr>
        <xdr:cNvCxnSpPr/>
      </xdr:nvCxnSpPr>
      <xdr:spPr>
        <a:xfrm>
          <a:off x="19545300" y="6653680"/>
          <a:ext cx="8890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68349</xdr:rowOff>
    </xdr:from>
    <xdr:to>
      <xdr:col>107</xdr:col>
      <xdr:colOff>101600</xdr:colOff>
      <xdr:row>38</xdr:row>
      <xdr:rowOff>169949</xdr:rowOff>
    </xdr:to>
    <xdr:sp macro="" textlink="">
      <xdr:nvSpPr>
        <xdr:cNvPr id="733" name="フローチャート: 判断 732">
          <a:extLst>
            <a:ext uri="{FF2B5EF4-FFF2-40B4-BE49-F238E27FC236}">
              <a16:creationId xmlns:a16="http://schemas.microsoft.com/office/drawing/2014/main" xmlns="" id="{00000000-0008-0000-0600-0000DD020000}"/>
            </a:ext>
          </a:extLst>
        </xdr:cNvPr>
        <xdr:cNvSpPr/>
      </xdr:nvSpPr>
      <xdr:spPr>
        <a:xfrm>
          <a:off x="20383500" y="65834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15026</xdr:rowOff>
    </xdr:from>
    <xdr:ext cx="378565" cy="259045"/>
    <xdr:sp macro="" textlink="">
      <xdr:nvSpPr>
        <xdr:cNvPr id="734" name="テキスト ボックス 733">
          <a:extLst>
            <a:ext uri="{FF2B5EF4-FFF2-40B4-BE49-F238E27FC236}">
              <a16:creationId xmlns:a16="http://schemas.microsoft.com/office/drawing/2014/main" xmlns="" id="{00000000-0008-0000-0600-0000DE020000}"/>
            </a:ext>
          </a:extLst>
        </xdr:cNvPr>
        <xdr:cNvSpPr txBox="1"/>
      </xdr:nvSpPr>
      <xdr:spPr>
        <a:xfrm>
          <a:off x="20245017" y="635867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134237</xdr:rowOff>
    </xdr:from>
    <xdr:to>
      <xdr:col>102</xdr:col>
      <xdr:colOff>114300</xdr:colOff>
      <xdr:row>38</xdr:row>
      <xdr:rowOff>138580</xdr:rowOff>
    </xdr:to>
    <xdr:cxnSp macro="">
      <xdr:nvCxnSpPr>
        <xdr:cNvPr id="735" name="直線コネクタ 734">
          <a:extLst>
            <a:ext uri="{FF2B5EF4-FFF2-40B4-BE49-F238E27FC236}">
              <a16:creationId xmlns:a16="http://schemas.microsoft.com/office/drawing/2014/main" xmlns="" id="{00000000-0008-0000-0600-0000DF020000}"/>
            </a:ext>
          </a:extLst>
        </xdr:cNvPr>
        <xdr:cNvCxnSpPr/>
      </xdr:nvCxnSpPr>
      <xdr:spPr>
        <a:xfrm>
          <a:off x="18656300" y="6649337"/>
          <a:ext cx="889000" cy="43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32962</xdr:rowOff>
    </xdr:from>
    <xdr:to>
      <xdr:col>102</xdr:col>
      <xdr:colOff>165100</xdr:colOff>
      <xdr:row>38</xdr:row>
      <xdr:rowOff>134562</xdr:rowOff>
    </xdr:to>
    <xdr:sp macro="" textlink="">
      <xdr:nvSpPr>
        <xdr:cNvPr id="736" name="フローチャート: 判断 735">
          <a:extLst>
            <a:ext uri="{FF2B5EF4-FFF2-40B4-BE49-F238E27FC236}">
              <a16:creationId xmlns:a16="http://schemas.microsoft.com/office/drawing/2014/main" xmlns="" id="{00000000-0008-0000-0600-0000E0020000}"/>
            </a:ext>
          </a:extLst>
        </xdr:cNvPr>
        <xdr:cNvSpPr/>
      </xdr:nvSpPr>
      <xdr:spPr>
        <a:xfrm>
          <a:off x="19494500" y="6548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151089</xdr:rowOff>
    </xdr:from>
    <xdr:ext cx="469744" cy="259045"/>
    <xdr:sp macro="" textlink="">
      <xdr:nvSpPr>
        <xdr:cNvPr id="737" name="テキスト ボックス 736">
          <a:extLst>
            <a:ext uri="{FF2B5EF4-FFF2-40B4-BE49-F238E27FC236}">
              <a16:creationId xmlns:a16="http://schemas.microsoft.com/office/drawing/2014/main" xmlns="" id="{00000000-0008-0000-0600-0000E1020000}"/>
            </a:ext>
          </a:extLst>
        </xdr:cNvPr>
        <xdr:cNvSpPr txBox="1"/>
      </xdr:nvSpPr>
      <xdr:spPr>
        <a:xfrm>
          <a:off x="19310428" y="6323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8113</xdr:rowOff>
    </xdr:from>
    <xdr:to>
      <xdr:col>98</xdr:col>
      <xdr:colOff>38100</xdr:colOff>
      <xdr:row>38</xdr:row>
      <xdr:rowOff>109713</xdr:rowOff>
    </xdr:to>
    <xdr:sp macro="" textlink="">
      <xdr:nvSpPr>
        <xdr:cNvPr id="738" name="フローチャート: 判断 737">
          <a:extLst>
            <a:ext uri="{FF2B5EF4-FFF2-40B4-BE49-F238E27FC236}">
              <a16:creationId xmlns:a16="http://schemas.microsoft.com/office/drawing/2014/main" xmlns="" id="{00000000-0008-0000-0600-0000E2020000}"/>
            </a:ext>
          </a:extLst>
        </xdr:cNvPr>
        <xdr:cNvSpPr/>
      </xdr:nvSpPr>
      <xdr:spPr>
        <a:xfrm>
          <a:off x="18605500" y="6523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126240</xdr:rowOff>
    </xdr:from>
    <xdr:ext cx="469744" cy="259045"/>
    <xdr:sp macro="" textlink="">
      <xdr:nvSpPr>
        <xdr:cNvPr id="739" name="テキスト ボックス 738">
          <a:extLst>
            <a:ext uri="{FF2B5EF4-FFF2-40B4-BE49-F238E27FC236}">
              <a16:creationId xmlns:a16="http://schemas.microsoft.com/office/drawing/2014/main" xmlns="" id="{00000000-0008-0000-0600-0000E3020000}"/>
            </a:ext>
          </a:extLst>
        </xdr:cNvPr>
        <xdr:cNvSpPr txBox="1"/>
      </xdr:nvSpPr>
      <xdr:spPr>
        <a:xfrm>
          <a:off x="18421428" y="6298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0" name="テキスト ボックス 739">
          <a:extLst>
            <a:ext uri="{FF2B5EF4-FFF2-40B4-BE49-F238E27FC236}">
              <a16:creationId xmlns:a16="http://schemas.microsoft.com/office/drawing/2014/main" xmlns="" id="{00000000-0008-0000-0600-0000E4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1" name="テキスト ボックス 740">
          <a:extLst>
            <a:ext uri="{FF2B5EF4-FFF2-40B4-BE49-F238E27FC236}">
              <a16:creationId xmlns:a16="http://schemas.microsoft.com/office/drawing/2014/main" xmlns="" id="{00000000-0008-0000-0600-0000E5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2" name="テキスト ボックス 741">
          <a:extLst>
            <a:ext uri="{FF2B5EF4-FFF2-40B4-BE49-F238E27FC236}">
              <a16:creationId xmlns:a16="http://schemas.microsoft.com/office/drawing/2014/main" xmlns="" id="{00000000-0008-0000-0600-0000E6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xmlns="" id="{00000000-0008-0000-0600-0000E7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xmlns="" id="{00000000-0008-0000-0600-0000E8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45" name="楕円 744">
          <a:extLst>
            <a:ext uri="{FF2B5EF4-FFF2-40B4-BE49-F238E27FC236}">
              <a16:creationId xmlns:a16="http://schemas.microsoft.com/office/drawing/2014/main" xmlns="" id="{00000000-0008-0000-0600-0000E9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45816</xdr:rowOff>
    </xdr:from>
    <xdr:ext cx="249299" cy="259045"/>
    <xdr:sp macro="" textlink="">
      <xdr:nvSpPr>
        <xdr:cNvPr id="746" name="投資及び出資金該当値テキスト">
          <a:extLst>
            <a:ext uri="{FF2B5EF4-FFF2-40B4-BE49-F238E27FC236}">
              <a16:creationId xmlns:a16="http://schemas.microsoft.com/office/drawing/2014/main" xmlns="" id="{00000000-0008-0000-0600-0000EA020000}"/>
            </a:ext>
          </a:extLst>
        </xdr:cNvPr>
        <xdr:cNvSpPr txBox="1"/>
      </xdr:nvSpPr>
      <xdr:spPr>
        <a:xfrm>
          <a:off x="22212300" y="656091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88009</xdr:rowOff>
    </xdr:from>
    <xdr:to>
      <xdr:col>112</xdr:col>
      <xdr:colOff>38100</xdr:colOff>
      <xdr:row>39</xdr:row>
      <xdr:rowOff>18159</xdr:rowOff>
    </xdr:to>
    <xdr:sp macro="" textlink="">
      <xdr:nvSpPr>
        <xdr:cNvPr id="747" name="楕円 746">
          <a:extLst>
            <a:ext uri="{FF2B5EF4-FFF2-40B4-BE49-F238E27FC236}">
              <a16:creationId xmlns:a16="http://schemas.microsoft.com/office/drawing/2014/main" xmlns="" id="{00000000-0008-0000-0600-0000EB020000}"/>
            </a:ext>
          </a:extLst>
        </xdr:cNvPr>
        <xdr:cNvSpPr/>
      </xdr:nvSpPr>
      <xdr:spPr>
        <a:xfrm>
          <a:off x="21272500" y="66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39</xdr:row>
      <xdr:rowOff>9286</xdr:rowOff>
    </xdr:from>
    <xdr:ext cx="313932" cy="259045"/>
    <xdr:sp macro="" textlink="">
      <xdr:nvSpPr>
        <xdr:cNvPr id="748" name="テキスト ボックス 747">
          <a:extLst>
            <a:ext uri="{FF2B5EF4-FFF2-40B4-BE49-F238E27FC236}">
              <a16:creationId xmlns:a16="http://schemas.microsoft.com/office/drawing/2014/main" xmlns="" id="{00000000-0008-0000-0600-0000EC020000}"/>
            </a:ext>
          </a:extLst>
        </xdr:cNvPr>
        <xdr:cNvSpPr txBox="1"/>
      </xdr:nvSpPr>
      <xdr:spPr>
        <a:xfrm>
          <a:off x="21166333" y="6695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88009</xdr:rowOff>
    </xdr:from>
    <xdr:to>
      <xdr:col>107</xdr:col>
      <xdr:colOff>101600</xdr:colOff>
      <xdr:row>39</xdr:row>
      <xdr:rowOff>18159</xdr:rowOff>
    </xdr:to>
    <xdr:sp macro="" textlink="">
      <xdr:nvSpPr>
        <xdr:cNvPr id="749" name="楕円 748">
          <a:extLst>
            <a:ext uri="{FF2B5EF4-FFF2-40B4-BE49-F238E27FC236}">
              <a16:creationId xmlns:a16="http://schemas.microsoft.com/office/drawing/2014/main" xmlns="" id="{00000000-0008-0000-0600-0000ED020000}"/>
            </a:ext>
          </a:extLst>
        </xdr:cNvPr>
        <xdr:cNvSpPr/>
      </xdr:nvSpPr>
      <xdr:spPr>
        <a:xfrm>
          <a:off x="20383500" y="6603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39</xdr:row>
      <xdr:rowOff>9286</xdr:rowOff>
    </xdr:from>
    <xdr:ext cx="313932" cy="259045"/>
    <xdr:sp macro="" textlink="">
      <xdr:nvSpPr>
        <xdr:cNvPr id="750" name="テキスト ボックス 749">
          <a:extLst>
            <a:ext uri="{FF2B5EF4-FFF2-40B4-BE49-F238E27FC236}">
              <a16:creationId xmlns:a16="http://schemas.microsoft.com/office/drawing/2014/main" xmlns="" id="{00000000-0008-0000-0600-0000EE020000}"/>
            </a:ext>
          </a:extLst>
        </xdr:cNvPr>
        <xdr:cNvSpPr txBox="1"/>
      </xdr:nvSpPr>
      <xdr:spPr>
        <a:xfrm>
          <a:off x="20277333" y="669583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87780</xdr:rowOff>
    </xdr:from>
    <xdr:to>
      <xdr:col>102</xdr:col>
      <xdr:colOff>165100</xdr:colOff>
      <xdr:row>39</xdr:row>
      <xdr:rowOff>17930</xdr:rowOff>
    </xdr:to>
    <xdr:sp macro="" textlink="">
      <xdr:nvSpPr>
        <xdr:cNvPr id="751" name="楕円 750">
          <a:extLst>
            <a:ext uri="{FF2B5EF4-FFF2-40B4-BE49-F238E27FC236}">
              <a16:creationId xmlns:a16="http://schemas.microsoft.com/office/drawing/2014/main" xmlns="" id="{00000000-0008-0000-0600-0000EF020000}"/>
            </a:ext>
          </a:extLst>
        </xdr:cNvPr>
        <xdr:cNvSpPr/>
      </xdr:nvSpPr>
      <xdr:spPr>
        <a:xfrm>
          <a:off x="19494500" y="6602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39</xdr:row>
      <xdr:rowOff>9057</xdr:rowOff>
    </xdr:from>
    <xdr:ext cx="313932" cy="259045"/>
    <xdr:sp macro="" textlink="">
      <xdr:nvSpPr>
        <xdr:cNvPr id="752" name="テキスト ボックス 751">
          <a:extLst>
            <a:ext uri="{FF2B5EF4-FFF2-40B4-BE49-F238E27FC236}">
              <a16:creationId xmlns:a16="http://schemas.microsoft.com/office/drawing/2014/main" xmlns="" id="{00000000-0008-0000-0600-0000F0020000}"/>
            </a:ext>
          </a:extLst>
        </xdr:cNvPr>
        <xdr:cNvSpPr txBox="1"/>
      </xdr:nvSpPr>
      <xdr:spPr>
        <a:xfrm>
          <a:off x="19388333" y="669560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83437</xdr:rowOff>
    </xdr:from>
    <xdr:to>
      <xdr:col>98</xdr:col>
      <xdr:colOff>38100</xdr:colOff>
      <xdr:row>39</xdr:row>
      <xdr:rowOff>13587</xdr:rowOff>
    </xdr:to>
    <xdr:sp macro="" textlink="">
      <xdr:nvSpPr>
        <xdr:cNvPr id="753" name="楕円 752">
          <a:extLst>
            <a:ext uri="{FF2B5EF4-FFF2-40B4-BE49-F238E27FC236}">
              <a16:creationId xmlns:a16="http://schemas.microsoft.com/office/drawing/2014/main" xmlns="" id="{00000000-0008-0000-0600-0000F1020000}"/>
            </a:ext>
          </a:extLst>
        </xdr:cNvPr>
        <xdr:cNvSpPr/>
      </xdr:nvSpPr>
      <xdr:spPr>
        <a:xfrm>
          <a:off x="18605500" y="65985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4714</xdr:rowOff>
    </xdr:from>
    <xdr:ext cx="378565" cy="259045"/>
    <xdr:sp macro="" textlink="">
      <xdr:nvSpPr>
        <xdr:cNvPr id="754" name="テキスト ボックス 753">
          <a:extLst>
            <a:ext uri="{FF2B5EF4-FFF2-40B4-BE49-F238E27FC236}">
              <a16:creationId xmlns:a16="http://schemas.microsoft.com/office/drawing/2014/main" xmlns="" id="{00000000-0008-0000-0600-0000F2020000}"/>
            </a:ext>
          </a:extLst>
        </xdr:cNvPr>
        <xdr:cNvSpPr txBox="1"/>
      </xdr:nvSpPr>
      <xdr:spPr>
        <a:xfrm>
          <a:off x="18467017" y="669126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5" name="正方形/長方形 754">
          <a:extLst>
            <a:ext uri="{FF2B5EF4-FFF2-40B4-BE49-F238E27FC236}">
              <a16:creationId xmlns:a16="http://schemas.microsoft.com/office/drawing/2014/main" xmlns="" id="{00000000-0008-0000-0600-0000F3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6" name="正方形/長方形 755">
          <a:extLst>
            <a:ext uri="{FF2B5EF4-FFF2-40B4-BE49-F238E27FC236}">
              <a16:creationId xmlns:a16="http://schemas.microsoft.com/office/drawing/2014/main" xmlns="" id="{00000000-0008-0000-0600-0000F4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7" name="正方形/長方形 756">
          <a:extLst>
            <a:ext uri="{FF2B5EF4-FFF2-40B4-BE49-F238E27FC236}">
              <a16:creationId xmlns:a16="http://schemas.microsoft.com/office/drawing/2014/main" xmlns="" id="{00000000-0008-0000-0600-0000F5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8" name="正方形/長方形 757">
          <a:extLst>
            <a:ext uri="{FF2B5EF4-FFF2-40B4-BE49-F238E27FC236}">
              <a16:creationId xmlns:a16="http://schemas.microsoft.com/office/drawing/2014/main" xmlns="" id="{00000000-0008-0000-0600-0000F6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9" name="正方形/長方形 758">
          <a:extLst>
            <a:ext uri="{FF2B5EF4-FFF2-40B4-BE49-F238E27FC236}">
              <a16:creationId xmlns:a16="http://schemas.microsoft.com/office/drawing/2014/main" xmlns="" id="{00000000-0008-0000-0600-0000F7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0" name="正方形/長方形 759">
          <a:extLst>
            <a:ext uri="{FF2B5EF4-FFF2-40B4-BE49-F238E27FC236}">
              <a16:creationId xmlns:a16="http://schemas.microsoft.com/office/drawing/2014/main" xmlns="" id="{00000000-0008-0000-0600-0000F8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1" name="正方形/長方形 760">
          <a:extLst>
            <a:ext uri="{FF2B5EF4-FFF2-40B4-BE49-F238E27FC236}">
              <a16:creationId xmlns:a16="http://schemas.microsoft.com/office/drawing/2014/main" xmlns="" id="{00000000-0008-0000-0600-0000F9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2" name="正方形/長方形 761">
          <a:extLst>
            <a:ext uri="{FF2B5EF4-FFF2-40B4-BE49-F238E27FC236}">
              <a16:creationId xmlns:a16="http://schemas.microsoft.com/office/drawing/2014/main" xmlns="" id="{00000000-0008-0000-0600-0000FA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3" name="テキスト ボックス 762">
          <a:extLst>
            <a:ext uri="{FF2B5EF4-FFF2-40B4-BE49-F238E27FC236}">
              <a16:creationId xmlns:a16="http://schemas.microsoft.com/office/drawing/2014/main" xmlns="" id="{00000000-0008-0000-0600-0000FB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4" name="直線コネクタ 763">
          <a:extLst>
            <a:ext uri="{FF2B5EF4-FFF2-40B4-BE49-F238E27FC236}">
              <a16:creationId xmlns:a16="http://schemas.microsoft.com/office/drawing/2014/main" xmlns="" id="{00000000-0008-0000-0600-0000FC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5" name="直線コネクタ 764">
          <a:extLst>
            <a:ext uri="{FF2B5EF4-FFF2-40B4-BE49-F238E27FC236}">
              <a16:creationId xmlns:a16="http://schemas.microsoft.com/office/drawing/2014/main" xmlns="" id="{00000000-0008-0000-0600-0000FD02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6" name="テキスト ボックス 765">
          <a:extLst>
            <a:ext uri="{FF2B5EF4-FFF2-40B4-BE49-F238E27FC236}">
              <a16:creationId xmlns:a16="http://schemas.microsoft.com/office/drawing/2014/main" xmlns="" id="{00000000-0008-0000-0600-0000FE02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67" name="直線コネクタ 766">
          <a:extLst>
            <a:ext uri="{FF2B5EF4-FFF2-40B4-BE49-F238E27FC236}">
              <a16:creationId xmlns:a16="http://schemas.microsoft.com/office/drawing/2014/main" xmlns="" id="{00000000-0008-0000-0600-0000FF02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68" name="テキスト ボックス 767">
          <a:extLst>
            <a:ext uri="{FF2B5EF4-FFF2-40B4-BE49-F238E27FC236}">
              <a16:creationId xmlns:a16="http://schemas.microsoft.com/office/drawing/2014/main" xmlns="" id="{00000000-0008-0000-0600-000000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69" name="直線コネクタ 768">
          <a:extLst>
            <a:ext uri="{FF2B5EF4-FFF2-40B4-BE49-F238E27FC236}">
              <a16:creationId xmlns:a16="http://schemas.microsoft.com/office/drawing/2014/main" xmlns="" id="{00000000-0008-0000-0600-000001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0" name="テキスト ボックス 769">
          <a:extLst>
            <a:ext uri="{FF2B5EF4-FFF2-40B4-BE49-F238E27FC236}">
              <a16:creationId xmlns:a16="http://schemas.microsoft.com/office/drawing/2014/main" xmlns="" id="{00000000-0008-0000-0600-000002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1" name="直線コネクタ 770">
          <a:extLst>
            <a:ext uri="{FF2B5EF4-FFF2-40B4-BE49-F238E27FC236}">
              <a16:creationId xmlns:a16="http://schemas.microsoft.com/office/drawing/2014/main" xmlns="" id="{00000000-0008-0000-0600-000003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2" name="テキスト ボックス 771">
          <a:extLst>
            <a:ext uri="{FF2B5EF4-FFF2-40B4-BE49-F238E27FC236}">
              <a16:creationId xmlns:a16="http://schemas.microsoft.com/office/drawing/2014/main" xmlns="" id="{00000000-0008-0000-0600-000004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3" name="直線コネクタ 772">
          <a:extLst>
            <a:ext uri="{FF2B5EF4-FFF2-40B4-BE49-F238E27FC236}">
              <a16:creationId xmlns:a16="http://schemas.microsoft.com/office/drawing/2014/main" xmlns="" id="{00000000-0008-0000-0600-000005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49</xdr:row>
      <xdr:rowOff>92727</xdr:rowOff>
    </xdr:from>
    <xdr:ext cx="595419" cy="259045"/>
    <xdr:sp macro="" textlink="">
      <xdr:nvSpPr>
        <xdr:cNvPr id="774" name="テキスト ボックス 773">
          <a:extLst>
            <a:ext uri="{FF2B5EF4-FFF2-40B4-BE49-F238E27FC236}">
              <a16:creationId xmlns:a16="http://schemas.microsoft.com/office/drawing/2014/main" xmlns="" id="{00000000-0008-0000-0600-000006030000}"/>
            </a:ext>
          </a:extLst>
        </xdr:cNvPr>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5" name="直線コネクタ 774">
          <a:extLst>
            <a:ext uri="{FF2B5EF4-FFF2-40B4-BE49-F238E27FC236}">
              <a16:creationId xmlns:a16="http://schemas.microsoft.com/office/drawing/2014/main" xmlns="" id="{00000000-0008-0000-0600-000007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6" name="テキスト ボックス 775">
          <a:extLst>
            <a:ext uri="{FF2B5EF4-FFF2-40B4-BE49-F238E27FC236}">
              <a16:creationId xmlns:a16="http://schemas.microsoft.com/office/drawing/2014/main" xmlns="" id="{00000000-0008-0000-0600-000008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7" name="貸付金グラフ枠">
          <a:extLst>
            <a:ext uri="{FF2B5EF4-FFF2-40B4-BE49-F238E27FC236}">
              <a16:creationId xmlns:a16="http://schemas.microsoft.com/office/drawing/2014/main" xmlns="" id="{00000000-0008-0000-0600-000009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148324</xdr:rowOff>
    </xdr:from>
    <xdr:to>
      <xdr:col>116</xdr:col>
      <xdr:colOff>62864</xdr:colOff>
      <xdr:row>59</xdr:row>
      <xdr:rowOff>44450</xdr:rowOff>
    </xdr:to>
    <xdr:cxnSp macro="">
      <xdr:nvCxnSpPr>
        <xdr:cNvPr id="778" name="直線コネクタ 777">
          <a:extLst>
            <a:ext uri="{FF2B5EF4-FFF2-40B4-BE49-F238E27FC236}">
              <a16:creationId xmlns:a16="http://schemas.microsoft.com/office/drawing/2014/main" xmlns="" id="{00000000-0008-0000-0600-00000A030000}"/>
            </a:ext>
          </a:extLst>
        </xdr:cNvPr>
        <xdr:cNvCxnSpPr/>
      </xdr:nvCxnSpPr>
      <xdr:spPr>
        <a:xfrm flipV="1">
          <a:off x="22159595" y="8720824"/>
          <a:ext cx="1269" cy="1439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79" name="貸付金最小値テキスト">
          <a:extLst>
            <a:ext uri="{FF2B5EF4-FFF2-40B4-BE49-F238E27FC236}">
              <a16:creationId xmlns:a16="http://schemas.microsoft.com/office/drawing/2014/main" xmlns="" id="{00000000-0008-0000-0600-00000B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0" name="直線コネクタ 779">
          <a:extLst>
            <a:ext uri="{FF2B5EF4-FFF2-40B4-BE49-F238E27FC236}">
              <a16:creationId xmlns:a16="http://schemas.microsoft.com/office/drawing/2014/main" xmlns="" id="{00000000-0008-0000-0600-00000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95001</xdr:rowOff>
    </xdr:from>
    <xdr:ext cx="599010" cy="259045"/>
    <xdr:sp macro="" textlink="">
      <xdr:nvSpPr>
        <xdr:cNvPr id="781" name="貸付金最大値テキスト">
          <a:extLst>
            <a:ext uri="{FF2B5EF4-FFF2-40B4-BE49-F238E27FC236}">
              <a16:creationId xmlns:a16="http://schemas.microsoft.com/office/drawing/2014/main" xmlns="" id="{00000000-0008-0000-0600-00000D030000}"/>
            </a:ext>
          </a:extLst>
        </xdr:cNvPr>
        <xdr:cNvSpPr txBox="1"/>
      </xdr:nvSpPr>
      <xdr:spPr>
        <a:xfrm>
          <a:off x="22212300" y="84960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113,321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148324</xdr:rowOff>
    </xdr:from>
    <xdr:to>
      <xdr:col>116</xdr:col>
      <xdr:colOff>152400</xdr:colOff>
      <xdr:row>50</xdr:row>
      <xdr:rowOff>148324</xdr:rowOff>
    </xdr:to>
    <xdr:cxnSp macro="">
      <xdr:nvCxnSpPr>
        <xdr:cNvPr id="782" name="直線コネクタ 781">
          <a:extLst>
            <a:ext uri="{FF2B5EF4-FFF2-40B4-BE49-F238E27FC236}">
              <a16:creationId xmlns:a16="http://schemas.microsoft.com/office/drawing/2014/main" xmlns="" id="{00000000-0008-0000-0600-00000E030000}"/>
            </a:ext>
          </a:extLst>
        </xdr:cNvPr>
        <xdr:cNvCxnSpPr/>
      </xdr:nvCxnSpPr>
      <xdr:spPr>
        <a:xfrm>
          <a:off x="22072600" y="87208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58</xdr:row>
      <xdr:rowOff>115405</xdr:rowOff>
    </xdr:from>
    <xdr:to>
      <xdr:col>116</xdr:col>
      <xdr:colOff>63500</xdr:colOff>
      <xdr:row>59</xdr:row>
      <xdr:rowOff>27559</xdr:rowOff>
    </xdr:to>
    <xdr:cxnSp macro="">
      <xdr:nvCxnSpPr>
        <xdr:cNvPr id="783" name="直線コネクタ 782">
          <a:extLst>
            <a:ext uri="{FF2B5EF4-FFF2-40B4-BE49-F238E27FC236}">
              <a16:creationId xmlns:a16="http://schemas.microsoft.com/office/drawing/2014/main" xmlns="" id="{00000000-0008-0000-0600-00000F030000}"/>
            </a:ext>
          </a:extLst>
        </xdr:cNvPr>
        <xdr:cNvCxnSpPr/>
      </xdr:nvCxnSpPr>
      <xdr:spPr>
        <a:xfrm flipV="1">
          <a:off x="21323300" y="10059505"/>
          <a:ext cx="838200" cy="83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80332</xdr:rowOff>
    </xdr:from>
    <xdr:ext cx="469744" cy="259045"/>
    <xdr:sp macro="" textlink="">
      <xdr:nvSpPr>
        <xdr:cNvPr id="784" name="貸付金平均値テキスト">
          <a:extLst>
            <a:ext uri="{FF2B5EF4-FFF2-40B4-BE49-F238E27FC236}">
              <a16:creationId xmlns:a16="http://schemas.microsoft.com/office/drawing/2014/main" xmlns="" id="{00000000-0008-0000-0600-000010030000}"/>
            </a:ext>
          </a:extLst>
        </xdr:cNvPr>
        <xdr:cNvSpPr txBox="1"/>
      </xdr:nvSpPr>
      <xdr:spPr>
        <a:xfrm>
          <a:off x="22212300" y="98529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8,476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57455</xdr:rowOff>
    </xdr:from>
    <xdr:to>
      <xdr:col>116</xdr:col>
      <xdr:colOff>114300</xdr:colOff>
      <xdr:row>58</xdr:row>
      <xdr:rowOff>159055</xdr:rowOff>
    </xdr:to>
    <xdr:sp macro="" textlink="">
      <xdr:nvSpPr>
        <xdr:cNvPr id="785" name="フローチャート: 判断 784">
          <a:extLst>
            <a:ext uri="{FF2B5EF4-FFF2-40B4-BE49-F238E27FC236}">
              <a16:creationId xmlns:a16="http://schemas.microsoft.com/office/drawing/2014/main" xmlns="" id="{00000000-0008-0000-0600-000011030000}"/>
            </a:ext>
          </a:extLst>
        </xdr:cNvPr>
        <xdr:cNvSpPr/>
      </xdr:nvSpPr>
      <xdr:spPr>
        <a:xfrm>
          <a:off x="22110700" y="10001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27559</xdr:rowOff>
    </xdr:from>
    <xdr:to>
      <xdr:col>111</xdr:col>
      <xdr:colOff>177800</xdr:colOff>
      <xdr:row>59</xdr:row>
      <xdr:rowOff>39586</xdr:rowOff>
    </xdr:to>
    <xdr:cxnSp macro="">
      <xdr:nvCxnSpPr>
        <xdr:cNvPr id="786" name="直線コネクタ 785">
          <a:extLst>
            <a:ext uri="{FF2B5EF4-FFF2-40B4-BE49-F238E27FC236}">
              <a16:creationId xmlns:a16="http://schemas.microsoft.com/office/drawing/2014/main" xmlns="" id="{00000000-0008-0000-0600-000012030000}"/>
            </a:ext>
          </a:extLst>
        </xdr:cNvPr>
        <xdr:cNvCxnSpPr/>
      </xdr:nvCxnSpPr>
      <xdr:spPr>
        <a:xfrm flipV="1">
          <a:off x="20434300" y="10143109"/>
          <a:ext cx="889000" cy="12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56845</xdr:rowOff>
    </xdr:from>
    <xdr:to>
      <xdr:col>112</xdr:col>
      <xdr:colOff>38100</xdr:colOff>
      <xdr:row>58</xdr:row>
      <xdr:rowOff>158445</xdr:rowOff>
    </xdr:to>
    <xdr:sp macro="" textlink="">
      <xdr:nvSpPr>
        <xdr:cNvPr id="787" name="フローチャート: 判断 786">
          <a:extLst>
            <a:ext uri="{FF2B5EF4-FFF2-40B4-BE49-F238E27FC236}">
              <a16:creationId xmlns:a16="http://schemas.microsoft.com/office/drawing/2014/main" xmlns="" id="{00000000-0008-0000-0600-000013030000}"/>
            </a:ext>
          </a:extLst>
        </xdr:cNvPr>
        <xdr:cNvSpPr/>
      </xdr:nvSpPr>
      <xdr:spPr>
        <a:xfrm>
          <a:off x="21272500" y="10000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3522</xdr:rowOff>
    </xdr:from>
    <xdr:ext cx="469744" cy="259045"/>
    <xdr:sp macro="" textlink="">
      <xdr:nvSpPr>
        <xdr:cNvPr id="788" name="テキスト ボックス 787">
          <a:extLst>
            <a:ext uri="{FF2B5EF4-FFF2-40B4-BE49-F238E27FC236}">
              <a16:creationId xmlns:a16="http://schemas.microsoft.com/office/drawing/2014/main" xmlns="" id="{00000000-0008-0000-0600-000014030000}"/>
            </a:ext>
          </a:extLst>
        </xdr:cNvPr>
        <xdr:cNvSpPr txBox="1"/>
      </xdr:nvSpPr>
      <xdr:spPr>
        <a:xfrm>
          <a:off x="21088428" y="9776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39586</xdr:rowOff>
    </xdr:from>
    <xdr:to>
      <xdr:col>107</xdr:col>
      <xdr:colOff>50800</xdr:colOff>
      <xdr:row>59</xdr:row>
      <xdr:rowOff>41275</xdr:rowOff>
    </xdr:to>
    <xdr:cxnSp macro="">
      <xdr:nvCxnSpPr>
        <xdr:cNvPr id="789" name="直線コネクタ 788">
          <a:extLst>
            <a:ext uri="{FF2B5EF4-FFF2-40B4-BE49-F238E27FC236}">
              <a16:creationId xmlns:a16="http://schemas.microsoft.com/office/drawing/2014/main" xmlns="" id="{00000000-0008-0000-0600-000015030000}"/>
            </a:ext>
          </a:extLst>
        </xdr:cNvPr>
        <xdr:cNvCxnSpPr/>
      </xdr:nvCxnSpPr>
      <xdr:spPr>
        <a:xfrm flipV="1">
          <a:off x="19545300" y="10155136"/>
          <a:ext cx="889000" cy="1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49555</xdr:rowOff>
    </xdr:from>
    <xdr:to>
      <xdr:col>107</xdr:col>
      <xdr:colOff>101600</xdr:colOff>
      <xdr:row>58</xdr:row>
      <xdr:rowOff>151155</xdr:rowOff>
    </xdr:to>
    <xdr:sp macro="" textlink="">
      <xdr:nvSpPr>
        <xdr:cNvPr id="790" name="フローチャート: 判断 789">
          <a:extLst>
            <a:ext uri="{FF2B5EF4-FFF2-40B4-BE49-F238E27FC236}">
              <a16:creationId xmlns:a16="http://schemas.microsoft.com/office/drawing/2014/main" xmlns="" id="{00000000-0008-0000-0600-000016030000}"/>
            </a:ext>
          </a:extLst>
        </xdr:cNvPr>
        <xdr:cNvSpPr/>
      </xdr:nvSpPr>
      <xdr:spPr>
        <a:xfrm>
          <a:off x="20383500" y="99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167682</xdr:rowOff>
    </xdr:from>
    <xdr:ext cx="469744" cy="259045"/>
    <xdr:sp macro="" textlink="">
      <xdr:nvSpPr>
        <xdr:cNvPr id="791" name="テキスト ボックス 790">
          <a:extLst>
            <a:ext uri="{FF2B5EF4-FFF2-40B4-BE49-F238E27FC236}">
              <a16:creationId xmlns:a16="http://schemas.microsoft.com/office/drawing/2014/main" xmlns="" id="{00000000-0008-0000-0600-000017030000}"/>
            </a:ext>
          </a:extLst>
        </xdr:cNvPr>
        <xdr:cNvSpPr txBox="1"/>
      </xdr:nvSpPr>
      <xdr:spPr>
        <a:xfrm>
          <a:off x="20199428" y="9768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38583</xdr:rowOff>
    </xdr:from>
    <xdr:to>
      <xdr:col>102</xdr:col>
      <xdr:colOff>114300</xdr:colOff>
      <xdr:row>59</xdr:row>
      <xdr:rowOff>41275</xdr:rowOff>
    </xdr:to>
    <xdr:cxnSp macro="">
      <xdr:nvCxnSpPr>
        <xdr:cNvPr id="792" name="直線コネクタ 791">
          <a:extLst>
            <a:ext uri="{FF2B5EF4-FFF2-40B4-BE49-F238E27FC236}">
              <a16:creationId xmlns:a16="http://schemas.microsoft.com/office/drawing/2014/main" xmlns="" id="{00000000-0008-0000-0600-000018030000}"/>
            </a:ext>
          </a:extLst>
        </xdr:cNvPr>
        <xdr:cNvCxnSpPr/>
      </xdr:nvCxnSpPr>
      <xdr:spPr>
        <a:xfrm>
          <a:off x="18656300" y="10154133"/>
          <a:ext cx="889000" cy="2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46063</xdr:rowOff>
    </xdr:from>
    <xdr:to>
      <xdr:col>102</xdr:col>
      <xdr:colOff>165100</xdr:colOff>
      <xdr:row>58</xdr:row>
      <xdr:rowOff>147663</xdr:rowOff>
    </xdr:to>
    <xdr:sp macro="" textlink="">
      <xdr:nvSpPr>
        <xdr:cNvPr id="793" name="フローチャート: 判断 792">
          <a:extLst>
            <a:ext uri="{FF2B5EF4-FFF2-40B4-BE49-F238E27FC236}">
              <a16:creationId xmlns:a16="http://schemas.microsoft.com/office/drawing/2014/main" xmlns="" id="{00000000-0008-0000-0600-000019030000}"/>
            </a:ext>
          </a:extLst>
        </xdr:cNvPr>
        <xdr:cNvSpPr/>
      </xdr:nvSpPr>
      <xdr:spPr>
        <a:xfrm>
          <a:off x="19494500" y="9990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164190</xdr:rowOff>
    </xdr:from>
    <xdr:ext cx="469744" cy="259045"/>
    <xdr:sp macro="" textlink="">
      <xdr:nvSpPr>
        <xdr:cNvPr id="794" name="テキスト ボックス 793">
          <a:extLst>
            <a:ext uri="{FF2B5EF4-FFF2-40B4-BE49-F238E27FC236}">
              <a16:creationId xmlns:a16="http://schemas.microsoft.com/office/drawing/2014/main" xmlns="" id="{00000000-0008-0000-0600-00001A030000}"/>
            </a:ext>
          </a:extLst>
        </xdr:cNvPr>
        <xdr:cNvSpPr txBox="1"/>
      </xdr:nvSpPr>
      <xdr:spPr>
        <a:xfrm>
          <a:off x="19310428" y="97653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69558</xdr:rowOff>
    </xdr:from>
    <xdr:to>
      <xdr:col>98</xdr:col>
      <xdr:colOff>38100</xdr:colOff>
      <xdr:row>58</xdr:row>
      <xdr:rowOff>171158</xdr:rowOff>
    </xdr:to>
    <xdr:sp macro="" textlink="">
      <xdr:nvSpPr>
        <xdr:cNvPr id="795" name="フローチャート: 判断 794">
          <a:extLst>
            <a:ext uri="{FF2B5EF4-FFF2-40B4-BE49-F238E27FC236}">
              <a16:creationId xmlns:a16="http://schemas.microsoft.com/office/drawing/2014/main" xmlns="" id="{00000000-0008-0000-0600-00001B030000}"/>
            </a:ext>
          </a:extLst>
        </xdr:cNvPr>
        <xdr:cNvSpPr/>
      </xdr:nvSpPr>
      <xdr:spPr>
        <a:xfrm>
          <a:off x="18605500" y="1001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16235</xdr:rowOff>
    </xdr:from>
    <xdr:ext cx="469744" cy="259045"/>
    <xdr:sp macro="" textlink="">
      <xdr:nvSpPr>
        <xdr:cNvPr id="796" name="テキスト ボックス 795">
          <a:extLst>
            <a:ext uri="{FF2B5EF4-FFF2-40B4-BE49-F238E27FC236}">
              <a16:creationId xmlns:a16="http://schemas.microsoft.com/office/drawing/2014/main" xmlns="" id="{00000000-0008-0000-0600-00001C030000}"/>
            </a:ext>
          </a:extLst>
        </xdr:cNvPr>
        <xdr:cNvSpPr txBox="1"/>
      </xdr:nvSpPr>
      <xdr:spPr>
        <a:xfrm>
          <a:off x="18421428" y="978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7" name="テキスト ボックス 796">
          <a:extLst>
            <a:ext uri="{FF2B5EF4-FFF2-40B4-BE49-F238E27FC236}">
              <a16:creationId xmlns:a16="http://schemas.microsoft.com/office/drawing/2014/main" xmlns="" id="{00000000-0008-0000-0600-00001D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98" name="テキスト ボックス 797">
          <a:extLst>
            <a:ext uri="{FF2B5EF4-FFF2-40B4-BE49-F238E27FC236}">
              <a16:creationId xmlns:a16="http://schemas.microsoft.com/office/drawing/2014/main" xmlns="" id="{00000000-0008-0000-0600-00001E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600-00001F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600-000020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600-000021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64605</xdr:rowOff>
    </xdr:from>
    <xdr:to>
      <xdr:col>116</xdr:col>
      <xdr:colOff>114300</xdr:colOff>
      <xdr:row>58</xdr:row>
      <xdr:rowOff>166205</xdr:rowOff>
    </xdr:to>
    <xdr:sp macro="" textlink="">
      <xdr:nvSpPr>
        <xdr:cNvPr id="802" name="楕円 801">
          <a:extLst>
            <a:ext uri="{FF2B5EF4-FFF2-40B4-BE49-F238E27FC236}">
              <a16:creationId xmlns:a16="http://schemas.microsoft.com/office/drawing/2014/main" xmlns="" id="{00000000-0008-0000-0600-000022030000}"/>
            </a:ext>
          </a:extLst>
        </xdr:cNvPr>
        <xdr:cNvSpPr/>
      </xdr:nvSpPr>
      <xdr:spPr>
        <a:xfrm>
          <a:off x="22110700" y="10008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35882</xdr:rowOff>
    </xdr:from>
    <xdr:ext cx="469744" cy="259045"/>
    <xdr:sp macro="" textlink="">
      <xdr:nvSpPr>
        <xdr:cNvPr id="803" name="貸付金該当値テキスト">
          <a:extLst>
            <a:ext uri="{FF2B5EF4-FFF2-40B4-BE49-F238E27FC236}">
              <a16:creationId xmlns:a16="http://schemas.microsoft.com/office/drawing/2014/main" xmlns="" id="{00000000-0008-0000-0600-000023030000}"/>
            </a:ext>
          </a:extLst>
        </xdr:cNvPr>
        <xdr:cNvSpPr txBox="1"/>
      </xdr:nvSpPr>
      <xdr:spPr>
        <a:xfrm>
          <a:off x="22212300" y="99799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148209</xdr:rowOff>
    </xdr:from>
    <xdr:to>
      <xdr:col>112</xdr:col>
      <xdr:colOff>38100</xdr:colOff>
      <xdr:row>59</xdr:row>
      <xdr:rowOff>78359</xdr:rowOff>
    </xdr:to>
    <xdr:sp macro="" textlink="">
      <xdr:nvSpPr>
        <xdr:cNvPr id="804" name="楕円 803">
          <a:extLst>
            <a:ext uri="{FF2B5EF4-FFF2-40B4-BE49-F238E27FC236}">
              <a16:creationId xmlns:a16="http://schemas.microsoft.com/office/drawing/2014/main" xmlns="" id="{00000000-0008-0000-0600-000024030000}"/>
            </a:ext>
          </a:extLst>
        </xdr:cNvPr>
        <xdr:cNvSpPr/>
      </xdr:nvSpPr>
      <xdr:spPr>
        <a:xfrm>
          <a:off x="21272500" y="10092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59</xdr:row>
      <xdr:rowOff>69486</xdr:rowOff>
    </xdr:from>
    <xdr:ext cx="469744" cy="259045"/>
    <xdr:sp macro="" textlink="">
      <xdr:nvSpPr>
        <xdr:cNvPr id="805" name="テキスト ボックス 804">
          <a:extLst>
            <a:ext uri="{FF2B5EF4-FFF2-40B4-BE49-F238E27FC236}">
              <a16:creationId xmlns:a16="http://schemas.microsoft.com/office/drawing/2014/main" xmlns="" id="{00000000-0008-0000-0600-000025030000}"/>
            </a:ext>
          </a:extLst>
        </xdr:cNvPr>
        <xdr:cNvSpPr txBox="1"/>
      </xdr:nvSpPr>
      <xdr:spPr>
        <a:xfrm>
          <a:off x="21088428" y="101850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160236</xdr:rowOff>
    </xdr:from>
    <xdr:to>
      <xdr:col>107</xdr:col>
      <xdr:colOff>101600</xdr:colOff>
      <xdr:row>59</xdr:row>
      <xdr:rowOff>90386</xdr:rowOff>
    </xdr:to>
    <xdr:sp macro="" textlink="">
      <xdr:nvSpPr>
        <xdr:cNvPr id="806" name="楕円 805">
          <a:extLst>
            <a:ext uri="{FF2B5EF4-FFF2-40B4-BE49-F238E27FC236}">
              <a16:creationId xmlns:a16="http://schemas.microsoft.com/office/drawing/2014/main" xmlns="" id="{00000000-0008-0000-0600-000026030000}"/>
            </a:ext>
          </a:extLst>
        </xdr:cNvPr>
        <xdr:cNvSpPr/>
      </xdr:nvSpPr>
      <xdr:spPr>
        <a:xfrm>
          <a:off x="20383500" y="10104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81513</xdr:rowOff>
    </xdr:from>
    <xdr:ext cx="378565" cy="259045"/>
    <xdr:sp macro="" textlink="">
      <xdr:nvSpPr>
        <xdr:cNvPr id="807" name="テキスト ボックス 806">
          <a:extLst>
            <a:ext uri="{FF2B5EF4-FFF2-40B4-BE49-F238E27FC236}">
              <a16:creationId xmlns:a16="http://schemas.microsoft.com/office/drawing/2014/main" xmlns="" id="{00000000-0008-0000-0600-000027030000}"/>
            </a:ext>
          </a:extLst>
        </xdr:cNvPr>
        <xdr:cNvSpPr txBox="1"/>
      </xdr:nvSpPr>
      <xdr:spPr>
        <a:xfrm>
          <a:off x="20245017" y="10197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161925</xdr:rowOff>
    </xdr:from>
    <xdr:to>
      <xdr:col>102</xdr:col>
      <xdr:colOff>165100</xdr:colOff>
      <xdr:row>59</xdr:row>
      <xdr:rowOff>92075</xdr:rowOff>
    </xdr:to>
    <xdr:sp macro="" textlink="">
      <xdr:nvSpPr>
        <xdr:cNvPr id="808" name="楕円 807">
          <a:extLst>
            <a:ext uri="{FF2B5EF4-FFF2-40B4-BE49-F238E27FC236}">
              <a16:creationId xmlns:a16="http://schemas.microsoft.com/office/drawing/2014/main" xmlns="" id="{00000000-0008-0000-0600-000028030000}"/>
            </a:ext>
          </a:extLst>
        </xdr:cNvPr>
        <xdr:cNvSpPr/>
      </xdr:nvSpPr>
      <xdr:spPr>
        <a:xfrm>
          <a:off x="19494500" y="10106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83202</xdr:rowOff>
    </xdr:from>
    <xdr:ext cx="378565" cy="259045"/>
    <xdr:sp macro="" textlink="">
      <xdr:nvSpPr>
        <xdr:cNvPr id="809" name="テキスト ボックス 808">
          <a:extLst>
            <a:ext uri="{FF2B5EF4-FFF2-40B4-BE49-F238E27FC236}">
              <a16:creationId xmlns:a16="http://schemas.microsoft.com/office/drawing/2014/main" xmlns="" id="{00000000-0008-0000-0600-000029030000}"/>
            </a:ext>
          </a:extLst>
        </xdr:cNvPr>
        <xdr:cNvSpPr txBox="1"/>
      </xdr:nvSpPr>
      <xdr:spPr>
        <a:xfrm>
          <a:off x="19356017" y="1019875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159233</xdr:rowOff>
    </xdr:from>
    <xdr:to>
      <xdr:col>98</xdr:col>
      <xdr:colOff>38100</xdr:colOff>
      <xdr:row>59</xdr:row>
      <xdr:rowOff>89383</xdr:rowOff>
    </xdr:to>
    <xdr:sp macro="" textlink="">
      <xdr:nvSpPr>
        <xdr:cNvPr id="810" name="楕円 809">
          <a:extLst>
            <a:ext uri="{FF2B5EF4-FFF2-40B4-BE49-F238E27FC236}">
              <a16:creationId xmlns:a16="http://schemas.microsoft.com/office/drawing/2014/main" xmlns="" id="{00000000-0008-0000-0600-00002A030000}"/>
            </a:ext>
          </a:extLst>
        </xdr:cNvPr>
        <xdr:cNvSpPr/>
      </xdr:nvSpPr>
      <xdr:spPr>
        <a:xfrm>
          <a:off x="18605500" y="1010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80510</xdr:rowOff>
    </xdr:from>
    <xdr:ext cx="378565" cy="259045"/>
    <xdr:sp macro="" textlink="">
      <xdr:nvSpPr>
        <xdr:cNvPr id="811" name="テキスト ボックス 810">
          <a:extLst>
            <a:ext uri="{FF2B5EF4-FFF2-40B4-BE49-F238E27FC236}">
              <a16:creationId xmlns:a16="http://schemas.microsoft.com/office/drawing/2014/main" xmlns="" id="{00000000-0008-0000-0600-00002B030000}"/>
            </a:ext>
          </a:extLst>
        </xdr:cNvPr>
        <xdr:cNvSpPr txBox="1"/>
      </xdr:nvSpPr>
      <xdr:spPr>
        <a:xfrm>
          <a:off x="18467017" y="101960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2" name="正方形/長方形 811">
          <a:extLst>
            <a:ext uri="{FF2B5EF4-FFF2-40B4-BE49-F238E27FC236}">
              <a16:creationId xmlns:a16="http://schemas.microsoft.com/office/drawing/2014/main" xmlns="" id="{00000000-0008-0000-0600-00002C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3" name="正方形/長方形 812">
          <a:extLst>
            <a:ext uri="{FF2B5EF4-FFF2-40B4-BE49-F238E27FC236}">
              <a16:creationId xmlns:a16="http://schemas.microsoft.com/office/drawing/2014/main" xmlns="" id="{00000000-0008-0000-0600-00002D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4" name="正方形/長方形 813">
          <a:extLst>
            <a:ext uri="{FF2B5EF4-FFF2-40B4-BE49-F238E27FC236}">
              <a16:creationId xmlns:a16="http://schemas.microsoft.com/office/drawing/2014/main" xmlns="" id="{00000000-0008-0000-0600-00002E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5" name="正方形/長方形 814">
          <a:extLst>
            <a:ext uri="{FF2B5EF4-FFF2-40B4-BE49-F238E27FC236}">
              <a16:creationId xmlns:a16="http://schemas.microsoft.com/office/drawing/2014/main" xmlns="" id="{00000000-0008-0000-0600-00002F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6" name="正方形/長方形 815">
          <a:extLst>
            <a:ext uri="{FF2B5EF4-FFF2-40B4-BE49-F238E27FC236}">
              <a16:creationId xmlns:a16="http://schemas.microsoft.com/office/drawing/2014/main" xmlns="" id="{00000000-0008-0000-0600-000030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17" name="正方形/長方形 816">
          <a:extLst>
            <a:ext uri="{FF2B5EF4-FFF2-40B4-BE49-F238E27FC236}">
              <a16:creationId xmlns:a16="http://schemas.microsoft.com/office/drawing/2014/main" xmlns="" id="{00000000-0008-0000-0600-000031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18" name="正方形/長方形 817">
          <a:extLst>
            <a:ext uri="{FF2B5EF4-FFF2-40B4-BE49-F238E27FC236}">
              <a16:creationId xmlns:a16="http://schemas.microsoft.com/office/drawing/2014/main" xmlns="" id="{00000000-0008-0000-0600-000032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59,259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19" name="正方形/長方形 818">
          <a:extLst>
            <a:ext uri="{FF2B5EF4-FFF2-40B4-BE49-F238E27FC236}">
              <a16:creationId xmlns:a16="http://schemas.microsoft.com/office/drawing/2014/main" xmlns="" id="{00000000-0008-0000-0600-000033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0" name="テキスト ボックス 819">
          <a:extLst>
            <a:ext uri="{FF2B5EF4-FFF2-40B4-BE49-F238E27FC236}">
              <a16:creationId xmlns:a16="http://schemas.microsoft.com/office/drawing/2014/main" xmlns="" id="{00000000-0008-0000-0600-000034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1" name="直線コネクタ 820">
          <a:extLst>
            <a:ext uri="{FF2B5EF4-FFF2-40B4-BE49-F238E27FC236}">
              <a16:creationId xmlns:a16="http://schemas.microsoft.com/office/drawing/2014/main" xmlns="" id="{00000000-0008-0000-0600-000035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44450</xdr:rowOff>
    </xdr:from>
    <xdr:to>
      <xdr:col>120</xdr:col>
      <xdr:colOff>114300</xdr:colOff>
      <xdr:row>79</xdr:row>
      <xdr:rowOff>44450</xdr:rowOff>
    </xdr:to>
    <xdr:cxnSp macro="">
      <xdr:nvCxnSpPr>
        <xdr:cNvPr id="822" name="直線コネクタ 821">
          <a:extLst>
            <a:ext uri="{FF2B5EF4-FFF2-40B4-BE49-F238E27FC236}">
              <a16:creationId xmlns:a16="http://schemas.microsoft.com/office/drawing/2014/main" xmlns="" id="{00000000-0008-0000-0600-00003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73677</xdr:rowOff>
    </xdr:from>
    <xdr:ext cx="248786" cy="259045"/>
    <xdr:sp macro="" textlink="">
      <xdr:nvSpPr>
        <xdr:cNvPr id="823" name="テキスト ボックス 822">
          <a:extLst>
            <a:ext uri="{FF2B5EF4-FFF2-40B4-BE49-F238E27FC236}">
              <a16:creationId xmlns:a16="http://schemas.microsoft.com/office/drawing/2014/main" xmlns="" id="{00000000-0008-0000-0600-000037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4" name="直線コネクタ 823">
          <a:extLst>
            <a:ext uri="{FF2B5EF4-FFF2-40B4-BE49-F238E27FC236}">
              <a16:creationId xmlns:a16="http://schemas.microsoft.com/office/drawing/2014/main" xmlns="" id="{00000000-0008-0000-0600-00003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76</xdr:row>
      <xdr:rowOff>35577</xdr:rowOff>
    </xdr:from>
    <xdr:ext cx="595419" cy="259045"/>
    <xdr:sp macro="" textlink="">
      <xdr:nvSpPr>
        <xdr:cNvPr id="825" name="テキスト ボックス 824">
          <a:extLst>
            <a:ext uri="{FF2B5EF4-FFF2-40B4-BE49-F238E27FC236}">
              <a16:creationId xmlns:a16="http://schemas.microsoft.com/office/drawing/2014/main" xmlns="" id="{00000000-0008-0000-0600-000039030000}"/>
            </a:ext>
          </a:extLst>
        </xdr:cNvPr>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26" name="直線コネクタ 825">
          <a:extLst>
            <a:ext uri="{FF2B5EF4-FFF2-40B4-BE49-F238E27FC236}">
              <a16:creationId xmlns:a16="http://schemas.microsoft.com/office/drawing/2014/main" xmlns="" id="{00000000-0008-0000-0600-00003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73</xdr:row>
      <xdr:rowOff>168927</xdr:rowOff>
    </xdr:from>
    <xdr:ext cx="595419" cy="259045"/>
    <xdr:sp macro="" textlink="">
      <xdr:nvSpPr>
        <xdr:cNvPr id="827" name="テキスト ボックス 826">
          <a:extLst>
            <a:ext uri="{FF2B5EF4-FFF2-40B4-BE49-F238E27FC236}">
              <a16:creationId xmlns:a16="http://schemas.microsoft.com/office/drawing/2014/main" xmlns="" id="{00000000-0008-0000-0600-00003B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28" name="直線コネクタ 827">
          <a:extLst>
            <a:ext uri="{FF2B5EF4-FFF2-40B4-BE49-F238E27FC236}">
              <a16:creationId xmlns:a16="http://schemas.microsoft.com/office/drawing/2014/main" xmlns="" id="{00000000-0008-0000-0600-00003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29" name="テキスト ボックス 828">
          <a:extLst>
            <a:ext uri="{FF2B5EF4-FFF2-40B4-BE49-F238E27FC236}">
              <a16:creationId xmlns:a16="http://schemas.microsoft.com/office/drawing/2014/main" xmlns="" id="{00000000-0008-0000-0600-00003D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0" name="直線コネクタ 829">
          <a:extLst>
            <a:ext uri="{FF2B5EF4-FFF2-40B4-BE49-F238E27FC236}">
              <a16:creationId xmlns:a16="http://schemas.microsoft.com/office/drawing/2014/main" xmlns="" id="{00000000-0008-0000-0600-00003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1" name="テキスト ボックス 830">
          <a:extLst>
            <a:ext uri="{FF2B5EF4-FFF2-40B4-BE49-F238E27FC236}">
              <a16:creationId xmlns:a16="http://schemas.microsoft.com/office/drawing/2014/main" xmlns="" id="{00000000-0008-0000-0600-00003F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2" name="直線コネクタ 831">
          <a:extLst>
            <a:ext uri="{FF2B5EF4-FFF2-40B4-BE49-F238E27FC236}">
              <a16:creationId xmlns:a16="http://schemas.microsoft.com/office/drawing/2014/main" xmlns="" id="{00000000-0008-0000-0600-00004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3" name="テキスト ボックス 832">
          <a:extLst>
            <a:ext uri="{FF2B5EF4-FFF2-40B4-BE49-F238E27FC236}">
              <a16:creationId xmlns:a16="http://schemas.microsoft.com/office/drawing/2014/main" xmlns="" id="{00000000-0008-0000-0600-000041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4" name="繰出金グラフ枠">
          <a:extLst>
            <a:ext uri="{FF2B5EF4-FFF2-40B4-BE49-F238E27FC236}">
              <a16:creationId xmlns:a16="http://schemas.microsoft.com/office/drawing/2014/main" xmlns="" id="{00000000-0008-0000-0600-00004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71</xdr:row>
      <xdr:rowOff>26436</xdr:rowOff>
    </xdr:from>
    <xdr:to>
      <xdr:col>116</xdr:col>
      <xdr:colOff>62864</xdr:colOff>
      <xdr:row>78</xdr:row>
      <xdr:rowOff>58471</xdr:rowOff>
    </xdr:to>
    <xdr:cxnSp macro="">
      <xdr:nvCxnSpPr>
        <xdr:cNvPr id="835" name="直線コネクタ 834">
          <a:extLst>
            <a:ext uri="{FF2B5EF4-FFF2-40B4-BE49-F238E27FC236}">
              <a16:creationId xmlns:a16="http://schemas.microsoft.com/office/drawing/2014/main" xmlns="" id="{00000000-0008-0000-0600-000043030000}"/>
            </a:ext>
          </a:extLst>
        </xdr:cNvPr>
        <xdr:cNvCxnSpPr/>
      </xdr:nvCxnSpPr>
      <xdr:spPr>
        <a:xfrm flipV="1">
          <a:off x="22159595" y="12199386"/>
          <a:ext cx="1269" cy="1232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62298</xdr:rowOff>
    </xdr:from>
    <xdr:ext cx="534377" cy="259045"/>
    <xdr:sp macro="" textlink="">
      <xdr:nvSpPr>
        <xdr:cNvPr id="836" name="繰出金最小値テキスト">
          <a:extLst>
            <a:ext uri="{FF2B5EF4-FFF2-40B4-BE49-F238E27FC236}">
              <a16:creationId xmlns:a16="http://schemas.microsoft.com/office/drawing/2014/main" xmlns="" id="{00000000-0008-0000-0600-000044030000}"/>
            </a:ext>
          </a:extLst>
        </xdr:cNvPr>
        <xdr:cNvSpPr txBox="1"/>
      </xdr:nvSpPr>
      <xdr:spPr>
        <a:xfrm>
          <a:off x="22212300" y="13435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58471</xdr:rowOff>
    </xdr:from>
    <xdr:to>
      <xdr:col>116</xdr:col>
      <xdr:colOff>152400</xdr:colOff>
      <xdr:row>78</xdr:row>
      <xdr:rowOff>58471</xdr:rowOff>
    </xdr:to>
    <xdr:cxnSp macro="">
      <xdr:nvCxnSpPr>
        <xdr:cNvPr id="837" name="直線コネクタ 836">
          <a:extLst>
            <a:ext uri="{FF2B5EF4-FFF2-40B4-BE49-F238E27FC236}">
              <a16:creationId xmlns:a16="http://schemas.microsoft.com/office/drawing/2014/main" xmlns="" id="{00000000-0008-0000-0600-000045030000}"/>
            </a:ext>
          </a:extLst>
        </xdr:cNvPr>
        <xdr:cNvCxnSpPr/>
      </xdr:nvCxnSpPr>
      <xdr:spPr>
        <a:xfrm>
          <a:off x="22072600" y="134315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144563</xdr:rowOff>
    </xdr:from>
    <xdr:ext cx="599010" cy="259045"/>
    <xdr:sp macro="" textlink="">
      <xdr:nvSpPr>
        <xdr:cNvPr id="838" name="繰出金最大値テキスト">
          <a:extLst>
            <a:ext uri="{FF2B5EF4-FFF2-40B4-BE49-F238E27FC236}">
              <a16:creationId xmlns:a16="http://schemas.microsoft.com/office/drawing/2014/main" xmlns="" id="{00000000-0008-0000-0600-000046030000}"/>
            </a:ext>
          </a:extLst>
        </xdr:cNvPr>
        <xdr:cNvSpPr txBox="1"/>
      </xdr:nvSpPr>
      <xdr:spPr>
        <a:xfrm>
          <a:off x="22212300" y="119746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364,728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71</xdr:row>
      <xdr:rowOff>26436</xdr:rowOff>
    </xdr:from>
    <xdr:to>
      <xdr:col>116</xdr:col>
      <xdr:colOff>152400</xdr:colOff>
      <xdr:row>71</xdr:row>
      <xdr:rowOff>26436</xdr:rowOff>
    </xdr:to>
    <xdr:cxnSp macro="">
      <xdr:nvCxnSpPr>
        <xdr:cNvPr id="839" name="直線コネクタ 838">
          <a:extLst>
            <a:ext uri="{FF2B5EF4-FFF2-40B4-BE49-F238E27FC236}">
              <a16:creationId xmlns:a16="http://schemas.microsoft.com/office/drawing/2014/main" xmlns="" id="{00000000-0008-0000-0600-000047030000}"/>
            </a:ext>
          </a:extLst>
        </xdr:cNvPr>
        <xdr:cNvCxnSpPr/>
      </xdr:nvCxnSpPr>
      <xdr:spPr>
        <a:xfrm>
          <a:off x="22072600" y="121993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77</xdr:row>
      <xdr:rowOff>110275</xdr:rowOff>
    </xdr:from>
    <xdr:to>
      <xdr:col>116</xdr:col>
      <xdr:colOff>63500</xdr:colOff>
      <xdr:row>77</xdr:row>
      <xdr:rowOff>130008</xdr:rowOff>
    </xdr:to>
    <xdr:cxnSp macro="">
      <xdr:nvCxnSpPr>
        <xdr:cNvPr id="840" name="直線コネクタ 839">
          <a:extLst>
            <a:ext uri="{FF2B5EF4-FFF2-40B4-BE49-F238E27FC236}">
              <a16:creationId xmlns:a16="http://schemas.microsoft.com/office/drawing/2014/main" xmlns="" id="{00000000-0008-0000-0600-000048030000}"/>
            </a:ext>
          </a:extLst>
        </xdr:cNvPr>
        <xdr:cNvCxnSpPr/>
      </xdr:nvCxnSpPr>
      <xdr:spPr>
        <a:xfrm flipV="1">
          <a:off x="21323300" y="13311925"/>
          <a:ext cx="838200" cy="1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111724</xdr:rowOff>
    </xdr:from>
    <xdr:ext cx="599010" cy="259045"/>
    <xdr:sp macro="" textlink="">
      <xdr:nvSpPr>
        <xdr:cNvPr id="841" name="繰出金平均値テキスト">
          <a:extLst>
            <a:ext uri="{FF2B5EF4-FFF2-40B4-BE49-F238E27FC236}">
              <a16:creationId xmlns:a16="http://schemas.microsoft.com/office/drawing/2014/main" xmlns="" id="{00000000-0008-0000-0600-000049030000}"/>
            </a:ext>
          </a:extLst>
        </xdr:cNvPr>
        <xdr:cNvSpPr txBox="1"/>
      </xdr:nvSpPr>
      <xdr:spPr>
        <a:xfrm>
          <a:off x="22212300" y="129704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88847</xdr:rowOff>
    </xdr:from>
    <xdr:to>
      <xdr:col>116</xdr:col>
      <xdr:colOff>114300</xdr:colOff>
      <xdr:row>77</xdr:row>
      <xdr:rowOff>18997</xdr:rowOff>
    </xdr:to>
    <xdr:sp macro="" textlink="">
      <xdr:nvSpPr>
        <xdr:cNvPr id="842" name="フローチャート: 判断 841">
          <a:extLst>
            <a:ext uri="{FF2B5EF4-FFF2-40B4-BE49-F238E27FC236}">
              <a16:creationId xmlns:a16="http://schemas.microsoft.com/office/drawing/2014/main" xmlns="" id="{00000000-0008-0000-0600-00004A030000}"/>
            </a:ext>
          </a:extLst>
        </xdr:cNvPr>
        <xdr:cNvSpPr/>
      </xdr:nvSpPr>
      <xdr:spPr>
        <a:xfrm>
          <a:off x="22110700" y="13119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130008</xdr:rowOff>
    </xdr:from>
    <xdr:to>
      <xdr:col>111</xdr:col>
      <xdr:colOff>177800</xdr:colOff>
      <xdr:row>77</xdr:row>
      <xdr:rowOff>134198</xdr:rowOff>
    </xdr:to>
    <xdr:cxnSp macro="">
      <xdr:nvCxnSpPr>
        <xdr:cNvPr id="843" name="直線コネクタ 842">
          <a:extLst>
            <a:ext uri="{FF2B5EF4-FFF2-40B4-BE49-F238E27FC236}">
              <a16:creationId xmlns:a16="http://schemas.microsoft.com/office/drawing/2014/main" xmlns="" id="{00000000-0008-0000-0600-00004B030000}"/>
            </a:ext>
          </a:extLst>
        </xdr:cNvPr>
        <xdr:cNvCxnSpPr/>
      </xdr:nvCxnSpPr>
      <xdr:spPr>
        <a:xfrm flipV="1">
          <a:off x="20434300" y="13331658"/>
          <a:ext cx="889000" cy="4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98337</xdr:rowOff>
    </xdr:from>
    <xdr:to>
      <xdr:col>112</xdr:col>
      <xdr:colOff>38100</xdr:colOff>
      <xdr:row>77</xdr:row>
      <xdr:rowOff>28487</xdr:rowOff>
    </xdr:to>
    <xdr:sp macro="" textlink="">
      <xdr:nvSpPr>
        <xdr:cNvPr id="844" name="フローチャート: 判断 843">
          <a:extLst>
            <a:ext uri="{FF2B5EF4-FFF2-40B4-BE49-F238E27FC236}">
              <a16:creationId xmlns:a16="http://schemas.microsoft.com/office/drawing/2014/main" xmlns="" id="{00000000-0008-0000-0600-00004C030000}"/>
            </a:ext>
          </a:extLst>
        </xdr:cNvPr>
        <xdr:cNvSpPr/>
      </xdr:nvSpPr>
      <xdr:spPr>
        <a:xfrm>
          <a:off x="21272500" y="1312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68795</xdr:colOff>
      <xdr:row>75</xdr:row>
      <xdr:rowOff>45014</xdr:rowOff>
    </xdr:from>
    <xdr:ext cx="599010" cy="259045"/>
    <xdr:sp macro="" textlink="">
      <xdr:nvSpPr>
        <xdr:cNvPr id="845" name="テキスト ボックス 844">
          <a:extLst>
            <a:ext uri="{FF2B5EF4-FFF2-40B4-BE49-F238E27FC236}">
              <a16:creationId xmlns:a16="http://schemas.microsoft.com/office/drawing/2014/main" xmlns="" id="{00000000-0008-0000-0600-00004D030000}"/>
            </a:ext>
          </a:extLst>
        </xdr:cNvPr>
        <xdr:cNvSpPr txBox="1"/>
      </xdr:nvSpPr>
      <xdr:spPr>
        <a:xfrm>
          <a:off x="21023795" y="12903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134198</xdr:rowOff>
    </xdr:from>
    <xdr:to>
      <xdr:col>107</xdr:col>
      <xdr:colOff>50800</xdr:colOff>
      <xdr:row>78</xdr:row>
      <xdr:rowOff>5500</xdr:rowOff>
    </xdr:to>
    <xdr:cxnSp macro="">
      <xdr:nvCxnSpPr>
        <xdr:cNvPr id="846" name="直線コネクタ 845">
          <a:extLst>
            <a:ext uri="{FF2B5EF4-FFF2-40B4-BE49-F238E27FC236}">
              <a16:creationId xmlns:a16="http://schemas.microsoft.com/office/drawing/2014/main" xmlns="" id="{00000000-0008-0000-0600-00004E030000}"/>
            </a:ext>
          </a:extLst>
        </xdr:cNvPr>
        <xdr:cNvCxnSpPr/>
      </xdr:nvCxnSpPr>
      <xdr:spPr>
        <a:xfrm flipV="1">
          <a:off x="19545300" y="13335848"/>
          <a:ext cx="889000" cy="42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97785</xdr:rowOff>
    </xdr:from>
    <xdr:to>
      <xdr:col>107</xdr:col>
      <xdr:colOff>101600</xdr:colOff>
      <xdr:row>77</xdr:row>
      <xdr:rowOff>27935</xdr:rowOff>
    </xdr:to>
    <xdr:sp macro="" textlink="">
      <xdr:nvSpPr>
        <xdr:cNvPr id="847" name="フローチャート: 判断 846">
          <a:extLst>
            <a:ext uri="{FF2B5EF4-FFF2-40B4-BE49-F238E27FC236}">
              <a16:creationId xmlns:a16="http://schemas.microsoft.com/office/drawing/2014/main" xmlns="" id="{00000000-0008-0000-0600-00004F030000}"/>
            </a:ext>
          </a:extLst>
        </xdr:cNvPr>
        <xdr:cNvSpPr/>
      </xdr:nvSpPr>
      <xdr:spPr>
        <a:xfrm>
          <a:off x="20383500" y="131279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132295</xdr:colOff>
      <xdr:row>75</xdr:row>
      <xdr:rowOff>44462</xdr:rowOff>
    </xdr:from>
    <xdr:ext cx="599010" cy="259045"/>
    <xdr:sp macro="" textlink="">
      <xdr:nvSpPr>
        <xdr:cNvPr id="848" name="テキスト ボックス 847">
          <a:extLst>
            <a:ext uri="{FF2B5EF4-FFF2-40B4-BE49-F238E27FC236}">
              <a16:creationId xmlns:a16="http://schemas.microsoft.com/office/drawing/2014/main" xmlns="" id="{00000000-0008-0000-0600-000050030000}"/>
            </a:ext>
          </a:extLst>
        </xdr:cNvPr>
        <xdr:cNvSpPr txBox="1"/>
      </xdr:nvSpPr>
      <xdr:spPr>
        <a:xfrm>
          <a:off x="20134795" y="129032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78</xdr:row>
      <xdr:rowOff>1294</xdr:rowOff>
    </xdr:from>
    <xdr:to>
      <xdr:col>102</xdr:col>
      <xdr:colOff>114300</xdr:colOff>
      <xdr:row>78</xdr:row>
      <xdr:rowOff>5500</xdr:rowOff>
    </xdr:to>
    <xdr:cxnSp macro="">
      <xdr:nvCxnSpPr>
        <xdr:cNvPr id="849" name="直線コネクタ 848">
          <a:extLst>
            <a:ext uri="{FF2B5EF4-FFF2-40B4-BE49-F238E27FC236}">
              <a16:creationId xmlns:a16="http://schemas.microsoft.com/office/drawing/2014/main" xmlns="" id="{00000000-0008-0000-0600-000051030000}"/>
            </a:ext>
          </a:extLst>
        </xdr:cNvPr>
        <xdr:cNvCxnSpPr/>
      </xdr:nvCxnSpPr>
      <xdr:spPr>
        <a:xfrm>
          <a:off x="18656300" y="13374394"/>
          <a:ext cx="889000" cy="42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109375</xdr:rowOff>
    </xdr:from>
    <xdr:to>
      <xdr:col>102</xdr:col>
      <xdr:colOff>165100</xdr:colOff>
      <xdr:row>77</xdr:row>
      <xdr:rowOff>39525</xdr:rowOff>
    </xdr:to>
    <xdr:sp macro="" textlink="">
      <xdr:nvSpPr>
        <xdr:cNvPr id="850" name="フローチャート: 判断 849">
          <a:extLst>
            <a:ext uri="{FF2B5EF4-FFF2-40B4-BE49-F238E27FC236}">
              <a16:creationId xmlns:a16="http://schemas.microsoft.com/office/drawing/2014/main" xmlns="" id="{00000000-0008-0000-0600-000052030000}"/>
            </a:ext>
          </a:extLst>
        </xdr:cNvPr>
        <xdr:cNvSpPr/>
      </xdr:nvSpPr>
      <xdr:spPr>
        <a:xfrm>
          <a:off x="19494500" y="131395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5295</xdr:colOff>
      <xdr:row>75</xdr:row>
      <xdr:rowOff>56052</xdr:rowOff>
    </xdr:from>
    <xdr:ext cx="599010" cy="259045"/>
    <xdr:sp macro="" textlink="">
      <xdr:nvSpPr>
        <xdr:cNvPr id="851" name="テキスト ボックス 850">
          <a:extLst>
            <a:ext uri="{FF2B5EF4-FFF2-40B4-BE49-F238E27FC236}">
              <a16:creationId xmlns:a16="http://schemas.microsoft.com/office/drawing/2014/main" xmlns="" id="{00000000-0008-0000-0600-000053030000}"/>
            </a:ext>
          </a:extLst>
        </xdr:cNvPr>
        <xdr:cNvSpPr txBox="1"/>
      </xdr:nvSpPr>
      <xdr:spPr>
        <a:xfrm>
          <a:off x="19245795" y="129148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118413</xdr:rowOff>
    </xdr:from>
    <xdr:to>
      <xdr:col>98</xdr:col>
      <xdr:colOff>38100</xdr:colOff>
      <xdr:row>77</xdr:row>
      <xdr:rowOff>48563</xdr:rowOff>
    </xdr:to>
    <xdr:sp macro="" textlink="">
      <xdr:nvSpPr>
        <xdr:cNvPr id="852" name="フローチャート: 判断 851">
          <a:extLst>
            <a:ext uri="{FF2B5EF4-FFF2-40B4-BE49-F238E27FC236}">
              <a16:creationId xmlns:a16="http://schemas.microsoft.com/office/drawing/2014/main" xmlns="" id="{00000000-0008-0000-0600-000054030000}"/>
            </a:ext>
          </a:extLst>
        </xdr:cNvPr>
        <xdr:cNvSpPr/>
      </xdr:nvSpPr>
      <xdr:spPr>
        <a:xfrm>
          <a:off x="18605500" y="13148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68795</xdr:colOff>
      <xdr:row>75</xdr:row>
      <xdr:rowOff>65089</xdr:rowOff>
    </xdr:from>
    <xdr:ext cx="599010" cy="259045"/>
    <xdr:sp macro="" textlink="">
      <xdr:nvSpPr>
        <xdr:cNvPr id="853" name="テキスト ボックス 852">
          <a:extLst>
            <a:ext uri="{FF2B5EF4-FFF2-40B4-BE49-F238E27FC236}">
              <a16:creationId xmlns:a16="http://schemas.microsoft.com/office/drawing/2014/main" xmlns="" id="{00000000-0008-0000-0600-000055030000}"/>
            </a:ext>
          </a:extLst>
        </xdr:cNvPr>
        <xdr:cNvSpPr txBox="1"/>
      </xdr:nvSpPr>
      <xdr:spPr>
        <a:xfrm>
          <a:off x="18356795" y="129238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4" name="テキスト ボックス 853">
          <a:extLst>
            <a:ext uri="{FF2B5EF4-FFF2-40B4-BE49-F238E27FC236}">
              <a16:creationId xmlns:a16="http://schemas.microsoft.com/office/drawing/2014/main" xmlns="" id="{00000000-0008-0000-0600-00005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5" name="テキスト ボックス 854">
          <a:extLst>
            <a:ext uri="{FF2B5EF4-FFF2-40B4-BE49-F238E27FC236}">
              <a16:creationId xmlns:a16="http://schemas.microsoft.com/office/drawing/2014/main" xmlns="" id="{00000000-0008-0000-0600-00005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56" name="テキスト ボックス 855">
          <a:extLst>
            <a:ext uri="{FF2B5EF4-FFF2-40B4-BE49-F238E27FC236}">
              <a16:creationId xmlns:a16="http://schemas.microsoft.com/office/drawing/2014/main" xmlns="" id="{00000000-0008-0000-0600-00005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57" name="テキスト ボックス 856">
          <a:extLst>
            <a:ext uri="{FF2B5EF4-FFF2-40B4-BE49-F238E27FC236}">
              <a16:creationId xmlns:a16="http://schemas.microsoft.com/office/drawing/2014/main" xmlns="" id="{00000000-0008-0000-0600-00005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xmlns="" id="{00000000-0008-0000-0600-00005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77</xdr:row>
      <xdr:rowOff>59475</xdr:rowOff>
    </xdr:from>
    <xdr:to>
      <xdr:col>116</xdr:col>
      <xdr:colOff>114300</xdr:colOff>
      <xdr:row>77</xdr:row>
      <xdr:rowOff>161075</xdr:rowOff>
    </xdr:to>
    <xdr:sp macro="" textlink="">
      <xdr:nvSpPr>
        <xdr:cNvPr id="859" name="楕円 858">
          <a:extLst>
            <a:ext uri="{FF2B5EF4-FFF2-40B4-BE49-F238E27FC236}">
              <a16:creationId xmlns:a16="http://schemas.microsoft.com/office/drawing/2014/main" xmlns="" id="{00000000-0008-0000-0600-00005B030000}"/>
            </a:ext>
          </a:extLst>
        </xdr:cNvPr>
        <xdr:cNvSpPr/>
      </xdr:nvSpPr>
      <xdr:spPr>
        <a:xfrm>
          <a:off x="22110700" y="13261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145852</xdr:rowOff>
    </xdr:from>
    <xdr:ext cx="534377" cy="259045"/>
    <xdr:sp macro="" textlink="">
      <xdr:nvSpPr>
        <xdr:cNvPr id="860" name="繰出金該当値テキスト">
          <a:extLst>
            <a:ext uri="{FF2B5EF4-FFF2-40B4-BE49-F238E27FC236}">
              <a16:creationId xmlns:a16="http://schemas.microsoft.com/office/drawing/2014/main" xmlns="" id="{00000000-0008-0000-0600-00005C030000}"/>
            </a:ext>
          </a:extLst>
        </xdr:cNvPr>
        <xdr:cNvSpPr txBox="1"/>
      </xdr:nvSpPr>
      <xdr:spPr>
        <a:xfrm>
          <a:off x="22212300" y="131760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77</xdr:row>
      <xdr:rowOff>79208</xdr:rowOff>
    </xdr:from>
    <xdr:to>
      <xdr:col>112</xdr:col>
      <xdr:colOff>38100</xdr:colOff>
      <xdr:row>78</xdr:row>
      <xdr:rowOff>9358</xdr:rowOff>
    </xdr:to>
    <xdr:sp macro="" textlink="">
      <xdr:nvSpPr>
        <xdr:cNvPr id="861" name="楕円 860">
          <a:extLst>
            <a:ext uri="{FF2B5EF4-FFF2-40B4-BE49-F238E27FC236}">
              <a16:creationId xmlns:a16="http://schemas.microsoft.com/office/drawing/2014/main" xmlns="" id="{00000000-0008-0000-0600-00005D030000}"/>
            </a:ext>
          </a:extLst>
        </xdr:cNvPr>
        <xdr:cNvSpPr/>
      </xdr:nvSpPr>
      <xdr:spPr>
        <a:xfrm>
          <a:off x="21272500" y="13280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78</xdr:row>
      <xdr:rowOff>485</xdr:rowOff>
    </xdr:from>
    <xdr:ext cx="534377" cy="259045"/>
    <xdr:sp macro="" textlink="">
      <xdr:nvSpPr>
        <xdr:cNvPr id="862" name="テキスト ボックス 861">
          <a:extLst>
            <a:ext uri="{FF2B5EF4-FFF2-40B4-BE49-F238E27FC236}">
              <a16:creationId xmlns:a16="http://schemas.microsoft.com/office/drawing/2014/main" xmlns="" id="{00000000-0008-0000-0600-00005E030000}"/>
            </a:ext>
          </a:extLst>
        </xdr:cNvPr>
        <xdr:cNvSpPr txBox="1"/>
      </xdr:nvSpPr>
      <xdr:spPr>
        <a:xfrm>
          <a:off x="21056111" y="133735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83398</xdr:rowOff>
    </xdr:from>
    <xdr:to>
      <xdr:col>107</xdr:col>
      <xdr:colOff>101600</xdr:colOff>
      <xdr:row>78</xdr:row>
      <xdr:rowOff>13548</xdr:rowOff>
    </xdr:to>
    <xdr:sp macro="" textlink="">
      <xdr:nvSpPr>
        <xdr:cNvPr id="863" name="楕円 862">
          <a:extLst>
            <a:ext uri="{FF2B5EF4-FFF2-40B4-BE49-F238E27FC236}">
              <a16:creationId xmlns:a16="http://schemas.microsoft.com/office/drawing/2014/main" xmlns="" id="{00000000-0008-0000-0600-00005F030000}"/>
            </a:ext>
          </a:extLst>
        </xdr:cNvPr>
        <xdr:cNvSpPr/>
      </xdr:nvSpPr>
      <xdr:spPr>
        <a:xfrm>
          <a:off x="20383500" y="13285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78</xdr:row>
      <xdr:rowOff>4675</xdr:rowOff>
    </xdr:from>
    <xdr:ext cx="534377" cy="259045"/>
    <xdr:sp macro="" textlink="">
      <xdr:nvSpPr>
        <xdr:cNvPr id="864" name="テキスト ボックス 863">
          <a:extLst>
            <a:ext uri="{FF2B5EF4-FFF2-40B4-BE49-F238E27FC236}">
              <a16:creationId xmlns:a16="http://schemas.microsoft.com/office/drawing/2014/main" xmlns="" id="{00000000-0008-0000-0600-000060030000}"/>
            </a:ext>
          </a:extLst>
        </xdr:cNvPr>
        <xdr:cNvSpPr txBox="1"/>
      </xdr:nvSpPr>
      <xdr:spPr>
        <a:xfrm>
          <a:off x="20167111" y="13377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126150</xdr:rowOff>
    </xdr:from>
    <xdr:to>
      <xdr:col>102</xdr:col>
      <xdr:colOff>165100</xdr:colOff>
      <xdr:row>78</xdr:row>
      <xdr:rowOff>56300</xdr:rowOff>
    </xdr:to>
    <xdr:sp macro="" textlink="">
      <xdr:nvSpPr>
        <xdr:cNvPr id="865" name="楕円 864">
          <a:extLst>
            <a:ext uri="{FF2B5EF4-FFF2-40B4-BE49-F238E27FC236}">
              <a16:creationId xmlns:a16="http://schemas.microsoft.com/office/drawing/2014/main" xmlns="" id="{00000000-0008-0000-0600-000061030000}"/>
            </a:ext>
          </a:extLst>
        </xdr:cNvPr>
        <xdr:cNvSpPr/>
      </xdr:nvSpPr>
      <xdr:spPr>
        <a:xfrm>
          <a:off x="19494500" y="13327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47427</xdr:rowOff>
    </xdr:from>
    <xdr:ext cx="534377" cy="259045"/>
    <xdr:sp macro="" textlink="">
      <xdr:nvSpPr>
        <xdr:cNvPr id="866" name="テキスト ボックス 865">
          <a:extLst>
            <a:ext uri="{FF2B5EF4-FFF2-40B4-BE49-F238E27FC236}">
              <a16:creationId xmlns:a16="http://schemas.microsoft.com/office/drawing/2014/main" xmlns="" id="{00000000-0008-0000-0600-000062030000}"/>
            </a:ext>
          </a:extLst>
        </xdr:cNvPr>
        <xdr:cNvSpPr txBox="1"/>
      </xdr:nvSpPr>
      <xdr:spPr>
        <a:xfrm>
          <a:off x="19278111" y="134205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121944</xdr:rowOff>
    </xdr:from>
    <xdr:to>
      <xdr:col>98</xdr:col>
      <xdr:colOff>38100</xdr:colOff>
      <xdr:row>78</xdr:row>
      <xdr:rowOff>52094</xdr:rowOff>
    </xdr:to>
    <xdr:sp macro="" textlink="">
      <xdr:nvSpPr>
        <xdr:cNvPr id="867" name="楕円 866">
          <a:extLst>
            <a:ext uri="{FF2B5EF4-FFF2-40B4-BE49-F238E27FC236}">
              <a16:creationId xmlns:a16="http://schemas.microsoft.com/office/drawing/2014/main" xmlns="" id="{00000000-0008-0000-0600-000063030000}"/>
            </a:ext>
          </a:extLst>
        </xdr:cNvPr>
        <xdr:cNvSpPr/>
      </xdr:nvSpPr>
      <xdr:spPr>
        <a:xfrm>
          <a:off x="18605500" y="13323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43221</xdr:rowOff>
    </xdr:from>
    <xdr:ext cx="534377" cy="259045"/>
    <xdr:sp macro="" textlink="">
      <xdr:nvSpPr>
        <xdr:cNvPr id="868" name="テキスト ボックス 867">
          <a:extLst>
            <a:ext uri="{FF2B5EF4-FFF2-40B4-BE49-F238E27FC236}">
              <a16:creationId xmlns:a16="http://schemas.microsoft.com/office/drawing/2014/main" xmlns="" id="{00000000-0008-0000-0600-000064030000}"/>
            </a:ext>
          </a:extLst>
        </xdr:cNvPr>
        <xdr:cNvSpPr txBox="1"/>
      </xdr:nvSpPr>
      <xdr:spPr>
        <a:xfrm>
          <a:off x="18389111" y="134163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69" name="正方形/長方形 868">
          <a:extLst>
            <a:ext uri="{FF2B5EF4-FFF2-40B4-BE49-F238E27FC236}">
              <a16:creationId xmlns:a16="http://schemas.microsoft.com/office/drawing/2014/main" xmlns="" id="{00000000-0008-0000-0600-00006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0" name="正方形/長方形 869">
          <a:extLst>
            <a:ext uri="{FF2B5EF4-FFF2-40B4-BE49-F238E27FC236}">
              <a16:creationId xmlns:a16="http://schemas.microsoft.com/office/drawing/2014/main" xmlns="" id="{00000000-0008-0000-0600-00006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1" name="正方形/長方形 870">
          <a:extLst>
            <a:ext uri="{FF2B5EF4-FFF2-40B4-BE49-F238E27FC236}">
              <a16:creationId xmlns:a16="http://schemas.microsoft.com/office/drawing/2014/main" xmlns="" id="{00000000-0008-0000-0600-00006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2" name="正方形/長方形 871">
          <a:extLst>
            <a:ext uri="{FF2B5EF4-FFF2-40B4-BE49-F238E27FC236}">
              <a16:creationId xmlns:a16="http://schemas.microsoft.com/office/drawing/2014/main" xmlns="" id="{00000000-0008-0000-0600-00006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3" name="正方形/長方形 872">
          <a:extLst>
            <a:ext uri="{FF2B5EF4-FFF2-40B4-BE49-F238E27FC236}">
              <a16:creationId xmlns:a16="http://schemas.microsoft.com/office/drawing/2014/main" xmlns="" id="{00000000-0008-0000-0600-00006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4" name="正方形/長方形 873">
          <a:extLst>
            <a:ext uri="{FF2B5EF4-FFF2-40B4-BE49-F238E27FC236}">
              <a16:creationId xmlns:a16="http://schemas.microsoft.com/office/drawing/2014/main" xmlns="" id="{00000000-0008-0000-0600-00006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5" name="正方形/長方形 874">
          <a:extLst>
            <a:ext uri="{FF2B5EF4-FFF2-40B4-BE49-F238E27FC236}">
              <a16:creationId xmlns:a16="http://schemas.microsoft.com/office/drawing/2014/main" xmlns="" id="{00000000-0008-0000-0600-00006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76" name="正方形/長方形 875">
          <a:extLst>
            <a:ext uri="{FF2B5EF4-FFF2-40B4-BE49-F238E27FC236}">
              <a16:creationId xmlns:a16="http://schemas.microsoft.com/office/drawing/2014/main" xmlns="" id="{00000000-0008-0000-0600-00006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77" name="テキスト ボックス 876">
          <a:extLst>
            <a:ext uri="{FF2B5EF4-FFF2-40B4-BE49-F238E27FC236}">
              <a16:creationId xmlns:a16="http://schemas.microsoft.com/office/drawing/2014/main" xmlns="" id="{00000000-0008-0000-0600-00006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78" name="直線コネクタ 877">
          <a:extLst>
            <a:ext uri="{FF2B5EF4-FFF2-40B4-BE49-F238E27FC236}">
              <a16:creationId xmlns:a16="http://schemas.microsoft.com/office/drawing/2014/main" xmlns="" id="{00000000-0008-0000-0600-00006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79" name="直線コネクタ 878">
          <a:extLst>
            <a:ext uri="{FF2B5EF4-FFF2-40B4-BE49-F238E27FC236}">
              <a16:creationId xmlns:a16="http://schemas.microsoft.com/office/drawing/2014/main" xmlns="" id="{00000000-0008-0000-0600-00006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0" name="テキスト ボックス 879">
          <a:extLst>
            <a:ext uri="{FF2B5EF4-FFF2-40B4-BE49-F238E27FC236}">
              <a16:creationId xmlns:a16="http://schemas.microsoft.com/office/drawing/2014/main" xmlns="" id="{00000000-0008-0000-0600-00007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1" name="直線コネクタ 880">
          <a:extLst>
            <a:ext uri="{FF2B5EF4-FFF2-40B4-BE49-F238E27FC236}">
              <a16:creationId xmlns:a16="http://schemas.microsoft.com/office/drawing/2014/main" xmlns="" id="{00000000-0008-0000-0600-00007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2" name="テキスト ボックス 881">
          <a:extLst>
            <a:ext uri="{FF2B5EF4-FFF2-40B4-BE49-F238E27FC236}">
              <a16:creationId xmlns:a16="http://schemas.microsoft.com/office/drawing/2014/main" xmlns="" id="{00000000-0008-0000-0600-00007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3" name="前年度繰上充用金グラフ枠">
          <a:extLst>
            <a:ext uri="{FF2B5EF4-FFF2-40B4-BE49-F238E27FC236}">
              <a16:creationId xmlns:a16="http://schemas.microsoft.com/office/drawing/2014/main" xmlns="" id="{00000000-0008-0000-0600-00007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4" name="直線コネクタ 883">
          <a:extLst>
            <a:ext uri="{FF2B5EF4-FFF2-40B4-BE49-F238E27FC236}">
              <a16:creationId xmlns:a16="http://schemas.microsoft.com/office/drawing/2014/main" xmlns="" id="{00000000-0008-0000-0600-00007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5" name="前年度繰上充用金最小値テキスト">
          <a:extLst>
            <a:ext uri="{FF2B5EF4-FFF2-40B4-BE49-F238E27FC236}">
              <a16:creationId xmlns:a16="http://schemas.microsoft.com/office/drawing/2014/main" xmlns="" id="{00000000-0008-0000-0600-00007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6" name="直線コネクタ 885">
          <a:extLst>
            <a:ext uri="{FF2B5EF4-FFF2-40B4-BE49-F238E27FC236}">
              <a16:creationId xmlns:a16="http://schemas.microsoft.com/office/drawing/2014/main" xmlns="" id="{00000000-0008-0000-0600-00007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87" name="前年度繰上充用金最大値テキスト">
          <a:extLst>
            <a:ext uri="{FF2B5EF4-FFF2-40B4-BE49-F238E27FC236}">
              <a16:creationId xmlns:a16="http://schemas.microsoft.com/office/drawing/2014/main" xmlns="" id="{00000000-0008-0000-0600-00007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88" name="直線コネクタ 887">
          <a:extLst>
            <a:ext uri="{FF2B5EF4-FFF2-40B4-BE49-F238E27FC236}">
              <a16:creationId xmlns:a16="http://schemas.microsoft.com/office/drawing/2014/main" xmlns="" id="{00000000-0008-0000-0600-00007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89" name="直線コネクタ 888">
          <a:extLst>
            <a:ext uri="{FF2B5EF4-FFF2-40B4-BE49-F238E27FC236}">
              <a16:creationId xmlns:a16="http://schemas.microsoft.com/office/drawing/2014/main" xmlns="" id="{00000000-0008-0000-0600-00007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0" name="前年度繰上充用金平均値テキスト">
          <a:extLst>
            <a:ext uri="{FF2B5EF4-FFF2-40B4-BE49-F238E27FC236}">
              <a16:creationId xmlns:a16="http://schemas.microsoft.com/office/drawing/2014/main" xmlns="" id="{00000000-0008-0000-0600-00007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1" name="フローチャート: 判断 890">
          <a:extLst>
            <a:ext uri="{FF2B5EF4-FFF2-40B4-BE49-F238E27FC236}">
              <a16:creationId xmlns:a16="http://schemas.microsoft.com/office/drawing/2014/main" xmlns="" id="{00000000-0008-0000-0600-00007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2" name="直線コネクタ 891">
          <a:extLst>
            <a:ext uri="{FF2B5EF4-FFF2-40B4-BE49-F238E27FC236}">
              <a16:creationId xmlns:a16="http://schemas.microsoft.com/office/drawing/2014/main" xmlns="" id="{00000000-0008-0000-0600-00007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3" name="フローチャート: 判断 892">
          <a:extLst>
            <a:ext uri="{FF2B5EF4-FFF2-40B4-BE49-F238E27FC236}">
              <a16:creationId xmlns:a16="http://schemas.microsoft.com/office/drawing/2014/main" xmlns="" id="{00000000-0008-0000-0600-00007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4" name="テキスト ボックス 893">
          <a:extLst>
            <a:ext uri="{FF2B5EF4-FFF2-40B4-BE49-F238E27FC236}">
              <a16:creationId xmlns:a16="http://schemas.microsoft.com/office/drawing/2014/main" xmlns="" id="{00000000-0008-0000-0600-00007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5" name="直線コネクタ 894">
          <a:extLst>
            <a:ext uri="{FF2B5EF4-FFF2-40B4-BE49-F238E27FC236}">
              <a16:creationId xmlns:a16="http://schemas.microsoft.com/office/drawing/2014/main" xmlns="" id="{00000000-0008-0000-0600-00007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896" name="フローチャート: 判断 895">
          <a:extLst>
            <a:ext uri="{FF2B5EF4-FFF2-40B4-BE49-F238E27FC236}">
              <a16:creationId xmlns:a16="http://schemas.microsoft.com/office/drawing/2014/main" xmlns="" id="{00000000-0008-0000-0600-00008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897" name="テキスト ボックス 896">
          <a:extLst>
            <a:ext uri="{FF2B5EF4-FFF2-40B4-BE49-F238E27FC236}">
              <a16:creationId xmlns:a16="http://schemas.microsoft.com/office/drawing/2014/main" xmlns="" id="{00000000-0008-0000-0600-00008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898" name="直線コネクタ 897">
          <a:extLst>
            <a:ext uri="{FF2B5EF4-FFF2-40B4-BE49-F238E27FC236}">
              <a16:creationId xmlns:a16="http://schemas.microsoft.com/office/drawing/2014/main" xmlns="" id="{00000000-0008-0000-0600-00008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899" name="フローチャート: 判断 898">
          <a:extLst>
            <a:ext uri="{FF2B5EF4-FFF2-40B4-BE49-F238E27FC236}">
              <a16:creationId xmlns:a16="http://schemas.microsoft.com/office/drawing/2014/main" xmlns="" id="{00000000-0008-0000-0600-00008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0" name="テキスト ボックス 899">
          <a:extLst>
            <a:ext uri="{FF2B5EF4-FFF2-40B4-BE49-F238E27FC236}">
              <a16:creationId xmlns:a16="http://schemas.microsoft.com/office/drawing/2014/main" xmlns="" id="{00000000-0008-0000-0600-00008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1" name="フローチャート: 判断 900">
          <a:extLst>
            <a:ext uri="{FF2B5EF4-FFF2-40B4-BE49-F238E27FC236}">
              <a16:creationId xmlns:a16="http://schemas.microsoft.com/office/drawing/2014/main" xmlns="" id="{00000000-0008-0000-0600-00008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2" name="テキスト ボックス 901">
          <a:extLst>
            <a:ext uri="{FF2B5EF4-FFF2-40B4-BE49-F238E27FC236}">
              <a16:creationId xmlns:a16="http://schemas.microsoft.com/office/drawing/2014/main" xmlns="" id="{00000000-0008-0000-0600-00008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3" name="テキスト ボックス 902">
          <a:extLst>
            <a:ext uri="{FF2B5EF4-FFF2-40B4-BE49-F238E27FC236}">
              <a16:creationId xmlns:a16="http://schemas.microsoft.com/office/drawing/2014/main" xmlns="" id="{00000000-0008-0000-0600-00008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4" name="テキスト ボックス 903">
          <a:extLst>
            <a:ext uri="{FF2B5EF4-FFF2-40B4-BE49-F238E27FC236}">
              <a16:creationId xmlns:a16="http://schemas.microsoft.com/office/drawing/2014/main" xmlns="" id="{00000000-0008-0000-0600-00008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5" name="テキスト ボックス 904">
          <a:extLst>
            <a:ext uri="{FF2B5EF4-FFF2-40B4-BE49-F238E27FC236}">
              <a16:creationId xmlns:a16="http://schemas.microsoft.com/office/drawing/2014/main" xmlns="" id="{00000000-0008-0000-0600-00008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06" name="テキスト ボックス 905">
          <a:extLst>
            <a:ext uri="{FF2B5EF4-FFF2-40B4-BE49-F238E27FC236}">
              <a16:creationId xmlns:a16="http://schemas.microsoft.com/office/drawing/2014/main" xmlns="" id="{00000000-0008-0000-0600-00008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xmlns="" id="{00000000-0008-0000-0600-00008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8" name="楕円 907">
          <a:extLst>
            <a:ext uri="{FF2B5EF4-FFF2-40B4-BE49-F238E27FC236}">
              <a16:creationId xmlns:a16="http://schemas.microsoft.com/office/drawing/2014/main" xmlns="" id="{00000000-0008-0000-0600-00008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09" name="前年度繰上充用金該当値テキスト">
          <a:extLst>
            <a:ext uri="{FF2B5EF4-FFF2-40B4-BE49-F238E27FC236}">
              <a16:creationId xmlns:a16="http://schemas.microsoft.com/office/drawing/2014/main" xmlns="" id="{00000000-0008-0000-0600-00008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0" name="楕円 909">
          <a:extLst>
            <a:ext uri="{FF2B5EF4-FFF2-40B4-BE49-F238E27FC236}">
              <a16:creationId xmlns:a16="http://schemas.microsoft.com/office/drawing/2014/main" xmlns="" id="{00000000-0008-0000-0600-00008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1" name="テキスト ボックス 910">
          <a:extLst>
            <a:ext uri="{FF2B5EF4-FFF2-40B4-BE49-F238E27FC236}">
              <a16:creationId xmlns:a16="http://schemas.microsoft.com/office/drawing/2014/main" xmlns="" id="{00000000-0008-0000-0600-00008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2" name="楕円 911">
          <a:extLst>
            <a:ext uri="{FF2B5EF4-FFF2-40B4-BE49-F238E27FC236}">
              <a16:creationId xmlns:a16="http://schemas.microsoft.com/office/drawing/2014/main" xmlns="" id="{00000000-0008-0000-0600-00009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3" name="テキスト ボックス 912">
          <a:extLst>
            <a:ext uri="{FF2B5EF4-FFF2-40B4-BE49-F238E27FC236}">
              <a16:creationId xmlns:a16="http://schemas.microsoft.com/office/drawing/2014/main" xmlns="" id="{00000000-0008-0000-0600-00009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4" name="楕円 913">
          <a:extLst>
            <a:ext uri="{FF2B5EF4-FFF2-40B4-BE49-F238E27FC236}">
              <a16:creationId xmlns:a16="http://schemas.microsoft.com/office/drawing/2014/main" xmlns="" id="{00000000-0008-0000-0600-00009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xmlns="" id="{00000000-0008-0000-0600-00009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6" name="楕円 915">
          <a:extLst>
            <a:ext uri="{FF2B5EF4-FFF2-40B4-BE49-F238E27FC236}">
              <a16:creationId xmlns:a16="http://schemas.microsoft.com/office/drawing/2014/main" xmlns="" id="{00000000-0008-0000-0600-00009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xmlns="" id="{00000000-0008-0000-0600-00009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18" name="正方形/長方形 917">
          <a:extLst>
            <a:ext uri="{FF2B5EF4-FFF2-40B4-BE49-F238E27FC236}">
              <a16:creationId xmlns:a16="http://schemas.microsoft.com/office/drawing/2014/main" xmlns="" id="{00000000-0008-0000-0600-00009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19" name="正方形/長方形 918">
          <a:extLst>
            <a:ext uri="{FF2B5EF4-FFF2-40B4-BE49-F238E27FC236}">
              <a16:creationId xmlns:a16="http://schemas.microsoft.com/office/drawing/2014/main" xmlns="" id="{00000000-0008-0000-0600-00009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0" name="テキスト ボックス 919">
          <a:extLst>
            <a:ext uri="{FF2B5EF4-FFF2-40B4-BE49-F238E27FC236}">
              <a16:creationId xmlns:a16="http://schemas.microsoft.com/office/drawing/2014/main" xmlns="" id="{00000000-0008-0000-0600-00009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人件費については、事務事業量の増加による職員数縮減の緩和などにより年増加傾向にあるものの、類似団体平均は下回っている。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扶助費については、広域連合において給付事業の多くを行っていることから、類似団体内において最小値に近い数値となっている。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普通建設事業費（うち新規整備）については、津波避難タワー整備などの大型建設事業が完了したことなどから前年度から大幅な減額となっている。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積立金については、ふるさと寄附金の増や庁舎建設に備えた積立てを行った結果、前年度を上回る数値となっている。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貸付金については、新たな貸付事業（肉用牛導入供給資金）の実施により前年度から大幅な増額となっている。</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xmlns=""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xmlns=""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xmlns=""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xmlns=""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高知県安田町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xmlns=""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xmlns=""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xmlns=""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xmlns=""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xmlns=""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xmlns=""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2,748
2,745
52.36
2,869,116
2,816,310
30,936
1,530,160
3,273,419</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xmlns=""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xmlns=""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xmlns=""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3.5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xmlns=""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xmlns=""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xmlns=""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Ⅰ</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xmlns=""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xmlns=""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xmlns=""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xmlns=""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xmlns=""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xmlns=""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xmlns=""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xmlns=""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xmlns=""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xmlns=""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xmlns=""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xmlns=""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a:extLst>
            <a:ext uri="{FF2B5EF4-FFF2-40B4-BE49-F238E27FC236}">
              <a16:creationId xmlns:a16="http://schemas.microsoft.com/office/drawing/2014/main" xmlns=""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a:extLst>
            <a:ext uri="{FF2B5EF4-FFF2-40B4-BE49-F238E27FC236}">
              <a16:creationId xmlns:a16="http://schemas.microsoft.com/office/drawing/2014/main" xmlns=""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xmlns=""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xmlns=""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xmlns=""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xmlns=""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xmlns=""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xmlns=""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xmlns=""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xmlns=""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xmlns=""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xmlns=""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a:extLst>
            <a:ext uri="{FF2B5EF4-FFF2-40B4-BE49-F238E27FC236}">
              <a16:creationId xmlns:a16="http://schemas.microsoft.com/office/drawing/2014/main" xmlns="" id="{00000000-0008-0000-0700-00002A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38</xdr:row>
      <xdr:rowOff>73677</xdr:rowOff>
    </xdr:from>
    <xdr:ext cx="248786" cy="259045"/>
    <xdr:sp macro="" textlink="">
      <xdr:nvSpPr>
        <xdr:cNvPr id="43" name="テキスト ボックス 42">
          <a:extLst>
            <a:ext uri="{FF2B5EF4-FFF2-40B4-BE49-F238E27FC236}">
              <a16:creationId xmlns:a16="http://schemas.microsoft.com/office/drawing/2014/main" xmlns="" id="{00000000-0008-0000-0700-00002B000000}"/>
            </a:ext>
          </a:extLst>
        </xdr:cNvPr>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a:extLst>
            <a:ext uri="{FF2B5EF4-FFF2-40B4-BE49-F238E27FC236}">
              <a16:creationId xmlns:a16="http://schemas.microsoft.com/office/drawing/2014/main" xmlns="" id="{00000000-0008-0000-0700-00002C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5" name="テキスト ボックス 44">
          <a:extLst>
            <a:ext uri="{FF2B5EF4-FFF2-40B4-BE49-F238E27FC236}">
              <a16:creationId xmlns:a16="http://schemas.microsoft.com/office/drawing/2014/main" xmlns="" id="{00000000-0008-0000-0700-00002D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6" name="直線コネクタ 45">
          <a:extLst>
            <a:ext uri="{FF2B5EF4-FFF2-40B4-BE49-F238E27FC236}">
              <a16:creationId xmlns:a16="http://schemas.microsoft.com/office/drawing/2014/main" xmlns="" id="{00000000-0008-0000-0700-00002E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7" name="テキスト ボックス 46">
          <a:extLst>
            <a:ext uri="{FF2B5EF4-FFF2-40B4-BE49-F238E27FC236}">
              <a16:creationId xmlns:a16="http://schemas.microsoft.com/office/drawing/2014/main" xmlns="" id="{00000000-0008-0000-0700-00002F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a:extLst>
            <a:ext uri="{FF2B5EF4-FFF2-40B4-BE49-F238E27FC236}">
              <a16:creationId xmlns:a16="http://schemas.microsoft.com/office/drawing/2014/main" xmlns="" id="{00000000-0008-0000-0700-000030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49" name="テキスト ボックス 48">
          <a:extLst>
            <a:ext uri="{FF2B5EF4-FFF2-40B4-BE49-F238E27FC236}">
              <a16:creationId xmlns:a16="http://schemas.microsoft.com/office/drawing/2014/main" xmlns="" id="{00000000-0008-0000-0700-000031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a:extLst>
            <a:ext uri="{FF2B5EF4-FFF2-40B4-BE49-F238E27FC236}">
              <a16:creationId xmlns:a16="http://schemas.microsoft.com/office/drawing/2014/main" xmlns="" id="{00000000-0008-0000-0700-000032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1" name="テキスト ボックス 50">
          <a:extLst>
            <a:ext uri="{FF2B5EF4-FFF2-40B4-BE49-F238E27FC236}">
              <a16:creationId xmlns:a16="http://schemas.microsoft.com/office/drawing/2014/main" xmlns="" id="{00000000-0008-0000-0700-000033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a:extLst>
            <a:ext uri="{FF2B5EF4-FFF2-40B4-BE49-F238E27FC236}">
              <a16:creationId xmlns:a16="http://schemas.microsoft.com/office/drawing/2014/main" xmlns="" id="{00000000-0008-0000-0700-000034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a:extLst>
            <a:ext uri="{FF2B5EF4-FFF2-40B4-BE49-F238E27FC236}">
              <a16:creationId xmlns:a16="http://schemas.microsoft.com/office/drawing/2014/main" xmlns="" id="{00000000-0008-0000-0700-000035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a:extLst>
            <a:ext uri="{FF2B5EF4-FFF2-40B4-BE49-F238E27FC236}">
              <a16:creationId xmlns:a16="http://schemas.microsoft.com/office/drawing/2014/main" xmlns="" id="{00000000-0008-0000-0700-000036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7303</xdr:rowOff>
    </xdr:from>
    <xdr:to>
      <xdr:col>24</xdr:col>
      <xdr:colOff>62865</xdr:colOff>
      <xdr:row>38</xdr:row>
      <xdr:rowOff>95733</xdr:rowOff>
    </xdr:to>
    <xdr:cxnSp macro="">
      <xdr:nvCxnSpPr>
        <xdr:cNvPr id="55" name="直線コネクタ 54">
          <a:extLst>
            <a:ext uri="{FF2B5EF4-FFF2-40B4-BE49-F238E27FC236}">
              <a16:creationId xmlns:a16="http://schemas.microsoft.com/office/drawing/2014/main" xmlns="" id="{00000000-0008-0000-0700-000037000000}"/>
            </a:ext>
          </a:extLst>
        </xdr:cNvPr>
        <xdr:cNvCxnSpPr/>
      </xdr:nvCxnSpPr>
      <xdr:spPr>
        <a:xfrm flipV="1">
          <a:off x="4633595" y="5322253"/>
          <a:ext cx="1270" cy="12885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99560</xdr:rowOff>
    </xdr:from>
    <xdr:ext cx="469744" cy="259045"/>
    <xdr:sp macro="" textlink="">
      <xdr:nvSpPr>
        <xdr:cNvPr id="56" name="議会費最小値テキスト">
          <a:extLst>
            <a:ext uri="{FF2B5EF4-FFF2-40B4-BE49-F238E27FC236}">
              <a16:creationId xmlns:a16="http://schemas.microsoft.com/office/drawing/2014/main" xmlns="" id="{00000000-0008-0000-0700-000038000000}"/>
            </a:ext>
          </a:extLst>
        </xdr:cNvPr>
        <xdr:cNvSpPr txBox="1"/>
      </xdr:nvSpPr>
      <xdr:spPr>
        <a:xfrm>
          <a:off x="4686300" y="661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95733</xdr:rowOff>
    </xdr:from>
    <xdr:to>
      <xdr:col>24</xdr:col>
      <xdr:colOff>152400</xdr:colOff>
      <xdr:row>38</xdr:row>
      <xdr:rowOff>95733</xdr:rowOff>
    </xdr:to>
    <xdr:cxnSp macro="">
      <xdr:nvCxnSpPr>
        <xdr:cNvPr id="57" name="直線コネクタ 56">
          <a:extLst>
            <a:ext uri="{FF2B5EF4-FFF2-40B4-BE49-F238E27FC236}">
              <a16:creationId xmlns:a16="http://schemas.microsoft.com/office/drawing/2014/main" xmlns="" id="{00000000-0008-0000-0700-000039000000}"/>
            </a:ext>
          </a:extLst>
        </xdr:cNvPr>
        <xdr:cNvCxnSpPr/>
      </xdr:nvCxnSpPr>
      <xdr:spPr>
        <a:xfrm>
          <a:off x="4546600" y="6610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125430</xdr:rowOff>
    </xdr:from>
    <xdr:ext cx="534377" cy="259045"/>
    <xdr:sp macro="" textlink="">
      <xdr:nvSpPr>
        <xdr:cNvPr id="58" name="議会費最大値テキスト">
          <a:extLst>
            <a:ext uri="{FF2B5EF4-FFF2-40B4-BE49-F238E27FC236}">
              <a16:creationId xmlns:a16="http://schemas.microsoft.com/office/drawing/2014/main" xmlns="" id="{00000000-0008-0000-0700-00003A000000}"/>
            </a:ext>
          </a:extLst>
        </xdr:cNvPr>
        <xdr:cNvSpPr txBox="1"/>
      </xdr:nvSpPr>
      <xdr:spPr>
        <a:xfrm>
          <a:off x="4686300" y="509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73,950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7303</xdr:rowOff>
    </xdr:from>
    <xdr:to>
      <xdr:col>24</xdr:col>
      <xdr:colOff>152400</xdr:colOff>
      <xdr:row>31</xdr:row>
      <xdr:rowOff>7303</xdr:rowOff>
    </xdr:to>
    <xdr:cxnSp macro="">
      <xdr:nvCxnSpPr>
        <xdr:cNvPr id="59" name="直線コネクタ 58">
          <a:extLst>
            <a:ext uri="{FF2B5EF4-FFF2-40B4-BE49-F238E27FC236}">
              <a16:creationId xmlns:a16="http://schemas.microsoft.com/office/drawing/2014/main" xmlns="" id="{00000000-0008-0000-0700-00003B000000}"/>
            </a:ext>
          </a:extLst>
        </xdr:cNvPr>
        <xdr:cNvCxnSpPr/>
      </xdr:nvCxnSpPr>
      <xdr:spPr>
        <a:xfrm>
          <a:off x="4546600" y="5322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53003</xdr:rowOff>
    </xdr:from>
    <xdr:to>
      <xdr:col>24</xdr:col>
      <xdr:colOff>63500</xdr:colOff>
      <xdr:row>37</xdr:row>
      <xdr:rowOff>56204</xdr:rowOff>
    </xdr:to>
    <xdr:cxnSp macro="">
      <xdr:nvCxnSpPr>
        <xdr:cNvPr id="60" name="直線コネクタ 59">
          <a:extLst>
            <a:ext uri="{FF2B5EF4-FFF2-40B4-BE49-F238E27FC236}">
              <a16:creationId xmlns:a16="http://schemas.microsoft.com/office/drawing/2014/main" xmlns="" id="{00000000-0008-0000-0700-00003C000000}"/>
            </a:ext>
          </a:extLst>
        </xdr:cNvPr>
        <xdr:cNvCxnSpPr/>
      </xdr:nvCxnSpPr>
      <xdr:spPr>
        <a:xfrm flipV="1">
          <a:off x="3797300" y="6396653"/>
          <a:ext cx="838200" cy="32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152861</xdr:rowOff>
    </xdr:from>
    <xdr:ext cx="534377" cy="259045"/>
    <xdr:sp macro="" textlink="">
      <xdr:nvSpPr>
        <xdr:cNvPr id="61" name="議会費平均値テキスト">
          <a:extLst>
            <a:ext uri="{FF2B5EF4-FFF2-40B4-BE49-F238E27FC236}">
              <a16:creationId xmlns:a16="http://schemas.microsoft.com/office/drawing/2014/main" xmlns="" id="{00000000-0008-0000-0700-00003D000000}"/>
            </a:ext>
          </a:extLst>
        </xdr:cNvPr>
        <xdr:cNvSpPr txBox="1"/>
      </xdr:nvSpPr>
      <xdr:spPr>
        <a:xfrm>
          <a:off x="4686300" y="63250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2984</xdr:rowOff>
    </xdr:from>
    <xdr:to>
      <xdr:col>24</xdr:col>
      <xdr:colOff>114300</xdr:colOff>
      <xdr:row>37</xdr:row>
      <xdr:rowOff>104584</xdr:rowOff>
    </xdr:to>
    <xdr:sp macro="" textlink="">
      <xdr:nvSpPr>
        <xdr:cNvPr id="62" name="フローチャート: 判断 61">
          <a:extLst>
            <a:ext uri="{FF2B5EF4-FFF2-40B4-BE49-F238E27FC236}">
              <a16:creationId xmlns:a16="http://schemas.microsoft.com/office/drawing/2014/main" xmlns="" id="{00000000-0008-0000-0700-00003E000000}"/>
            </a:ext>
          </a:extLst>
        </xdr:cNvPr>
        <xdr:cNvSpPr/>
      </xdr:nvSpPr>
      <xdr:spPr>
        <a:xfrm>
          <a:off x="4584700" y="6346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34506</xdr:rowOff>
    </xdr:from>
    <xdr:to>
      <xdr:col>19</xdr:col>
      <xdr:colOff>177800</xdr:colOff>
      <xdr:row>37</xdr:row>
      <xdr:rowOff>56204</xdr:rowOff>
    </xdr:to>
    <xdr:cxnSp macro="">
      <xdr:nvCxnSpPr>
        <xdr:cNvPr id="63" name="直線コネクタ 62">
          <a:extLst>
            <a:ext uri="{FF2B5EF4-FFF2-40B4-BE49-F238E27FC236}">
              <a16:creationId xmlns:a16="http://schemas.microsoft.com/office/drawing/2014/main" xmlns="" id="{00000000-0008-0000-0700-00003F000000}"/>
            </a:ext>
          </a:extLst>
        </xdr:cNvPr>
        <xdr:cNvCxnSpPr/>
      </xdr:nvCxnSpPr>
      <xdr:spPr>
        <a:xfrm>
          <a:off x="2908300" y="6378156"/>
          <a:ext cx="889000" cy="21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3270</xdr:rowOff>
    </xdr:from>
    <xdr:to>
      <xdr:col>20</xdr:col>
      <xdr:colOff>38100</xdr:colOff>
      <xdr:row>37</xdr:row>
      <xdr:rowOff>104870</xdr:rowOff>
    </xdr:to>
    <xdr:sp macro="" textlink="">
      <xdr:nvSpPr>
        <xdr:cNvPr id="64" name="フローチャート: 判断 63">
          <a:extLst>
            <a:ext uri="{FF2B5EF4-FFF2-40B4-BE49-F238E27FC236}">
              <a16:creationId xmlns:a16="http://schemas.microsoft.com/office/drawing/2014/main" xmlns="" id="{00000000-0008-0000-0700-000040000000}"/>
            </a:ext>
          </a:extLst>
        </xdr:cNvPr>
        <xdr:cNvSpPr/>
      </xdr:nvSpPr>
      <xdr:spPr>
        <a:xfrm>
          <a:off x="3746500" y="6346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121397</xdr:rowOff>
    </xdr:from>
    <xdr:ext cx="534377" cy="259045"/>
    <xdr:sp macro="" textlink="">
      <xdr:nvSpPr>
        <xdr:cNvPr id="65" name="テキスト ボックス 64">
          <a:extLst>
            <a:ext uri="{FF2B5EF4-FFF2-40B4-BE49-F238E27FC236}">
              <a16:creationId xmlns:a16="http://schemas.microsoft.com/office/drawing/2014/main" xmlns="" id="{00000000-0008-0000-0700-000041000000}"/>
            </a:ext>
          </a:extLst>
        </xdr:cNvPr>
        <xdr:cNvSpPr txBox="1"/>
      </xdr:nvSpPr>
      <xdr:spPr>
        <a:xfrm>
          <a:off x="3530111" y="6122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34506</xdr:rowOff>
    </xdr:from>
    <xdr:to>
      <xdr:col>15</xdr:col>
      <xdr:colOff>50800</xdr:colOff>
      <xdr:row>37</xdr:row>
      <xdr:rowOff>57176</xdr:rowOff>
    </xdr:to>
    <xdr:cxnSp macro="">
      <xdr:nvCxnSpPr>
        <xdr:cNvPr id="66" name="直線コネクタ 65">
          <a:extLst>
            <a:ext uri="{FF2B5EF4-FFF2-40B4-BE49-F238E27FC236}">
              <a16:creationId xmlns:a16="http://schemas.microsoft.com/office/drawing/2014/main" xmlns="" id="{00000000-0008-0000-0700-000042000000}"/>
            </a:ext>
          </a:extLst>
        </xdr:cNvPr>
        <xdr:cNvCxnSpPr/>
      </xdr:nvCxnSpPr>
      <xdr:spPr>
        <a:xfrm flipV="1">
          <a:off x="2019300" y="6378156"/>
          <a:ext cx="889000" cy="22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158947</xdr:rowOff>
    </xdr:from>
    <xdr:to>
      <xdr:col>15</xdr:col>
      <xdr:colOff>101600</xdr:colOff>
      <xdr:row>37</xdr:row>
      <xdr:rowOff>89097</xdr:rowOff>
    </xdr:to>
    <xdr:sp macro="" textlink="">
      <xdr:nvSpPr>
        <xdr:cNvPr id="67" name="フローチャート: 判断 66">
          <a:extLst>
            <a:ext uri="{FF2B5EF4-FFF2-40B4-BE49-F238E27FC236}">
              <a16:creationId xmlns:a16="http://schemas.microsoft.com/office/drawing/2014/main" xmlns="" id="{00000000-0008-0000-0700-000043000000}"/>
            </a:ext>
          </a:extLst>
        </xdr:cNvPr>
        <xdr:cNvSpPr/>
      </xdr:nvSpPr>
      <xdr:spPr>
        <a:xfrm>
          <a:off x="2857500" y="63311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37</xdr:row>
      <xdr:rowOff>80224</xdr:rowOff>
    </xdr:from>
    <xdr:ext cx="534377" cy="259045"/>
    <xdr:sp macro="" textlink="">
      <xdr:nvSpPr>
        <xdr:cNvPr id="68" name="テキスト ボックス 67">
          <a:extLst>
            <a:ext uri="{FF2B5EF4-FFF2-40B4-BE49-F238E27FC236}">
              <a16:creationId xmlns:a16="http://schemas.microsoft.com/office/drawing/2014/main" xmlns="" id="{00000000-0008-0000-0700-000044000000}"/>
            </a:ext>
          </a:extLst>
        </xdr:cNvPr>
        <xdr:cNvSpPr txBox="1"/>
      </xdr:nvSpPr>
      <xdr:spPr>
        <a:xfrm>
          <a:off x="2641111" y="64238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57176</xdr:rowOff>
    </xdr:from>
    <xdr:to>
      <xdr:col>10</xdr:col>
      <xdr:colOff>114300</xdr:colOff>
      <xdr:row>37</xdr:row>
      <xdr:rowOff>71501</xdr:rowOff>
    </xdr:to>
    <xdr:cxnSp macro="">
      <xdr:nvCxnSpPr>
        <xdr:cNvPr id="69" name="直線コネクタ 68">
          <a:extLst>
            <a:ext uri="{FF2B5EF4-FFF2-40B4-BE49-F238E27FC236}">
              <a16:creationId xmlns:a16="http://schemas.microsoft.com/office/drawing/2014/main" xmlns="" id="{00000000-0008-0000-0700-000045000000}"/>
            </a:ext>
          </a:extLst>
        </xdr:cNvPr>
        <xdr:cNvCxnSpPr/>
      </xdr:nvCxnSpPr>
      <xdr:spPr>
        <a:xfrm flipV="1">
          <a:off x="1130300" y="6400826"/>
          <a:ext cx="889000" cy="14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159804</xdr:rowOff>
    </xdr:from>
    <xdr:to>
      <xdr:col>10</xdr:col>
      <xdr:colOff>165100</xdr:colOff>
      <xdr:row>37</xdr:row>
      <xdr:rowOff>89954</xdr:rowOff>
    </xdr:to>
    <xdr:sp macro="" textlink="">
      <xdr:nvSpPr>
        <xdr:cNvPr id="70" name="フローチャート: 判断 69">
          <a:extLst>
            <a:ext uri="{FF2B5EF4-FFF2-40B4-BE49-F238E27FC236}">
              <a16:creationId xmlns:a16="http://schemas.microsoft.com/office/drawing/2014/main" xmlns="" id="{00000000-0008-0000-0700-000046000000}"/>
            </a:ext>
          </a:extLst>
        </xdr:cNvPr>
        <xdr:cNvSpPr/>
      </xdr:nvSpPr>
      <xdr:spPr>
        <a:xfrm>
          <a:off x="1968500" y="6332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106481</xdr:rowOff>
    </xdr:from>
    <xdr:ext cx="534377" cy="259045"/>
    <xdr:sp macro="" textlink="">
      <xdr:nvSpPr>
        <xdr:cNvPr id="71" name="テキスト ボックス 70">
          <a:extLst>
            <a:ext uri="{FF2B5EF4-FFF2-40B4-BE49-F238E27FC236}">
              <a16:creationId xmlns:a16="http://schemas.microsoft.com/office/drawing/2014/main" xmlns="" id="{00000000-0008-0000-0700-000047000000}"/>
            </a:ext>
          </a:extLst>
        </xdr:cNvPr>
        <xdr:cNvSpPr txBox="1"/>
      </xdr:nvSpPr>
      <xdr:spPr>
        <a:xfrm>
          <a:off x="1752111" y="61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18,278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161976</xdr:rowOff>
    </xdr:from>
    <xdr:to>
      <xdr:col>6</xdr:col>
      <xdr:colOff>38100</xdr:colOff>
      <xdr:row>37</xdr:row>
      <xdr:rowOff>92126</xdr:rowOff>
    </xdr:to>
    <xdr:sp macro="" textlink="">
      <xdr:nvSpPr>
        <xdr:cNvPr id="72" name="フローチャート: 判断 71">
          <a:extLst>
            <a:ext uri="{FF2B5EF4-FFF2-40B4-BE49-F238E27FC236}">
              <a16:creationId xmlns:a16="http://schemas.microsoft.com/office/drawing/2014/main" xmlns="" id="{00000000-0008-0000-0700-000048000000}"/>
            </a:ext>
          </a:extLst>
        </xdr:cNvPr>
        <xdr:cNvSpPr/>
      </xdr:nvSpPr>
      <xdr:spPr>
        <a:xfrm>
          <a:off x="1079500" y="63341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108653</xdr:rowOff>
    </xdr:from>
    <xdr:ext cx="534377" cy="259045"/>
    <xdr:sp macro="" textlink="">
      <xdr:nvSpPr>
        <xdr:cNvPr id="73" name="テキスト ボックス 72">
          <a:extLst>
            <a:ext uri="{FF2B5EF4-FFF2-40B4-BE49-F238E27FC236}">
              <a16:creationId xmlns:a16="http://schemas.microsoft.com/office/drawing/2014/main" xmlns="" id="{00000000-0008-0000-0700-000049000000}"/>
            </a:ext>
          </a:extLst>
        </xdr:cNvPr>
        <xdr:cNvSpPr txBox="1"/>
      </xdr:nvSpPr>
      <xdr:spPr>
        <a:xfrm>
          <a:off x="863111" y="61094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4" name="テキスト ボックス 73">
          <a:extLst>
            <a:ext uri="{FF2B5EF4-FFF2-40B4-BE49-F238E27FC236}">
              <a16:creationId xmlns:a16="http://schemas.microsoft.com/office/drawing/2014/main" xmlns="" id="{00000000-0008-0000-0700-00004A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xmlns="" id="{00000000-0008-0000-0700-00004B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6" name="テキスト ボックス 75">
          <a:extLst>
            <a:ext uri="{FF2B5EF4-FFF2-40B4-BE49-F238E27FC236}">
              <a16:creationId xmlns:a16="http://schemas.microsoft.com/office/drawing/2014/main" xmlns="" id="{00000000-0008-0000-0700-00004C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7" name="テキスト ボックス 76">
          <a:extLst>
            <a:ext uri="{FF2B5EF4-FFF2-40B4-BE49-F238E27FC236}">
              <a16:creationId xmlns:a16="http://schemas.microsoft.com/office/drawing/2014/main" xmlns="" id="{00000000-0008-0000-0700-00004D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xmlns="" id="{00000000-0008-0000-0700-00004E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2203</xdr:rowOff>
    </xdr:from>
    <xdr:to>
      <xdr:col>24</xdr:col>
      <xdr:colOff>114300</xdr:colOff>
      <xdr:row>37</xdr:row>
      <xdr:rowOff>103803</xdr:rowOff>
    </xdr:to>
    <xdr:sp macro="" textlink="">
      <xdr:nvSpPr>
        <xdr:cNvPr id="79" name="楕円 78">
          <a:extLst>
            <a:ext uri="{FF2B5EF4-FFF2-40B4-BE49-F238E27FC236}">
              <a16:creationId xmlns:a16="http://schemas.microsoft.com/office/drawing/2014/main" xmlns="" id="{00000000-0008-0000-0700-00004F000000}"/>
            </a:ext>
          </a:extLst>
        </xdr:cNvPr>
        <xdr:cNvSpPr/>
      </xdr:nvSpPr>
      <xdr:spPr>
        <a:xfrm>
          <a:off x="4584700" y="6345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25080</xdr:rowOff>
    </xdr:from>
    <xdr:ext cx="534377" cy="259045"/>
    <xdr:sp macro="" textlink="">
      <xdr:nvSpPr>
        <xdr:cNvPr id="80" name="議会費該当値テキスト">
          <a:extLst>
            <a:ext uri="{FF2B5EF4-FFF2-40B4-BE49-F238E27FC236}">
              <a16:creationId xmlns:a16="http://schemas.microsoft.com/office/drawing/2014/main" xmlns="" id="{00000000-0008-0000-0700-000050000000}"/>
            </a:ext>
          </a:extLst>
        </xdr:cNvPr>
        <xdr:cNvSpPr txBox="1"/>
      </xdr:nvSpPr>
      <xdr:spPr>
        <a:xfrm>
          <a:off x="4686300" y="61972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5404</xdr:rowOff>
    </xdr:from>
    <xdr:to>
      <xdr:col>20</xdr:col>
      <xdr:colOff>38100</xdr:colOff>
      <xdr:row>37</xdr:row>
      <xdr:rowOff>107004</xdr:rowOff>
    </xdr:to>
    <xdr:sp macro="" textlink="">
      <xdr:nvSpPr>
        <xdr:cNvPr id="81" name="楕円 80">
          <a:extLst>
            <a:ext uri="{FF2B5EF4-FFF2-40B4-BE49-F238E27FC236}">
              <a16:creationId xmlns:a16="http://schemas.microsoft.com/office/drawing/2014/main" xmlns="" id="{00000000-0008-0000-0700-000051000000}"/>
            </a:ext>
          </a:extLst>
        </xdr:cNvPr>
        <xdr:cNvSpPr/>
      </xdr:nvSpPr>
      <xdr:spPr>
        <a:xfrm>
          <a:off x="3746500" y="6349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98131</xdr:rowOff>
    </xdr:from>
    <xdr:ext cx="534377" cy="259045"/>
    <xdr:sp macro="" textlink="">
      <xdr:nvSpPr>
        <xdr:cNvPr id="82" name="テキスト ボックス 81">
          <a:extLst>
            <a:ext uri="{FF2B5EF4-FFF2-40B4-BE49-F238E27FC236}">
              <a16:creationId xmlns:a16="http://schemas.microsoft.com/office/drawing/2014/main" xmlns="" id="{00000000-0008-0000-0700-000052000000}"/>
            </a:ext>
          </a:extLst>
        </xdr:cNvPr>
        <xdr:cNvSpPr txBox="1"/>
      </xdr:nvSpPr>
      <xdr:spPr>
        <a:xfrm>
          <a:off x="3530111" y="6441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155156</xdr:rowOff>
    </xdr:from>
    <xdr:to>
      <xdr:col>15</xdr:col>
      <xdr:colOff>101600</xdr:colOff>
      <xdr:row>37</xdr:row>
      <xdr:rowOff>85306</xdr:rowOff>
    </xdr:to>
    <xdr:sp macro="" textlink="">
      <xdr:nvSpPr>
        <xdr:cNvPr id="83" name="楕円 82">
          <a:extLst>
            <a:ext uri="{FF2B5EF4-FFF2-40B4-BE49-F238E27FC236}">
              <a16:creationId xmlns:a16="http://schemas.microsoft.com/office/drawing/2014/main" xmlns="" id="{00000000-0008-0000-0700-000053000000}"/>
            </a:ext>
          </a:extLst>
        </xdr:cNvPr>
        <xdr:cNvSpPr/>
      </xdr:nvSpPr>
      <xdr:spPr>
        <a:xfrm>
          <a:off x="2857500" y="632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101833</xdr:rowOff>
    </xdr:from>
    <xdr:ext cx="534377" cy="259045"/>
    <xdr:sp macro="" textlink="">
      <xdr:nvSpPr>
        <xdr:cNvPr id="84" name="テキスト ボックス 83">
          <a:extLst>
            <a:ext uri="{FF2B5EF4-FFF2-40B4-BE49-F238E27FC236}">
              <a16:creationId xmlns:a16="http://schemas.microsoft.com/office/drawing/2014/main" xmlns="" id="{00000000-0008-0000-0700-000054000000}"/>
            </a:ext>
          </a:extLst>
        </xdr:cNvPr>
        <xdr:cNvSpPr txBox="1"/>
      </xdr:nvSpPr>
      <xdr:spPr>
        <a:xfrm>
          <a:off x="2641111" y="61025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6376</xdr:rowOff>
    </xdr:from>
    <xdr:to>
      <xdr:col>10</xdr:col>
      <xdr:colOff>165100</xdr:colOff>
      <xdr:row>37</xdr:row>
      <xdr:rowOff>107976</xdr:rowOff>
    </xdr:to>
    <xdr:sp macro="" textlink="">
      <xdr:nvSpPr>
        <xdr:cNvPr id="85" name="楕円 84">
          <a:extLst>
            <a:ext uri="{FF2B5EF4-FFF2-40B4-BE49-F238E27FC236}">
              <a16:creationId xmlns:a16="http://schemas.microsoft.com/office/drawing/2014/main" xmlns="" id="{00000000-0008-0000-0700-000055000000}"/>
            </a:ext>
          </a:extLst>
        </xdr:cNvPr>
        <xdr:cNvSpPr/>
      </xdr:nvSpPr>
      <xdr:spPr>
        <a:xfrm>
          <a:off x="1968500" y="6350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37</xdr:row>
      <xdr:rowOff>99103</xdr:rowOff>
    </xdr:from>
    <xdr:ext cx="534377" cy="259045"/>
    <xdr:sp macro="" textlink="">
      <xdr:nvSpPr>
        <xdr:cNvPr id="86" name="テキスト ボックス 85">
          <a:extLst>
            <a:ext uri="{FF2B5EF4-FFF2-40B4-BE49-F238E27FC236}">
              <a16:creationId xmlns:a16="http://schemas.microsoft.com/office/drawing/2014/main" xmlns="" id="{00000000-0008-0000-0700-000056000000}"/>
            </a:ext>
          </a:extLst>
        </xdr:cNvPr>
        <xdr:cNvSpPr txBox="1"/>
      </xdr:nvSpPr>
      <xdr:spPr>
        <a:xfrm>
          <a:off x="1752111" y="6442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20701</xdr:rowOff>
    </xdr:from>
    <xdr:to>
      <xdr:col>6</xdr:col>
      <xdr:colOff>38100</xdr:colOff>
      <xdr:row>37</xdr:row>
      <xdr:rowOff>122301</xdr:rowOff>
    </xdr:to>
    <xdr:sp macro="" textlink="">
      <xdr:nvSpPr>
        <xdr:cNvPr id="87" name="楕円 86">
          <a:extLst>
            <a:ext uri="{FF2B5EF4-FFF2-40B4-BE49-F238E27FC236}">
              <a16:creationId xmlns:a16="http://schemas.microsoft.com/office/drawing/2014/main" xmlns="" id="{00000000-0008-0000-0700-000057000000}"/>
            </a:ext>
          </a:extLst>
        </xdr:cNvPr>
        <xdr:cNvSpPr/>
      </xdr:nvSpPr>
      <xdr:spPr>
        <a:xfrm>
          <a:off x="1079500" y="636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37</xdr:row>
      <xdr:rowOff>113428</xdr:rowOff>
    </xdr:from>
    <xdr:ext cx="534377" cy="259045"/>
    <xdr:sp macro="" textlink="">
      <xdr:nvSpPr>
        <xdr:cNvPr id="88" name="テキスト ボックス 87">
          <a:extLst>
            <a:ext uri="{FF2B5EF4-FFF2-40B4-BE49-F238E27FC236}">
              <a16:creationId xmlns:a16="http://schemas.microsoft.com/office/drawing/2014/main" xmlns="" id="{00000000-0008-0000-0700-000058000000}"/>
            </a:ext>
          </a:extLst>
        </xdr:cNvPr>
        <xdr:cNvSpPr txBox="1"/>
      </xdr:nvSpPr>
      <xdr:spPr>
        <a:xfrm>
          <a:off x="863111" y="6457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a:extLst>
            <a:ext uri="{FF2B5EF4-FFF2-40B4-BE49-F238E27FC236}">
              <a16:creationId xmlns:a16="http://schemas.microsoft.com/office/drawing/2014/main" xmlns="" id="{00000000-0008-0000-0700-000059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0" name="正方形/長方形 89">
          <a:extLst>
            <a:ext uri="{FF2B5EF4-FFF2-40B4-BE49-F238E27FC236}">
              <a16:creationId xmlns:a16="http://schemas.microsoft.com/office/drawing/2014/main" xmlns="" id="{00000000-0008-0000-0700-00005A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a:extLst>
            <a:ext uri="{FF2B5EF4-FFF2-40B4-BE49-F238E27FC236}">
              <a16:creationId xmlns:a16="http://schemas.microsoft.com/office/drawing/2014/main" xmlns="" id="{00000000-0008-0000-0700-00005B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2" name="正方形/長方形 91">
          <a:extLst>
            <a:ext uri="{FF2B5EF4-FFF2-40B4-BE49-F238E27FC236}">
              <a16:creationId xmlns:a16="http://schemas.microsoft.com/office/drawing/2014/main" xmlns="" id="{00000000-0008-0000-0700-00005C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a:extLst>
            <a:ext uri="{FF2B5EF4-FFF2-40B4-BE49-F238E27FC236}">
              <a16:creationId xmlns:a16="http://schemas.microsoft.com/office/drawing/2014/main" xmlns="" id="{00000000-0008-0000-0700-00005D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4" name="正方形/長方形 93">
          <a:extLst>
            <a:ext uri="{FF2B5EF4-FFF2-40B4-BE49-F238E27FC236}">
              <a16:creationId xmlns:a16="http://schemas.microsoft.com/office/drawing/2014/main" xmlns="" id="{00000000-0008-0000-0700-00005E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a:extLst>
            <a:ext uri="{FF2B5EF4-FFF2-40B4-BE49-F238E27FC236}">
              <a16:creationId xmlns:a16="http://schemas.microsoft.com/office/drawing/2014/main" xmlns="" id="{00000000-0008-0000-0700-00005F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93,646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a:extLst>
            <a:ext uri="{FF2B5EF4-FFF2-40B4-BE49-F238E27FC236}">
              <a16:creationId xmlns:a16="http://schemas.microsoft.com/office/drawing/2014/main" xmlns="" id="{00000000-0008-0000-0700-000060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7" name="テキスト ボックス 96">
          <a:extLst>
            <a:ext uri="{FF2B5EF4-FFF2-40B4-BE49-F238E27FC236}">
              <a16:creationId xmlns:a16="http://schemas.microsoft.com/office/drawing/2014/main" xmlns="" id="{00000000-0008-0000-0700-000061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a:extLst>
            <a:ext uri="{FF2B5EF4-FFF2-40B4-BE49-F238E27FC236}">
              <a16:creationId xmlns:a16="http://schemas.microsoft.com/office/drawing/2014/main" xmlns="" id="{00000000-0008-0000-0700-000062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9" name="直線コネクタ 98">
          <a:extLst>
            <a:ext uri="{FF2B5EF4-FFF2-40B4-BE49-F238E27FC236}">
              <a16:creationId xmlns:a16="http://schemas.microsoft.com/office/drawing/2014/main" xmlns="" id="{00000000-0008-0000-0700-000063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0" name="テキスト ボックス 99">
          <a:extLst>
            <a:ext uri="{FF2B5EF4-FFF2-40B4-BE49-F238E27FC236}">
              <a16:creationId xmlns:a16="http://schemas.microsoft.com/office/drawing/2014/main" xmlns="" id="{00000000-0008-0000-0700-000064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1" name="直線コネクタ 100">
          <a:extLst>
            <a:ext uri="{FF2B5EF4-FFF2-40B4-BE49-F238E27FC236}">
              <a16:creationId xmlns:a16="http://schemas.microsoft.com/office/drawing/2014/main" xmlns="" id="{00000000-0008-0000-0700-000065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55</xdr:row>
      <xdr:rowOff>54627</xdr:rowOff>
    </xdr:from>
    <xdr:ext cx="685572" cy="259045"/>
    <xdr:sp macro="" textlink="">
      <xdr:nvSpPr>
        <xdr:cNvPr id="102" name="テキスト ボックス 101">
          <a:extLst>
            <a:ext uri="{FF2B5EF4-FFF2-40B4-BE49-F238E27FC236}">
              <a16:creationId xmlns:a16="http://schemas.microsoft.com/office/drawing/2014/main" xmlns="" id="{00000000-0008-0000-0700-000066000000}"/>
            </a:ext>
          </a:extLst>
        </xdr:cNvPr>
        <xdr:cNvSpPr txBox="1"/>
      </xdr:nvSpPr>
      <xdr:spPr>
        <a:xfrm>
          <a:off x="76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3" name="直線コネクタ 102">
          <a:extLst>
            <a:ext uri="{FF2B5EF4-FFF2-40B4-BE49-F238E27FC236}">
              <a16:creationId xmlns:a16="http://schemas.microsoft.com/office/drawing/2014/main" xmlns="" id="{00000000-0008-0000-0700-000067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52</xdr:row>
      <xdr:rowOff>111777</xdr:rowOff>
    </xdr:from>
    <xdr:ext cx="685572" cy="259045"/>
    <xdr:sp macro="" textlink="">
      <xdr:nvSpPr>
        <xdr:cNvPr id="104" name="テキスト ボックス 103">
          <a:extLst>
            <a:ext uri="{FF2B5EF4-FFF2-40B4-BE49-F238E27FC236}">
              <a16:creationId xmlns:a16="http://schemas.microsoft.com/office/drawing/2014/main" xmlns="" id="{00000000-0008-0000-0700-000068000000}"/>
            </a:ext>
          </a:extLst>
        </xdr:cNvPr>
        <xdr:cNvSpPr txBox="1"/>
      </xdr:nvSpPr>
      <xdr:spPr>
        <a:xfrm>
          <a:off x="76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5" name="直線コネクタ 104">
          <a:extLst>
            <a:ext uri="{FF2B5EF4-FFF2-40B4-BE49-F238E27FC236}">
              <a16:creationId xmlns:a16="http://schemas.microsoft.com/office/drawing/2014/main" xmlns="" id="{00000000-0008-0000-0700-000069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168927</xdr:rowOff>
    </xdr:from>
    <xdr:ext cx="685572" cy="259045"/>
    <xdr:sp macro="" textlink="">
      <xdr:nvSpPr>
        <xdr:cNvPr id="106" name="テキスト ボックス 105">
          <a:extLst>
            <a:ext uri="{FF2B5EF4-FFF2-40B4-BE49-F238E27FC236}">
              <a16:creationId xmlns:a16="http://schemas.microsoft.com/office/drawing/2014/main" xmlns="" id="{00000000-0008-0000-0700-00006A000000}"/>
            </a:ext>
          </a:extLst>
        </xdr:cNvPr>
        <xdr:cNvSpPr txBox="1"/>
      </xdr:nvSpPr>
      <xdr:spPr>
        <a:xfrm>
          <a:off x="76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7" name="直線コネクタ 106">
          <a:extLst>
            <a:ext uri="{FF2B5EF4-FFF2-40B4-BE49-F238E27FC236}">
              <a16:creationId xmlns:a16="http://schemas.microsoft.com/office/drawing/2014/main" xmlns="" id="{00000000-0008-0000-0700-00006B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a:extLst>
            <a:ext uri="{FF2B5EF4-FFF2-40B4-BE49-F238E27FC236}">
              <a16:creationId xmlns:a16="http://schemas.microsoft.com/office/drawing/2014/main" xmlns="" id="{00000000-0008-0000-0700-00006C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9" name="総務費グラフ枠">
          <a:extLst>
            <a:ext uri="{FF2B5EF4-FFF2-40B4-BE49-F238E27FC236}">
              <a16:creationId xmlns:a16="http://schemas.microsoft.com/office/drawing/2014/main" xmlns="" id="{00000000-0008-0000-0700-00006D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52</xdr:row>
      <xdr:rowOff>43073</xdr:rowOff>
    </xdr:from>
    <xdr:to>
      <xdr:col>24</xdr:col>
      <xdr:colOff>62865</xdr:colOff>
      <xdr:row>58</xdr:row>
      <xdr:rowOff>102558</xdr:rowOff>
    </xdr:to>
    <xdr:cxnSp macro="">
      <xdr:nvCxnSpPr>
        <xdr:cNvPr id="110" name="直線コネクタ 109">
          <a:extLst>
            <a:ext uri="{FF2B5EF4-FFF2-40B4-BE49-F238E27FC236}">
              <a16:creationId xmlns:a16="http://schemas.microsoft.com/office/drawing/2014/main" xmlns="" id="{00000000-0008-0000-0700-00006E000000}"/>
            </a:ext>
          </a:extLst>
        </xdr:cNvPr>
        <xdr:cNvCxnSpPr/>
      </xdr:nvCxnSpPr>
      <xdr:spPr>
        <a:xfrm flipV="1">
          <a:off x="4633595" y="8958473"/>
          <a:ext cx="1270" cy="10881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106385</xdr:rowOff>
    </xdr:from>
    <xdr:ext cx="534377" cy="259045"/>
    <xdr:sp macro="" textlink="">
      <xdr:nvSpPr>
        <xdr:cNvPr id="111" name="総務費最小値テキスト">
          <a:extLst>
            <a:ext uri="{FF2B5EF4-FFF2-40B4-BE49-F238E27FC236}">
              <a16:creationId xmlns:a16="http://schemas.microsoft.com/office/drawing/2014/main" xmlns="" id="{00000000-0008-0000-0700-00006F000000}"/>
            </a:ext>
          </a:extLst>
        </xdr:cNvPr>
        <xdr:cNvSpPr txBox="1"/>
      </xdr:nvSpPr>
      <xdr:spPr>
        <a:xfrm>
          <a:off x="4686300" y="10050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102558</xdr:rowOff>
    </xdr:from>
    <xdr:to>
      <xdr:col>24</xdr:col>
      <xdr:colOff>152400</xdr:colOff>
      <xdr:row>58</xdr:row>
      <xdr:rowOff>102558</xdr:rowOff>
    </xdr:to>
    <xdr:cxnSp macro="">
      <xdr:nvCxnSpPr>
        <xdr:cNvPr id="112" name="直線コネクタ 111">
          <a:extLst>
            <a:ext uri="{FF2B5EF4-FFF2-40B4-BE49-F238E27FC236}">
              <a16:creationId xmlns:a16="http://schemas.microsoft.com/office/drawing/2014/main" xmlns="" id="{00000000-0008-0000-0700-000070000000}"/>
            </a:ext>
          </a:extLst>
        </xdr:cNvPr>
        <xdr:cNvCxnSpPr/>
      </xdr:nvCxnSpPr>
      <xdr:spPr>
        <a:xfrm>
          <a:off x="4546600" y="10046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161200</xdr:rowOff>
    </xdr:from>
    <xdr:ext cx="690189" cy="259045"/>
    <xdr:sp macro="" textlink="">
      <xdr:nvSpPr>
        <xdr:cNvPr id="113" name="総務費最大値テキスト">
          <a:extLst>
            <a:ext uri="{FF2B5EF4-FFF2-40B4-BE49-F238E27FC236}">
              <a16:creationId xmlns:a16="http://schemas.microsoft.com/office/drawing/2014/main" xmlns="" id="{00000000-0008-0000-0700-000071000000}"/>
            </a:ext>
          </a:extLst>
        </xdr:cNvPr>
        <xdr:cNvSpPr txBox="1"/>
      </xdr:nvSpPr>
      <xdr:spPr>
        <a:xfrm>
          <a:off x="4686300" y="873370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2,461,344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52</xdr:row>
      <xdr:rowOff>43073</xdr:rowOff>
    </xdr:from>
    <xdr:to>
      <xdr:col>24</xdr:col>
      <xdr:colOff>152400</xdr:colOff>
      <xdr:row>52</xdr:row>
      <xdr:rowOff>43073</xdr:rowOff>
    </xdr:to>
    <xdr:cxnSp macro="">
      <xdr:nvCxnSpPr>
        <xdr:cNvPr id="114" name="直線コネクタ 113">
          <a:extLst>
            <a:ext uri="{FF2B5EF4-FFF2-40B4-BE49-F238E27FC236}">
              <a16:creationId xmlns:a16="http://schemas.microsoft.com/office/drawing/2014/main" xmlns="" id="{00000000-0008-0000-0700-000072000000}"/>
            </a:ext>
          </a:extLst>
        </xdr:cNvPr>
        <xdr:cNvCxnSpPr/>
      </xdr:nvCxnSpPr>
      <xdr:spPr>
        <a:xfrm>
          <a:off x="4546600" y="89584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2797</xdr:rowOff>
    </xdr:from>
    <xdr:to>
      <xdr:col>24</xdr:col>
      <xdr:colOff>63500</xdr:colOff>
      <xdr:row>58</xdr:row>
      <xdr:rowOff>10032</xdr:rowOff>
    </xdr:to>
    <xdr:cxnSp macro="">
      <xdr:nvCxnSpPr>
        <xdr:cNvPr id="115" name="直線コネクタ 114">
          <a:extLst>
            <a:ext uri="{FF2B5EF4-FFF2-40B4-BE49-F238E27FC236}">
              <a16:creationId xmlns:a16="http://schemas.microsoft.com/office/drawing/2014/main" xmlns="" id="{00000000-0008-0000-0700-000073000000}"/>
            </a:ext>
          </a:extLst>
        </xdr:cNvPr>
        <xdr:cNvCxnSpPr/>
      </xdr:nvCxnSpPr>
      <xdr:spPr>
        <a:xfrm flipV="1">
          <a:off x="3797300" y="9946897"/>
          <a:ext cx="838200" cy="72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109031</xdr:rowOff>
    </xdr:from>
    <xdr:ext cx="599010" cy="259045"/>
    <xdr:sp macro="" textlink="">
      <xdr:nvSpPr>
        <xdr:cNvPr id="116" name="総務費平均値テキスト">
          <a:extLst>
            <a:ext uri="{FF2B5EF4-FFF2-40B4-BE49-F238E27FC236}">
              <a16:creationId xmlns:a16="http://schemas.microsoft.com/office/drawing/2014/main" xmlns="" id="{00000000-0008-0000-0700-000074000000}"/>
            </a:ext>
          </a:extLst>
        </xdr:cNvPr>
        <xdr:cNvSpPr txBox="1"/>
      </xdr:nvSpPr>
      <xdr:spPr>
        <a:xfrm>
          <a:off x="4686300" y="988168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283,785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130604</xdr:rowOff>
    </xdr:from>
    <xdr:to>
      <xdr:col>24</xdr:col>
      <xdr:colOff>114300</xdr:colOff>
      <xdr:row>58</xdr:row>
      <xdr:rowOff>60754</xdr:rowOff>
    </xdr:to>
    <xdr:sp macro="" textlink="">
      <xdr:nvSpPr>
        <xdr:cNvPr id="117" name="フローチャート: 判断 116">
          <a:extLst>
            <a:ext uri="{FF2B5EF4-FFF2-40B4-BE49-F238E27FC236}">
              <a16:creationId xmlns:a16="http://schemas.microsoft.com/office/drawing/2014/main" xmlns="" id="{00000000-0008-0000-0700-000075000000}"/>
            </a:ext>
          </a:extLst>
        </xdr:cNvPr>
        <xdr:cNvSpPr/>
      </xdr:nvSpPr>
      <xdr:spPr>
        <a:xfrm>
          <a:off x="4584700" y="990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10032</xdr:rowOff>
    </xdr:from>
    <xdr:to>
      <xdr:col>19</xdr:col>
      <xdr:colOff>177800</xdr:colOff>
      <xdr:row>58</xdr:row>
      <xdr:rowOff>24361</xdr:rowOff>
    </xdr:to>
    <xdr:cxnSp macro="">
      <xdr:nvCxnSpPr>
        <xdr:cNvPr id="118" name="直線コネクタ 117">
          <a:extLst>
            <a:ext uri="{FF2B5EF4-FFF2-40B4-BE49-F238E27FC236}">
              <a16:creationId xmlns:a16="http://schemas.microsoft.com/office/drawing/2014/main" xmlns="" id="{00000000-0008-0000-0700-000076000000}"/>
            </a:ext>
          </a:extLst>
        </xdr:cNvPr>
        <xdr:cNvCxnSpPr/>
      </xdr:nvCxnSpPr>
      <xdr:spPr>
        <a:xfrm flipV="1">
          <a:off x="2908300" y="9954132"/>
          <a:ext cx="889000" cy="143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138298</xdr:rowOff>
    </xdr:from>
    <xdr:to>
      <xdr:col>20</xdr:col>
      <xdr:colOff>38100</xdr:colOff>
      <xdr:row>58</xdr:row>
      <xdr:rowOff>68448</xdr:rowOff>
    </xdr:to>
    <xdr:sp macro="" textlink="">
      <xdr:nvSpPr>
        <xdr:cNvPr id="119" name="フローチャート: 判断 118">
          <a:extLst>
            <a:ext uri="{FF2B5EF4-FFF2-40B4-BE49-F238E27FC236}">
              <a16:creationId xmlns:a16="http://schemas.microsoft.com/office/drawing/2014/main" xmlns="" id="{00000000-0008-0000-0700-000077000000}"/>
            </a:ext>
          </a:extLst>
        </xdr:cNvPr>
        <xdr:cNvSpPr/>
      </xdr:nvSpPr>
      <xdr:spPr>
        <a:xfrm>
          <a:off x="3746500" y="9910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58</xdr:row>
      <xdr:rowOff>59575</xdr:rowOff>
    </xdr:from>
    <xdr:ext cx="599010" cy="259045"/>
    <xdr:sp macro="" textlink="">
      <xdr:nvSpPr>
        <xdr:cNvPr id="120" name="テキスト ボックス 119">
          <a:extLst>
            <a:ext uri="{FF2B5EF4-FFF2-40B4-BE49-F238E27FC236}">
              <a16:creationId xmlns:a16="http://schemas.microsoft.com/office/drawing/2014/main" xmlns="" id="{00000000-0008-0000-0700-000078000000}"/>
            </a:ext>
          </a:extLst>
        </xdr:cNvPr>
        <xdr:cNvSpPr txBox="1"/>
      </xdr:nvSpPr>
      <xdr:spPr>
        <a:xfrm>
          <a:off x="3497795" y="100036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266,956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24361</xdr:rowOff>
    </xdr:from>
    <xdr:to>
      <xdr:col>15</xdr:col>
      <xdr:colOff>50800</xdr:colOff>
      <xdr:row>58</xdr:row>
      <xdr:rowOff>25268</xdr:rowOff>
    </xdr:to>
    <xdr:cxnSp macro="">
      <xdr:nvCxnSpPr>
        <xdr:cNvPr id="121" name="直線コネクタ 120">
          <a:extLst>
            <a:ext uri="{FF2B5EF4-FFF2-40B4-BE49-F238E27FC236}">
              <a16:creationId xmlns:a16="http://schemas.microsoft.com/office/drawing/2014/main" xmlns="" id="{00000000-0008-0000-0700-000079000000}"/>
            </a:ext>
          </a:extLst>
        </xdr:cNvPr>
        <xdr:cNvCxnSpPr/>
      </xdr:nvCxnSpPr>
      <xdr:spPr>
        <a:xfrm flipV="1">
          <a:off x="2019300" y="9968461"/>
          <a:ext cx="889000" cy="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138943</xdr:rowOff>
    </xdr:from>
    <xdr:to>
      <xdr:col>15</xdr:col>
      <xdr:colOff>101600</xdr:colOff>
      <xdr:row>58</xdr:row>
      <xdr:rowOff>69093</xdr:rowOff>
    </xdr:to>
    <xdr:sp macro="" textlink="">
      <xdr:nvSpPr>
        <xdr:cNvPr id="122" name="フローチャート: 判断 121">
          <a:extLst>
            <a:ext uri="{FF2B5EF4-FFF2-40B4-BE49-F238E27FC236}">
              <a16:creationId xmlns:a16="http://schemas.microsoft.com/office/drawing/2014/main" xmlns="" id="{00000000-0008-0000-0700-00007A000000}"/>
            </a:ext>
          </a:extLst>
        </xdr:cNvPr>
        <xdr:cNvSpPr/>
      </xdr:nvSpPr>
      <xdr:spPr>
        <a:xfrm>
          <a:off x="2857500" y="991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85620</xdr:rowOff>
    </xdr:from>
    <xdr:ext cx="599010" cy="259045"/>
    <xdr:sp macro="" textlink="">
      <xdr:nvSpPr>
        <xdr:cNvPr id="123" name="テキスト ボックス 122">
          <a:extLst>
            <a:ext uri="{FF2B5EF4-FFF2-40B4-BE49-F238E27FC236}">
              <a16:creationId xmlns:a16="http://schemas.microsoft.com/office/drawing/2014/main" xmlns="" id="{00000000-0008-0000-0700-00007B000000}"/>
            </a:ext>
          </a:extLst>
        </xdr:cNvPr>
        <xdr:cNvSpPr txBox="1"/>
      </xdr:nvSpPr>
      <xdr:spPr>
        <a:xfrm>
          <a:off x="2608795" y="96868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21193</xdr:rowOff>
    </xdr:from>
    <xdr:to>
      <xdr:col>10</xdr:col>
      <xdr:colOff>114300</xdr:colOff>
      <xdr:row>58</xdr:row>
      <xdr:rowOff>25268</xdr:rowOff>
    </xdr:to>
    <xdr:cxnSp macro="">
      <xdr:nvCxnSpPr>
        <xdr:cNvPr id="124" name="直線コネクタ 123">
          <a:extLst>
            <a:ext uri="{FF2B5EF4-FFF2-40B4-BE49-F238E27FC236}">
              <a16:creationId xmlns:a16="http://schemas.microsoft.com/office/drawing/2014/main" xmlns="" id="{00000000-0008-0000-0700-00007C000000}"/>
            </a:ext>
          </a:extLst>
        </xdr:cNvPr>
        <xdr:cNvCxnSpPr/>
      </xdr:nvCxnSpPr>
      <xdr:spPr>
        <a:xfrm>
          <a:off x="1130300" y="9965293"/>
          <a:ext cx="889000" cy="40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149977</xdr:rowOff>
    </xdr:from>
    <xdr:to>
      <xdr:col>10</xdr:col>
      <xdr:colOff>165100</xdr:colOff>
      <xdr:row>58</xdr:row>
      <xdr:rowOff>80127</xdr:rowOff>
    </xdr:to>
    <xdr:sp macro="" textlink="">
      <xdr:nvSpPr>
        <xdr:cNvPr id="125" name="フローチャート: 判断 124">
          <a:extLst>
            <a:ext uri="{FF2B5EF4-FFF2-40B4-BE49-F238E27FC236}">
              <a16:creationId xmlns:a16="http://schemas.microsoft.com/office/drawing/2014/main" xmlns="" id="{00000000-0008-0000-0700-00007D000000}"/>
            </a:ext>
          </a:extLst>
        </xdr:cNvPr>
        <xdr:cNvSpPr/>
      </xdr:nvSpPr>
      <xdr:spPr>
        <a:xfrm>
          <a:off x="1968500" y="9922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58</xdr:row>
      <xdr:rowOff>71254</xdr:rowOff>
    </xdr:from>
    <xdr:ext cx="599010" cy="259045"/>
    <xdr:sp macro="" textlink="">
      <xdr:nvSpPr>
        <xdr:cNvPr id="126" name="テキスト ボックス 125">
          <a:extLst>
            <a:ext uri="{FF2B5EF4-FFF2-40B4-BE49-F238E27FC236}">
              <a16:creationId xmlns:a16="http://schemas.microsoft.com/office/drawing/2014/main" xmlns="" id="{00000000-0008-0000-0700-00007E000000}"/>
            </a:ext>
          </a:extLst>
        </xdr:cNvPr>
        <xdr:cNvSpPr txBox="1"/>
      </xdr:nvSpPr>
      <xdr:spPr>
        <a:xfrm>
          <a:off x="1719795" y="100153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146295</xdr:rowOff>
    </xdr:from>
    <xdr:to>
      <xdr:col>6</xdr:col>
      <xdr:colOff>38100</xdr:colOff>
      <xdr:row>58</xdr:row>
      <xdr:rowOff>76445</xdr:rowOff>
    </xdr:to>
    <xdr:sp macro="" textlink="">
      <xdr:nvSpPr>
        <xdr:cNvPr id="127" name="フローチャート: 判断 126">
          <a:extLst>
            <a:ext uri="{FF2B5EF4-FFF2-40B4-BE49-F238E27FC236}">
              <a16:creationId xmlns:a16="http://schemas.microsoft.com/office/drawing/2014/main" xmlns="" id="{00000000-0008-0000-0700-00007F000000}"/>
            </a:ext>
          </a:extLst>
        </xdr:cNvPr>
        <xdr:cNvSpPr/>
      </xdr:nvSpPr>
      <xdr:spPr>
        <a:xfrm>
          <a:off x="1079500" y="9918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58</xdr:row>
      <xdr:rowOff>67572</xdr:rowOff>
    </xdr:from>
    <xdr:ext cx="599010" cy="259045"/>
    <xdr:sp macro="" textlink="">
      <xdr:nvSpPr>
        <xdr:cNvPr id="128" name="テキスト ボックス 127">
          <a:extLst>
            <a:ext uri="{FF2B5EF4-FFF2-40B4-BE49-F238E27FC236}">
              <a16:creationId xmlns:a16="http://schemas.microsoft.com/office/drawing/2014/main" xmlns="" id="{00000000-0008-0000-0700-000080000000}"/>
            </a:ext>
          </a:extLst>
        </xdr:cNvPr>
        <xdr:cNvSpPr txBox="1"/>
      </xdr:nvSpPr>
      <xdr:spPr>
        <a:xfrm>
          <a:off x="830795" y="10011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249,465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xmlns="" id="{00000000-0008-0000-0700-000081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xmlns="" id="{00000000-0008-0000-0700-000082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xmlns="" id="{00000000-0008-0000-0700-000083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xmlns="" id="{00000000-0008-0000-0700-000084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xmlns="" id="{00000000-0008-0000-0700-000085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123447</xdr:rowOff>
    </xdr:from>
    <xdr:to>
      <xdr:col>24</xdr:col>
      <xdr:colOff>114300</xdr:colOff>
      <xdr:row>58</xdr:row>
      <xdr:rowOff>53597</xdr:rowOff>
    </xdr:to>
    <xdr:sp macro="" textlink="">
      <xdr:nvSpPr>
        <xdr:cNvPr id="134" name="楕円 133">
          <a:extLst>
            <a:ext uri="{FF2B5EF4-FFF2-40B4-BE49-F238E27FC236}">
              <a16:creationId xmlns:a16="http://schemas.microsoft.com/office/drawing/2014/main" xmlns="" id="{00000000-0008-0000-0700-000086000000}"/>
            </a:ext>
          </a:extLst>
        </xdr:cNvPr>
        <xdr:cNvSpPr/>
      </xdr:nvSpPr>
      <xdr:spPr>
        <a:xfrm>
          <a:off x="4584700" y="9896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82824</xdr:rowOff>
    </xdr:from>
    <xdr:ext cx="599010" cy="259045"/>
    <xdr:sp macro="" textlink="">
      <xdr:nvSpPr>
        <xdr:cNvPr id="135" name="総務費該当値テキスト">
          <a:extLst>
            <a:ext uri="{FF2B5EF4-FFF2-40B4-BE49-F238E27FC236}">
              <a16:creationId xmlns:a16="http://schemas.microsoft.com/office/drawing/2014/main" xmlns="" id="{00000000-0008-0000-0700-000087000000}"/>
            </a:ext>
          </a:extLst>
        </xdr:cNvPr>
        <xdr:cNvSpPr txBox="1"/>
      </xdr:nvSpPr>
      <xdr:spPr>
        <a:xfrm>
          <a:off x="4686300" y="96840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299,439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130682</xdr:rowOff>
    </xdr:from>
    <xdr:to>
      <xdr:col>20</xdr:col>
      <xdr:colOff>38100</xdr:colOff>
      <xdr:row>58</xdr:row>
      <xdr:rowOff>60832</xdr:rowOff>
    </xdr:to>
    <xdr:sp macro="" textlink="">
      <xdr:nvSpPr>
        <xdr:cNvPr id="136" name="楕円 135">
          <a:extLst>
            <a:ext uri="{FF2B5EF4-FFF2-40B4-BE49-F238E27FC236}">
              <a16:creationId xmlns:a16="http://schemas.microsoft.com/office/drawing/2014/main" xmlns="" id="{00000000-0008-0000-0700-000088000000}"/>
            </a:ext>
          </a:extLst>
        </xdr:cNvPr>
        <xdr:cNvSpPr/>
      </xdr:nvSpPr>
      <xdr:spPr>
        <a:xfrm>
          <a:off x="3746500" y="990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77359</xdr:rowOff>
    </xdr:from>
    <xdr:ext cx="599010" cy="259045"/>
    <xdr:sp macro="" textlink="">
      <xdr:nvSpPr>
        <xdr:cNvPr id="137" name="テキスト ボックス 136">
          <a:extLst>
            <a:ext uri="{FF2B5EF4-FFF2-40B4-BE49-F238E27FC236}">
              <a16:creationId xmlns:a16="http://schemas.microsoft.com/office/drawing/2014/main" xmlns="" id="{00000000-0008-0000-0700-000089000000}"/>
            </a:ext>
          </a:extLst>
        </xdr:cNvPr>
        <xdr:cNvSpPr txBox="1"/>
      </xdr:nvSpPr>
      <xdr:spPr>
        <a:xfrm>
          <a:off x="3497795" y="96785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145011</xdr:rowOff>
    </xdr:from>
    <xdr:to>
      <xdr:col>15</xdr:col>
      <xdr:colOff>101600</xdr:colOff>
      <xdr:row>58</xdr:row>
      <xdr:rowOff>75161</xdr:rowOff>
    </xdr:to>
    <xdr:sp macro="" textlink="">
      <xdr:nvSpPr>
        <xdr:cNvPr id="138" name="楕円 137">
          <a:extLst>
            <a:ext uri="{FF2B5EF4-FFF2-40B4-BE49-F238E27FC236}">
              <a16:creationId xmlns:a16="http://schemas.microsoft.com/office/drawing/2014/main" xmlns="" id="{00000000-0008-0000-0700-00008A000000}"/>
            </a:ext>
          </a:extLst>
        </xdr:cNvPr>
        <xdr:cNvSpPr/>
      </xdr:nvSpPr>
      <xdr:spPr>
        <a:xfrm>
          <a:off x="2857500" y="9917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58</xdr:row>
      <xdr:rowOff>66288</xdr:rowOff>
    </xdr:from>
    <xdr:ext cx="599010" cy="259045"/>
    <xdr:sp macro="" textlink="">
      <xdr:nvSpPr>
        <xdr:cNvPr id="139" name="テキスト ボックス 138">
          <a:extLst>
            <a:ext uri="{FF2B5EF4-FFF2-40B4-BE49-F238E27FC236}">
              <a16:creationId xmlns:a16="http://schemas.microsoft.com/office/drawing/2014/main" xmlns="" id="{00000000-0008-0000-0700-00008B000000}"/>
            </a:ext>
          </a:extLst>
        </xdr:cNvPr>
        <xdr:cNvSpPr txBox="1"/>
      </xdr:nvSpPr>
      <xdr:spPr>
        <a:xfrm>
          <a:off x="2608795" y="100103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145918</xdr:rowOff>
    </xdr:from>
    <xdr:to>
      <xdr:col>10</xdr:col>
      <xdr:colOff>165100</xdr:colOff>
      <xdr:row>58</xdr:row>
      <xdr:rowOff>76068</xdr:rowOff>
    </xdr:to>
    <xdr:sp macro="" textlink="">
      <xdr:nvSpPr>
        <xdr:cNvPr id="140" name="楕円 139">
          <a:extLst>
            <a:ext uri="{FF2B5EF4-FFF2-40B4-BE49-F238E27FC236}">
              <a16:creationId xmlns:a16="http://schemas.microsoft.com/office/drawing/2014/main" xmlns="" id="{00000000-0008-0000-0700-00008C000000}"/>
            </a:ext>
          </a:extLst>
        </xdr:cNvPr>
        <xdr:cNvSpPr/>
      </xdr:nvSpPr>
      <xdr:spPr>
        <a:xfrm>
          <a:off x="1968500" y="99185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92595</xdr:rowOff>
    </xdr:from>
    <xdr:ext cx="599010" cy="259045"/>
    <xdr:sp macro="" textlink="">
      <xdr:nvSpPr>
        <xdr:cNvPr id="141" name="テキスト ボックス 140">
          <a:extLst>
            <a:ext uri="{FF2B5EF4-FFF2-40B4-BE49-F238E27FC236}">
              <a16:creationId xmlns:a16="http://schemas.microsoft.com/office/drawing/2014/main" xmlns="" id="{00000000-0008-0000-0700-00008D000000}"/>
            </a:ext>
          </a:extLst>
        </xdr:cNvPr>
        <xdr:cNvSpPr txBox="1"/>
      </xdr:nvSpPr>
      <xdr:spPr>
        <a:xfrm>
          <a:off x="1719795" y="96937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250,289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141843</xdr:rowOff>
    </xdr:from>
    <xdr:to>
      <xdr:col>6</xdr:col>
      <xdr:colOff>38100</xdr:colOff>
      <xdr:row>58</xdr:row>
      <xdr:rowOff>71993</xdr:rowOff>
    </xdr:to>
    <xdr:sp macro="" textlink="">
      <xdr:nvSpPr>
        <xdr:cNvPr id="142" name="楕円 141">
          <a:extLst>
            <a:ext uri="{FF2B5EF4-FFF2-40B4-BE49-F238E27FC236}">
              <a16:creationId xmlns:a16="http://schemas.microsoft.com/office/drawing/2014/main" xmlns="" id="{00000000-0008-0000-0700-00008E000000}"/>
            </a:ext>
          </a:extLst>
        </xdr:cNvPr>
        <xdr:cNvSpPr/>
      </xdr:nvSpPr>
      <xdr:spPr>
        <a:xfrm>
          <a:off x="1079500" y="9914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88520</xdr:rowOff>
    </xdr:from>
    <xdr:ext cx="599010" cy="259045"/>
    <xdr:sp macro="" textlink="">
      <xdr:nvSpPr>
        <xdr:cNvPr id="143" name="テキスト ボックス 142">
          <a:extLst>
            <a:ext uri="{FF2B5EF4-FFF2-40B4-BE49-F238E27FC236}">
              <a16:creationId xmlns:a16="http://schemas.microsoft.com/office/drawing/2014/main" xmlns="" id="{00000000-0008-0000-0700-00008F000000}"/>
            </a:ext>
          </a:extLst>
        </xdr:cNvPr>
        <xdr:cNvSpPr txBox="1"/>
      </xdr:nvSpPr>
      <xdr:spPr>
        <a:xfrm>
          <a:off x="830795" y="96897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259,203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4" name="正方形/長方形 143">
          <a:extLst>
            <a:ext uri="{FF2B5EF4-FFF2-40B4-BE49-F238E27FC236}">
              <a16:creationId xmlns:a16="http://schemas.microsoft.com/office/drawing/2014/main" xmlns="" id="{00000000-0008-0000-0700-000090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5" name="正方形/長方形 144">
          <a:extLst>
            <a:ext uri="{FF2B5EF4-FFF2-40B4-BE49-F238E27FC236}">
              <a16:creationId xmlns:a16="http://schemas.microsoft.com/office/drawing/2014/main" xmlns="" id="{00000000-0008-0000-0700-000091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6" name="正方形/長方形 145">
          <a:extLst>
            <a:ext uri="{FF2B5EF4-FFF2-40B4-BE49-F238E27FC236}">
              <a16:creationId xmlns:a16="http://schemas.microsoft.com/office/drawing/2014/main" xmlns="" id="{00000000-0008-0000-0700-000092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7" name="正方形/長方形 146">
          <a:extLst>
            <a:ext uri="{FF2B5EF4-FFF2-40B4-BE49-F238E27FC236}">
              <a16:creationId xmlns:a16="http://schemas.microsoft.com/office/drawing/2014/main" xmlns="" id="{00000000-0008-0000-0700-000093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8" name="正方形/長方形 147">
          <a:extLst>
            <a:ext uri="{FF2B5EF4-FFF2-40B4-BE49-F238E27FC236}">
              <a16:creationId xmlns:a16="http://schemas.microsoft.com/office/drawing/2014/main" xmlns="" id="{00000000-0008-0000-0700-000094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9" name="正方形/長方形 148">
          <a:extLst>
            <a:ext uri="{FF2B5EF4-FFF2-40B4-BE49-F238E27FC236}">
              <a16:creationId xmlns:a16="http://schemas.microsoft.com/office/drawing/2014/main" xmlns="" id="{00000000-0008-0000-0700-000095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0" name="正方形/長方形 149">
          <a:extLst>
            <a:ext uri="{FF2B5EF4-FFF2-40B4-BE49-F238E27FC236}">
              <a16:creationId xmlns:a16="http://schemas.microsoft.com/office/drawing/2014/main" xmlns="" id="{00000000-0008-0000-0700-000096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1" name="正方形/長方形 150">
          <a:extLst>
            <a:ext uri="{FF2B5EF4-FFF2-40B4-BE49-F238E27FC236}">
              <a16:creationId xmlns:a16="http://schemas.microsoft.com/office/drawing/2014/main" xmlns="" id="{00000000-0008-0000-0700-000097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2" name="テキスト ボックス 151">
          <a:extLst>
            <a:ext uri="{FF2B5EF4-FFF2-40B4-BE49-F238E27FC236}">
              <a16:creationId xmlns:a16="http://schemas.microsoft.com/office/drawing/2014/main" xmlns="" id="{00000000-0008-0000-0700-000098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3" name="直線コネクタ 152">
          <a:extLst>
            <a:ext uri="{FF2B5EF4-FFF2-40B4-BE49-F238E27FC236}">
              <a16:creationId xmlns:a16="http://schemas.microsoft.com/office/drawing/2014/main" xmlns="" id="{00000000-0008-0000-0700-000099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4" name="直線コネクタ 153">
          <a:extLst>
            <a:ext uri="{FF2B5EF4-FFF2-40B4-BE49-F238E27FC236}">
              <a16:creationId xmlns:a16="http://schemas.microsoft.com/office/drawing/2014/main" xmlns="" id="{00000000-0008-0000-0700-00009A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5" name="テキスト ボックス 154">
          <a:extLst>
            <a:ext uri="{FF2B5EF4-FFF2-40B4-BE49-F238E27FC236}">
              <a16:creationId xmlns:a16="http://schemas.microsoft.com/office/drawing/2014/main" xmlns="" id="{00000000-0008-0000-0700-00009B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6" name="直線コネクタ 155">
          <a:extLst>
            <a:ext uri="{FF2B5EF4-FFF2-40B4-BE49-F238E27FC236}">
              <a16:creationId xmlns:a16="http://schemas.microsoft.com/office/drawing/2014/main" xmlns="" id="{00000000-0008-0000-0700-00009C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a:extLst>
            <a:ext uri="{FF2B5EF4-FFF2-40B4-BE49-F238E27FC236}">
              <a16:creationId xmlns:a16="http://schemas.microsoft.com/office/drawing/2014/main" xmlns="" id="{00000000-0008-0000-0700-00009D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8" name="直線コネクタ 157">
          <a:extLst>
            <a:ext uri="{FF2B5EF4-FFF2-40B4-BE49-F238E27FC236}">
              <a16:creationId xmlns:a16="http://schemas.microsoft.com/office/drawing/2014/main" xmlns="" id="{00000000-0008-0000-0700-00009E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a:extLst>
            <a:ext uri="{FF2B5EF4-FFF2-40B4-BE49-F238E27FC236}">
              <a16:creationId xmlns:a16="http://schemas.microsoft.com/office/drawing/2014/main" xmlns="" id="{00000000-0008-0000-0700-00009F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0" name="直線コネクタ 159">
          <a:extLst>
            <a:ext uri="{FF2B5EF4-FFF2-40B4-BE49-F238E27FC236}">
              <a16:creationId xmlns:a16="http://schemas.microsoft.com/office/drawing/2014/main" xmlns="" id="{00000000-0008-0000-0700-0000A0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a:extLst>
            <a:ext uri="{FF2B5EF4-FFF2-40B4-BE49-F238E27FC236}">
              <a16:creationId xmlns:a16="http://schemas.microsoft.com/office/drawing/2014/main" xmlns="" id="{00000000-0008-0000-0700-0000A1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2" name="直線コネクタ 161">
          <a:extLst>
            <a:ext uri="{FF2B5EF4-FFF2-40B4-BE49-F238E27FC236}">
              <a16:creationId xmlns:a16="http://schemas.microsoft.com/office/drawing/2014/main" xmlns="" id="{00000000-0008-0000-0700-0000A2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a:extLst>
            <a:ext uri="{FF2B5EF4-FFF2-40B4-BE49-F238E27FC236}">
              <a16:creationId xmlns:a16="http://schemas.microsoft.com/office/drawing/2014/main" xmlns="" id="{00000000-0008-0000-0700-0000A3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4" name="民生費グラフ枠">
          <a:extLst>
            <a:ext uri="{FF2B5EF4-FFF2-40B4-BE49-F238E27FC236}">
              <a16:creationId xmlns:a16="http://schemas.microsoft.com/office/drawing/2014/main" xmlns="" id="{00000000-0008-0000-0700-0000A4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65167</xdr:rowOff>
    </xdr:from>
    <xdr:to>
      <xdr:col>24</xdr:col>
      <xdr:colOff>62865</xdr:colOff>
      <xdr:row>77</xdr:row>
      <xdr:rowOff>37655</xdr:rowOff>
    </xdr:to>
    <xdr:cxnSp macro="">
      <xdr:nvCxnSpPr>
        <xdr:cNvPr id="165" name="直線コネクタ 164">
          <a:extLst>
            <a:ext uri="{FF2B5EF4-FFF2-40B4-BE49-F238E27FC236}">
              <a16:creationId xmlns:a16="http://schemas.microsoft.com/office/drawing/2014/main" xmlns="" id="{00000000-0008-0000-0700-0000A5000000}"/>
            </a:ext>
          </a:extLst>
        </xdr:cNvPr>
        <xdr:cNvCxnSpPr/>
      </xdr:nvCxnSpPr>
      <xdr:spPr>
        <a:xfrm flipV="1">
          <a:off x="4633595" y="12066667"/>
          <a:ext cx="1270" cy="117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41482</xdr:rowOff>
    </xdr:from>
    <xdr:ext cx="599010" cy="259045"/>
    <xdr:sp macro="" textlink="">
      <xdr:nvSpPr>
        <xdr:cNvPr id="166" name="民生費最小値テキスト">
          <a:extLst>
            <a:ext uri="{FF2B5EF4-FFF2-40B4-BE49-F238E27FC236}">
              <a16:creationId xmlns:a16="http://schemas.microsoft.com/office/drawing/2014/main" xmlns="" id="{00000000-0008-0000-0700-0000A6000000}"/>
            </a:ext>
          </a:extLst>
        </xdr:cNvPr>
        <xdr:cNvSpPr txBox="1"/>
      </xdr:nvSpPr>
      <xdr:spPr>
        <a:xfrm>
          <a:off x="4686300" y="132431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37655</xdr:rowOff>
    </xdr:from>
    <xdr:to>
      <xdr:col>24</xdr:col>
      <xdr:colOff>152400</xdr:colOff>
      <xdr:row>77</xdr:row>
      <xdr:rowOff>37655</xdr:rowOff>
    </xdr:to>
    <xdr:cxnSp macro="">
      <xdr:nvCxnSpPr>
        <xdr:cNvPr id="167" name="直線コネクタ 166">
          <a:extLst>
            <a:ext uri="{FF2B5EF4-FFF2-40B4-BE49-F238E27FC236}">
              <a16:creationId xmlns:a16="http://schemas.microsoft.com/office/drawing/2014/main" xmlns="" id="{00000000-0008-0000-0700-0000A7000000}"/>
            </a:ext>
          </a:extLst>
        </xdr:cNvPr>
        <xdr:cNvCxnSpPr/>
      </xdr:nvCxnSpPr>
      <xdr:spPr>
        <a:xfrm>
          <a:off x="4546600" y="132393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11844</xdr:rowOff>
    </xdr:from>
    <xdr:ext cx="599010" cy="259045"/>
    <xdr:sp macro="" textlink="">
      <xdr:nvSpPr>
        <xdr:cNvPr id="168" name="民生費最大値テキスト">
          <a:extLst>
            <a:ext uri="{FF2B5EF4-FFF2-40B4-BE49-F238E27FC236}">
              <a16:creationId xmlns:a16="http://schemas.microsoft.com/office/drawing/2014/main" xmlns="" id="{00000000-0008-0000-0700-0000A8000000}"/>
            </a:ext>
          </a:extLst>
        </xdr:cNvPr>
        <xdr:cNvSpPr txBox="1"/>
      </xdr:nvSpPr>
      <xdr:spPr>
        <a:xfrm>
          <a:off x="4686300" y="11841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632,604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70</xdr:row>
      <xdr:rowOff>65167</xdr:rowOff>
    </xdr:from>
    <xdr:to>
      <xdr:col>24</xdr:col>
      <xdr:colOff>152400</xdr:colOff>
      <xdr:row>70</xdr:row>
      <xdr:rowOff>65167</xdr:rowOff>
    </xdr:to>
    <xdr:cxnSp macro="">
      <xdr:nvCxnSpPr>
        <xdr:cNvPr id="169" name="直線コネクタ 168">
          <a:extLst>
            <a:ext uri="{FF2B5EF4-FFF2-40B4-BE49-F238E27FC236}">
              <a16:creationId xmlns:a16="http://schemas.microsoft.com/office/drawing/2014/main" xmlns="" id="{00000000-0008-0000-0700-0000A9000000}"/>
            </a:ext>
          </a:extLst>
        </xdr:cNvPr>
        <xdr:cNvCxnSpPr/>
      </xdr:nvCxnSpPr>
      <xdr:spPr>
        <a:xfrm>
          <a:off x="4546600" y="12066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114694</xdr:rowOff>
    </xdr:from>
    <xdr:to>
      <xdr:col>24</xdr:col>
      <xdr:colOff>63500</xdr:colOff>
      <xdr:row>76</xdr:row>
      <xdr:rowOff>118920</xdr:rowOff>
    </xdr:to>
    <xdr:cxnSp macro="">
      <xdr:nvCxnSpPr>
        <xdr:cNvPr id="170" name="直線コネクタ 169">
          <a:extLst>
            <a:ext uri="{FF2B5EF4-FFF2-40B4-BE49-F238E27FC236}">
              <a16:creationId xmlns:a16="http://schemas.microsoft.com/office/drawing/2014/main" xmlns="" id="{00000000-0008-0000-0700-0000AA000000}"/>
            </a:ext>
          </a:extLst>
        </xdr:cNvPr>
        <xdr:cNvCxnSpPr/>
      </xdr:nvCxnSpPr>
      <xdr:spPr>
        <a:xfrm flipV="1">
          <a:off x="3797300" y="13144894"/>
          <a:ext cx="838200" cy="4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124691</xdr:rowOff>
    </xdr:from>
    <xdr:ext cx="599010" cy="259045"/>
    <xdr:sp macro="" textlink="">
      <xdr:nvSpPr>
        <xdr:cNvPr id="171" name="民生費平均値テキスト">
          <a:extLst>
            <a:ext uri="{FF2B5EF4-FFF2-40B4-BE49-F238E27FC236}">
              <a16:creationId xmlns:a16="http://schemas.microsoft.com/office/drawing/2014/main" xmlns="" id="{00000000-0008-0000-0700-0000AB000000}"/>
            </a:ext>
          </a:extLst>
        </xdr:cNvPr>
        <xdr:cNvSpPr txBox="1"/>
      </xdr:nvSpPr>
      <xdr:spPr>
        <a:xfrm>
          <a:off x="4686300" y="1281199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219,351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101814</xdr:rowOff>
    </xdr:from>
    <xdr:to>
      <xdr:col>24</xdr:col>
      <xdr:colOff>114300</xdr:colOff>
      <xdr:row>76</xdr:row>
      <xdr:rowOff>31964</xdr:rowOff>
    </xdr:to>
    <xdr:sp macro="" textlink="">
      <xdr:nvSpPr>
        <xdr:cNvPr id="172" name="フローチャート: 判断 171">
          <a:extLst>
            <a:ext uri="{FF2B5EF4-FFF2-40B4-BE49-F238E27FC236}">
              <a16:creationId xmlns:a16="http://schemas.microsoft.com/office/drawing/2014/main" xmlns="" id="{00000000-0008-0000-0700-0000AC000000}"/>
            </a:ext>
          </a:extLst>
        </xdr:cNvPr>
        <xdr:cNvSpPr/>
      </xdr:nvSpPr>
      <xdr:spPr>
        <a:xfrm>
          <a:off x="4584700" y="12960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118920</xdr:rowOff>
    </xdr:from>
    <xdr:to>
      <xdr:col>19</xdr:col>
      <xdr:colOff>177800</xdr:colOff>
      <xdr:row>76</xdr:row>
      <xdr:rowOff>130474</xdr:rowOff>
    </xdr:to>
    <xdr:cxnSp macro="">
      <xdr:nvCxnSpPr>
        <xdr:cNvPr id="173" name="直線コネクタ 172">
          <a:extLst>
            <a:ext uri="{FF2B5EF4-FFF2-40B4-BE49-F238E27FC236}">
              <a16:creationId xmlns:a16="http://schemas.microsoft.com/office/drawing/2014/main" xmlns="" id="{00000000-0008-0000-0700-0000AD000000}"/>
            </a:ext>
          </a:extLst>
        </xdr:cNvPr>
        <xdr:cNvCxnSpPr/>
      </xdr:nvCxnSpPr>
      <xdr:spPr>
        <a:xfrm flipV="1">
          <a:off x="2908300" y="13149120"/>
          <a:ext cx="889000" cy="1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109175</xdr:rowOff>
    </xdr:from>
    <xdr:to>
      <xdr:col>20</xdr:col>
      <xdr:colOff>38100</xdr:colOff>
      <xdr:row>76</xdr:row>
      <xdr:rowOff>39325</xdr:rowOff>
    </xdr:to>
    <xdr:sp macro="" textlink="">
      <xdr:nvSpPr>
        <xdr:cNvPr id="174" name="フローチャート: 判断 173">
          <a:extLst>
            <a:ext uri="{FF2B5EF4-FFF2-40B4-BE49-F238E27FC236}">
              <a16:creationId xmlns:a16="http://schemas.microsoft.com/office/drawing/2014/main" xmlns="" id="{00000000-0008-0000-0700-0000AE000000}"/>
            </a:ext>
          </a:extLst>
        </xdr:cNvPr>
        <xdr:cNvSpPr/>
      </xdr:nvSpPr>
      <xdr:spPr>
        <a:xfrm>
          <a:off x="3746500" y="12967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55852</xdr:rowOff>
    </xdr:from>
    <xdr:ext cx="599010" cy="259045"/>
    <xdr:sp macro="" textlink="">
      <xdr:nvSpPr>
        <xdr:cNvPr id="175" name="テキスト ボックス 174">
          <a:extLst>
            <a:ext uri="{FF2B5EF4-FFF2-40B4-BE49-F238E27FC236}">
              <a16:creationId xmlns:a16="http://schemas.microsoft.com/office/drawing/2014/main" xmlns="" id="{00000000-0008-0000-0700-0000AF000000}"/>
            </a:ext>
          </a:extLst>
        </xdr:cNvPr>
        <xdr:cNvSpPr txBox="1"/>
      </xdr:nvSpPr>
      <xdr:spPr>
        <a:xfrm>
          <a:off x="3497795" y="127431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216,131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130474</xdr:rowOff>
    </xdr:from>
    <xdr:to>
      <xdr:col>15</xdr:col>
      <xdr:colOff>50800</xdr:colOff>
      <xdr:row>76</xdr:row>
      <xdr:rowOff>146501</xdr:rowOff>
    </xdr:to>
    <xdr:cxnSp macro="">
      <xdr:nvCxnSpPr>
        <xdr:cNvPr id="176" name="直線コネクタ 175">
          <a:extLst>
            <a:ext uri="{FF2B5EF4-FFF2-40B4-BE49-F238E27FC236}">
              <a16:creationId xmlns:a16="http://schemas.microsoft.com/office/drawing/2014/main" xmlns="" id="{00000000-0008-0000-0700-0000B0000000}"/>
            </a:ext>
          </a:extLst>
        </xdr:cNvPr>
        <xdr:cNvCxnSpPr/>
      </xdr:nvCxnSpPr>
      <xdr:spPr>
        <a:xfrm flipV="1">
          <a:off x="2019300" y="13160674"/>
          <a:ext cx="889000" cy="16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129079</xdr:rowOff>
    </xdr:from>
    <xdr:to>
      <xdr:col>15</xdr:col>
      <xdr:colOff>101600</xdr:colOff>
      <xdr:row>76</xdr:row>
      <xdr:rowOff>59229</xdr:rowOff>
    </xdr:to>
    <xdr:sp macro="" textlink="">
      <xdr:nvSpPr>
        <xdr:cNvPr id="177" name="フローチャート: 判断 176">
          <a:extLst>
            <a:ext uri="{FF2B5EF4-FFF2-40B4-BE49-F238E27FC236}">
              <a16:creationId xmlns:a16="http://schemas.microsoft.com/office/drawing/2014/main" xmlns="" id="{00000000-0008-0000-0700-0000B1000000}"/>
            </a:ext>
          </a:extLst>
        </xdr:cNvPr>
        <xdr:cNvSpPr/>
      </xdr:nvSpPr>
      <xdr:spPr>
        <a:xfrm>
          <a:off x="2857500" y="12987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74</xdr:row>
      <xdr:rowOff>75756</xdr:rowOff>
    </xdr:from>
    <xdr:ext cx="599010" cy="259045"/>
    <xdr:sp macro="" textlink="">
      <xdr:nvSpPr>
        <xdr:cNvPr id="178" name="テキスト ボックス 177">
          <a:extLst>
            <a:ext uri="{FF2B5EF4-FFF2-40B4-BE49-F238E27FC236}">
              <a16:creationId xmlns:a16="http://schemas.microsoft.com/office/drawing/2014/main" xmlns="" id="{00000000-0008-0000-0700-0000B2000000}"/>
            </a:ext>
          </a:extLst>
        </xdr:cNvPr>
        <xdr:cNvSpPr txBox="1"/>
      </xdr:nvSpPr>
      <xdr:spPr>
        <a:xfrm>
          <a:off x="2608795" y="127630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76</xdr:row>
      <xdr:rowOff>142304</xdr:rowOff>
    </xdr:from>
    <xdr:to>
      <xdr:col>10</xdr:col>
      <xdr:colOff>114300</xdr:colOff>
      <xdr:row>76</xdr:row>
      <xdr:rowOff>146501</xdr:rowOff>
    </xdr:to>
    <xdr:cxnSp macro="">
      <xdr:nvCxnSpPr>
        <xdr:cNvPr id="179" name="直線コネクタ 178">
          <a:extLst>
            <a:ext uri="{FF2B5EF4-FFF2-40B4-BE49-F238E27FC236}">
              <a16:creationId xmlns:a16="http://schemas.microsoft.com/office/drawing/2014/main" xmlns="" id="{00000000-0008-0000-0700-0000B3000000}"/>
            </a:ext>
          </a:extLst>
        </xdr:cNvPr>
        <xdr:cNvCxnSpPr/>
      </xdr:nvCxnSpPr>
      <xdr:spPr>
        <a:xfrm>
          <a:off x="1130300" y="13172504"/>
          <a:ext cx="889000" cy="4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132611</xdr:rowOff>
    </xdr:from>
    <xdr:to>
      <xdr:col>10</xdr:col>
      <xdr:colOff>165100</xdr:colOff>
      <xdr:row>76</xdr:row>
      <xdr:rowOff>62761</xdr:rowOff>
    </xdr:to>
    <xdr:sp macro="" textlink="">
      <xdr:nvSpPr>
        <xdr:cNvPr id="180" name="フローチャート: 判断 179">
          <a:extLst>
            <a:ext uri="{FF2B5EF4-FFF2-40B4-BE49-F238E27FC236}">
              <a16:creationId xmlns:a16="http://schemas.microsoft.com/office/drawing/2014/main" xmlns="" id="{00000000-0008-0000-0700-0000B4000000}"/>
            </a:ext>
          </a:extLst>
        </xdr:cNvPr>
        <xdr:cNvSpPr/>
      </xdr:nvSpPr>
      <xdr:spPr>
        <a:xfrm>
          <a:off x="1968500" y="12991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79288</xdr:rowOff>
    </xdr:from>
    <xdr:ext cx="599010" cy="259045"/>
    <xdr:sp macro="" textlink="">
      <xdr:nvSpPr>
        <xdr:cNvPr id="181" name="テキスト ボックス 180">
          <a:extLst>
            <a:ext uri="{FF2B5EF4-FFF2-40B4-BE49-F238E27FC236}">
              <a16:creationId xmlns:a16="http://schemas.microsoft.com/office/drawing/2014/main" xmlns="" id="{00000000-0008-0000-0700-0000B5000000}"/>
            </a:ext>
          </a:extLst>
        </xdr:cNvPr>
        <xdr:cNvSpPr txBox="1"/>
      </xdr:nvSpPr>
      <xdr:spPr>
        <a:xfrm>
          <a:off x="1719795" y="12766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205,879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165410</xdr:rowOff>
    </xdr:from>
    <xdr:to>
      <xdr:col>6</xdr:col>
      <xdr:colOff>38100</xdr:colOff>
      <xdr:row>76</xdr:row>
      <xdr:rowOff>95560</xdr:rowOff>
    </xdr:to>
    <xdr:sp macro="" textlink="">
      <xdr:nvSpPr>
        <xdr:cNvPr id="182" name="フローチャート: 判断 181">
          <a:extLst>
            <a:ext uri="{FF2B5EF4-FFF2-40B4-BE49-F238E27FC236}">
              <a16:creationId xmlns:a16="http://schemas.microsoft.com/office/drawing/2014/main" xmlns="" id="{00000000-0008-0000-0700-0000B6000000}"/>
            </a:ext>
          </a:extLst>
        </xdr:cNvPr>
        <xdr:cNvSpPr/>
      </xdr:nvSpPr>
      <xdr:spPr>
        <a:xfrm>
          <a:off x="1079500" y="1302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112087</xdr:rowOff>
    </xdr:from>
    <xdr:ext cx="599010" cy="259045"/>
    <xdr:sp macro="" textlink="">
      <xdr:nvSpPr>
        <xdr:cNvPr id="183" name="テキスト ボックス 182">
          <a:extLst>
            <a:ext uri="{FF2B5EF4-FFF2-40B4-BE49-F238E27FC236}">
              <a16:creationId xmlns:a16="http://schemas.microsoft.com/office/drawing/2014/main" xmlns="" id="{00000000-0008-0000-0700-0000B7000000}"/>
            </a:ext>
          </a:extLst>
        </xdr:cNvPr>
        <xdr:cNvSpPr txBox="1"/>
      </xdr:nvSpPr>
      <xdr:spPr>
        <a:xfrm>
          <a:off x="830795" y="127993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xmlns="" id="{00000000-0008-0000-0700-0000B8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xmlns="" id="{00000000-0008-0000-0700-0000B9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6" name="テキスト ボックス 185">
          <a:extLst>
            <a:ext uri="{FF2B5EF4-FFF2-40B4-BE49-F238E27FC236}">
              <a16:creationId xmlns:a16="http://schemas.microsoft.com/office/drawing/2014/main" xmlns="" id="{00000000-0008-0000-0700-0000BA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7" name="テキスト ボックス 186">
          <a:extLst>
            <a:ext uri="{FF2B5EF4-FFF2-40B4-BE49-F238E27FC236}">
              <a16:creationId xmlns:a16="http://schemas.microsoft.com/office/drawing/2014/main" xmlns="" id="{00000000-0008-0000-0700-0000BB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xmlns="" id="{00000000-0008-0000-0700-0000BC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63894</xdr:rowOff>
    </xdr:from>
    <xdr:to>
      <xdr:col>24</xdr:col>
      <xdr:colOff>114300</xdr:colOff>
      <xdr:row>76</xdr:row>
      <xdr:rowOff>165494</xdr:rowOff>
    </xdr:to>
    <xdr:sp macro="" textlink="">
      <xdr:nvSpPr>
        <xdr:cNvPr id="189" name="楕円 188">
          <a:extLst>
            <a:ext uri="{FF2B5EF4-FFF2-40B4-BE49-F238E27FC236}">
              <a16:creationId xmlns:a16="http://schemas.microsoft.com/office/drawing/2014/main" xmlns="" id="{00000000-0008-0000-0700-0000BD000000}"/>
            </a:ext>
          </a:extLst>
        </xdr:cNvPr>
        <xdr:cNvSpPr/>
      </xdr:nvSpPr>
      <xdr:spPr>
        <a:xfrm>
          <a:off x="4584700" y="13094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150271</xdr:rowOff>
    </xdr:from>
    <xdr:ext cx="599010" cy="259045"/>
    <xdr:sp macro="" textlink="">
      <xdr:nvSpPr>
        <xdr:cNvPr id="190" name="民生費該当値テキスト">
          <a:extLst>
            <a:ext uri="{FF2B5EF4-FFF2-40B4-BE49-F238E27FC236}">
              <a16:creationId xmlns:a16="http://schemas.microsoft.com/office/drawing/2014/main" xmlns="" id="{00000000-0008-0000-0700-0000BE000000}"/>
            </a:ext>
          </a:extLst>
        </xdr:cNvPr>
        <xdr:cNvSpPr txBox="1"/>
      </xdr:nvSpPr>
      <xdr:spPr>
        <a:xfrm>
          <a:off x="4686300" y="1300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160,939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68120</xdr:rowOff>
    </xdr:from>
    <xdr:to>
      <xdr:col>20</xdr:col>
      <xdr:colOff>38100</xdr:colOff>
      <xdr:row>76</xdr:row>
      <xdr:rowOff>169720</xdr:rowOff>
    </xdr:to>
    <xdr:sp macro="" textlink="">
      <xdr:nvSpPr>
        <xdr:cNvPr id="191" name="楕円 190">
          <a:extLst>
            <a:ext uri="{FF2B5EF4-FFF2-40B4-BE49-F238E27FC236}">
              <a16:creationId xmlns:a16="http://schemas.microsoft.com/office/drawing/2014/main" xmlns="" id="{00000000-0008-0000-0700-0000BF000000}"/>
            </a:ext>
          </a:extLst>
        </xdr:cNvPr>
        <xdr:cNvSpPr/>
      </xdr:nvSpPr>
      <xdr:spPr>
        <a:xfrm>
          <a:off x="3746500" y="13098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160847</xdr:rowOff>
    </xdr:from>
    <xdr:ext cx="599010" cy="259045"/>
    <xdr:sp macro="" textlink="">
      <xdr:nvSpPr>
        <xdr:cNvPr id="192" name="テキスト ボックス 191">
          <a:extLst>
            <a:ext uri="{FF2B5EF4-FFF2-40B4-BE49-F238E27FC236}">
              <a16:creationId xmlns:a16="http://schemas.microsoft.com/office/drawing/2014/main" xmlns="" id="{00000000-0008-0000-0700-0000C0000000}"/>
            </a:ext>
          </a:extLst>
        </xdr:cNvPr>
        <xdr:cNvSpPr txBox="1"/>
      </xdr:nvSpPr>
      <xdr:spPr>
        <a:xfrm>
          <a:off x="3497795" y="131910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79674</xdr:rowOff>
    </xdr:from>
    <xdr:to>
      <xdr:col>15</xdr:col>
      <xdr:colOff>101600</xdr:colOff>
      <xdr:row>77</xdr:row>
      <xdr:rowOff>9824</xdr:rowOff>
    </xdr:to>
    <xdr:sp macro="" textlink="">
      <xdr:nvSpPr>
        <xdr:cNvPr id="193" name="楕円 192">
          <a:extLst>
            <a:ext uri="{FF2B5EF4-FFF2-40B4-BE49-F238E27FC236}">
              <a16:creationId xmlns:a16="http://schemas.microsoft.com/office/drawing/2014/main" xmlns="" id="{00000000-0008-0000-0700-0000C1000000}"/>
            </a:ext>
          </a:extLst>
        </xdr:cNvPr>
        <xdr:cNvSpPr/>
      </xdr:nvSpPr>
      <xdr:spPr>
        <a:xfrm>
          <a:off x="2857500" y="131098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951</xdr:rowOff>
    </xdr:from>
    <xdr:ext cx="599010" cy="259045"/>
    <xdr:sp macro="" textlink="">
      <xdr:nvSpPr>
        <xdr:cNvPr id="194" name="テキスト ボックス 193">
          <a:extLst>
            <a:ext uri="{FF2B5EF4-FFF2-40B4-BE49-F238E27FC236}">
              <a16:creationId xmlns:a16="http://schemas.microsoft.com/office/drawing/2014/main" xmlns="" id="{00000000-0008-0000-0700-0000C2000000}"/>
            </a:ext>
          </a:extLst>
        </xdr:cNvPr>
        <xdr:cNvSpPr txBox="1"/>
      </xdr:nvSpPr>
      <xdr:spPr>
        <a:xfrm>
          <a:off x="2608795" y="132026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154,036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95701</xdr:rowOff>
    </xdr:from>
    <xdr:to>
      <xdr:col>10</xdr:col>
      <xdr:colOff>165100</xdr:colOff>
      <xdr:row>77</xdr:row>
      <xdr:rowOff>25851</xdr:rowOff>
    </xdr:to>
    <xdr:sp macro="" textlink="">
      <xdr:nvSpPr>
        <xdr:cNvPr id="195" name="楕円 194">
          <a:extLst>
            <a:ext uri="{FF2B5EF4-FFF2-40B4-BE49-F238E27FC236}">
              <a16:creationId xmlns:a16="http://schemas.microsoft.com/office/drawing/2014/main" xmlns="" id="{00000000-0008-0000-0700-0000C3000000}"/>
            </a:ext>
          </a:extLst>
        </xdr:cNvPr>
        <xdr:cNvSpPr/>
      </xdr:nvSpPr>
      <xdr:spPr>
        <a:xfrm>
          <a:off x="1968500" y="13125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77</xdr:row>
      <xdr:rowOff>16978</xdr:rowOff>
    </xdr:from>
    <xdr:ext cx="599010" cy="259045"/>
    <xdr:sp macro="" textlink="">
      <xdr:nvSpPr>
        <xdr:cNvPr id="196" name="テキスト ボックス 195">
          <a:extLst>
            <a:ext uri="{FF2B5EF4-FFF2-40B4-BE49-F238E27FC236}">
              <a16:creationId xmlns:a16="http://schemas.microsoft.com/office/drawing/2014/main" xmlns="" id="{00000000-0008-0000-0700-0000C4000000}"/>
            </a:ext>
          </a:extLst>
        </xdr:cNvPr>
        <xdr:cNvSpPr txBox="1"/>
      </xdr:nvSpPr>
      <xdr:spPr>
        <a:xfrm>
          <a:off x="1719795" y="13218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147,025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91504</xdr:rowOff>
    </xdr:from>
    <xdr:to>
      <xdr:col>6</xdr:col>
      <xdr:colOff>38100</xdr:colOff>
      <xdr:row>77</xdr:row>
      <xdr:rowOff>21654</xdr:rowOff>
    </xdr:to>
    <xdr:sp macro="" textlink="">
      <xdr:nvSpPr>
        <xdr:cNvPr id="197" name="楕円 196">
          <a:extLst>
            <a:ext uri="{FF2B5EF4-FFF2-40B4-BE49-F238E27FC236}">
              <a16:creationId xmlns:a16="http://schemas.microsoft.com/office/drawing/2014/main" xmlns="" id="{00000000-0008-0000-0700-0000C5000000}"/>
            </a:ext>
          </a:extLst>
        </xdr:cNvPr>
        <xdr:cNvSpPr/>
      </xdr:nvSpPr>
      <xdr:spPr>
        <a:xfrm>
          <a:off x="1079500" y="1312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77</xdr:row>
      <xdr:rowOff>12781</xdr:rowOff>
    </xdr:from>
    <xdr:ext cx="599010" cy="259045"/>
    <xdr:sp macro="" textlink="">
      <xdr:nvSpPr>
        <xdr:cNvPr id="198" name="テキスト ボックス 197">
          <a:extLst>
            <a:ext uri="{FF2B5EF4-FFF2-40B4-BE49-F238E27FC236}">
              <a16:creationId xmlns:a16="http://schemas.microsoft.com/office/drawing/2014/main" xmlns="" id="{00000000-0008-0000-0700-0000C6000000}"/>
            </a:ext>
          </a:extLst>
        </xdr:cNvPr>
        <xdr:cNvSpPr txBox="1"/>
      </xdr:nvSpPr>
      <xdr:spPr>
        <a:xfrm>
          <a:off x="830795" y="1321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9" name="正方形/長方形 198">
          <a:extLst>
            <a:ext uri="{FF2B5EF4-FFF2-40B4-BE49-F238E27FC236}">
              <a16:creationId xmlns:a16="http://schemas.microsoft.com/office/drawing/2014/main" xmlns="" id="{00000000-0008-0000-0700-0000C7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0" name="正方形/長方形 199">
          <a:extLst>
            <a:ext uri="{FF2B5EF4-FFF2-40B4-BE49-F238E27FC236}">
              <a16:creationId xmlns:a16="http://schemas.microsoft.com/office/drawing/2014/main" xmlns="" id="{00000000-0008-0000-0700-0000C8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1" name="正方形/長方形 200">
          <a:extLst>
            <a:ext uri="{FF2B5EF4-FFF2-40B4-BE49-F238E27FC236}">
              <a16:creationId xmlns:a16="http://schemas.microsoft.com/office/drawing/2014/main" xmlns="" id="{00000000-0008-0000-0700-0000C9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2" name="正方形/長方形 201">
          <a:extLst>
            <a:ext uri="{FF2B5EF4-FFF2-40B4-BE49-F238E27FC236}">
              <a16:creationId xmlns:a16="http://schemas.microsoft.com/office/drawing/2014/main" xmlns="" id="{00000000-0008-0000-0700-0000CA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3" name="正方形/長方形 202">
          <a:extLst>
            <a:ext uri="{FF2B5EF4-FFF2-40B4-BE49-F238E27FC236}">
              <a16:creationId xmlns:a16="http://schemas.microsoft.com/office/drawing/2014/main" xmlns="" id="{00000000-0008-0000-0700-0000CB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4" name="正方形/長方形 203">
          <a:extLst>
            <a:ext uri="{FF2B5EF4-FFF2-40B4-BE49-F238E27FC236}">
              <a16:creationId xmlns:a16="http://schemas.microsoft.com/office/drawing/2014/main" xmlns="" id="{00000000-0008-0000-0700-0000CC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5" name="正方形/長方形 204">
          <a:extLst>
            <a:ext uri="{FF2B5EF4-FFF2-40B4-BE49-F238E27FC236}">
              <a16:creationId xmlns:a16="http://schemas.microsoft.com/office/drawing/2014/main" xmlns="" id="{00000000-0008-0000-0700-0000CD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40,311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6" name="正方形/長方形 205">
          <a:extLst>
            <a:ext uri="{FF2B5EF4-FFF2-40B4-BE49-F238E27FC236}">
              <a16:creationId xmlns:a16="http://schemas.microsoft.com/office/drawing/2014/main" xmlns="" id="{00000000-0008-0000-0700-0000CE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7" name="テキスト ボックス 206">
          <a:extLst>
            <a:ext uri="{FF2B5EF4-FFF2-40B4-BE49-F238E27FC236}">
              <a16:creationId xmlns:a16="http://schemas.microsoft.com/office/drawing/2014/main" xmlns="" id="{00000000-0008-0000-0700-0000CF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8" name="直線コネクタ 207">
          <a:extLst>
            <a:ext uri="{FF2B5EF4-FFF2-40B4-BE49-F238E27FC236}">
              <a16:creationId xmlns:a16="http://schemas.microsoft.com/office/drawing/2014/main" xmlns="" id="{00000000-0008-0000-0700-0000D0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09" name="直線コネクタ 208">
          <a:extLst>
            <a:ext uri="{FF2B5EF4-FFF2-40B4-BE49-F238E27FC236}">
              <a16:creationId xmlns:a16="http://schemas.microsoft.com/office/drawing/2014/main" xmlns="" id="{00000000-0008-0000-0700-0000D1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0" name="テキスト ボックス 209">
          <a:extLst>
            <a:ext uri="{FF2B5EF4-FFF2-40B4-BE49-F238E27FC236}">
              <a16:creationId xmlns:a16="http://schemas.microsoft.com/office/drawing/2014/main" xmlns="" id="{00000000-0008-0000-0700-0000D2000000}"/>
            </a:ext>
          </a:extLst>
        </xdr:cNvPr>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1" name="直線コネクタ 210">
          <a:extLst>
            <a:ext uri="{FF2B5EF4-FFF2-40B4-BE49-F238E27FC236}">
              <a16:creationId xmlns:a16="http://schemas.microsoft.com/office/drawing/2014/main" xmlns="" id="{00000000-0008-0000-0700-0000D3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2" name="テキスト ボックス 211">
          <a:extLst>
            <a:ext uri="{FF2B5EF4-FFF2-40B4-BE49-F238E27FC236}">
              <a16:creationId xmlns:a16="http://schemas.microsoft.com/office/drawing/2014/main" xmlns="" id="{00000000-0008-0000-0700-0000D4000000}"/>
            </a:ext>
          </a:extLst>
        </xdr:cNvPr>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3" name="直線コネクタ 212">
          <a:extLst>
            <a:ext uri="{FF2B5EF4-FFF2-40B4-BE49-F238E27FC236}">
              <a16:creationId xmlns:a16="http://schemas.microsoft.com/office/drawing/2014/main" xmlns="" id="{00000000-0008-0000-0700-0000D5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a:extLst>
            <a:ext uri="{FF2B5EF4-FFF2-40B4-BE49-F238E27FC236}">
              <a16:creationId xmlns:a16="http://schemas.microsoft.com/office/drawing/2014/main" xmlns="" id="{00000000-0008-0000-0700-0000D6000000}"/>
            </a:ext>
          </a:extLst>
        </xdr:cNvPr>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5" name="直線コネクタ 214">
          <a:extLst>
            <a:ext uri="{FF2B5EF4-FFF2-40B4-BE49-F238E27FC236}">
              <a16:creationId xmlns:a16="http://schemas.microsoft.com/office/drawing/2014/main" xmlns="" id="{00000000-0008-0000-0700-0000D7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a:extLst>
            <a:ext uri="{FF2B5EF4-FFF2-40B4-BE49-F238E27FC236}">
              <a16:creationId xmlns:a16="http://schemas.microsoft.com/office/drawing/2014/main" xmlns="" id="{00000000-0008-0000-0700-0000D8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7" name="直線コネクタ 216">
          <a:extLst>
            <a:ext uri="{FF2B5EF4-FFF2-40B4-BE49-F238E27FC236}">
              <a16:creationId xmlns:a16="http://schemas.microsoft.com/office/drawing/2014/main" xmlns="" id="{00000000-0008-0000-0700-0000D9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a:extLst>
            <a:ext uri="{FF2B5EF4-FFF2-40B4-BE49-F238E27FC236}">
              <a16:creationId xmlns:a16="http://schemas.microsoft.com/office/drawing/2014/main" xmlns="" id="{00000000-0008-0000-0700-0000DA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9" name="直線コネクタ 218">
          <a:extLst>
            <a:ext uri="{FF2B5EF4-FFF2-40B4-BE49-F238E27FC236}">
              <a16:creationId xmlns:a16="http://schemas.microsoft.com/office/drawing/2014/main" xmlns=""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xmlns=""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1" name="衛生費グラフ枠">
          <a:extLst>
            <a:ext uri="{FF2B5EF4-FFF2-40B4-BE49-F238E27FC236}">
              <a16:creationId xmlns:a16="http://schemas.microsoft.com/office/drawing/2014/main" xmlns=""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116901</xdr:rowOff>
    </xdr:from>
    <xdr:to>
      <xdr:col>24</xdr:col>
      <xdr:colOff>62865</xdr:colOff>
      <xdr:row>98</xdr:row>
      <xdr:rowOff>107612</xdr:rowOff>
    </xdr:to>
    <xdr:cxnSp macro="">
      <xdr:nvCxnSpPr>
        <xdr:cNvPr id="222" name="直線コネクタ 221">
          <a:extLst>
            <a:ext uri="{FF2B5EF4-FFF2-40B4-BE49-F238E27FC236}">
              <a16:creationId xmlns:a16="http://schemas.microsoft.com/office/drawing/2014/main" xmlns="" id="{00000000-0008-0000-0700-0000DE000000}"/>
            </a:ext>
          </a:extLst>
        </xdr:cNvPr>
        <xdr:cNvCxnSpPr/>
      </xdr:nvCxnSpPr>
      <xdr:spPr>
        <a:xfrm flipV="1">
          <a:off x="4633595" y="15547401"/>
          <a:ext cx="1270" cy="13623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111439</xdr:rowOff>
    </xdr:from>
    <xdr:ext cx="534377" cy="259045"/>
    <xdr:sp macro="" textlink="">
      <xdr:nvSpPr>
        <xdr:cNvPr id="223" name="衛生費最小値テキスト">
          <a:extLst>
            <a:ext uri="{FF2B5EF4-FFF2-40B4-BE49-F238E27FC236}">
              <a16:creationId xmlns:a16="http://schemas.microsoft.com/office/drawing/2014/main" xmlns="" id="{00000000-0008-0000-0700-0000DF000000}"/>
            </a:ext>
          </a:extLst>
        </xdr:cNvPr>
        <xdr:cNvSpPr txBox="1"/>
      </xdr:nvSpPr>
      <xdr:spPr>
        <a:xfrm>
          <a:off x="4686300" y="16913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28,422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107612</xdr:rowOff>
    </xdr:from>
    <xdr:to>
      <xdr:col>24</xdr:col>
      <xdr:colOff>152400</xdr:colOff>
      <xdr:row>98</xdr:row>
      <xdr:rowOff>107612</xdr:rowOff>
    </xdr:to>
    <xdr:cxnSp macro="">
      <xdr:nvCxnSpPr>
        <xdr:cNvPr id="224" name="直線コネクタ 223">
          <a:extLst>
            <a:ext uri="{FF2B5EF4-FFF2-40B4-BE49-F238E27FC236}">
              <a16:creationId xmlns:a16="http://schemas.microsoft.com/office/drawing/2014/main" xmlns="" id="{00000000-0008-0000-0700-0000E0000000}"/>
            </a:ext>
          </a:extLst>
        </xdr:cNvPr>
        <xdr:cNvCxnSpPr/>
      </xdr:nvCxnSpPr>
      <xdr:spPr>
        <a:xfrm>
          <a:off x="4546600" y="16909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63578</xdr:rowOff>
    </xdr:from>
    <xdr:ext cx="599010" cy="259045"/>
    <xdr:sp macro="" textlink="">
      <xdr:nvSpPr>
        <xdr:cNvPr id="225" name="衛生費最大値テキスト">
          <a:extLst>
            <a:ext uri="{FF2B5EF4-FFF2-40B4-BE49-F238E27FC236}">
              <a16:creationId xmlns:a16="http://schemas.microsoft.com/office/drawing/2014/main" xmlns="" id="{00000000-0008-0000-0700-0000E1000000}"/>
            </a:ext>
          </a:extLst>
        </xdr:cNvPr>
        <xdr:cNvSpPr txBox="1"/>
      </xdr:nvSpPr>
      <xdr:spPr>
        <a:xfrm>
          <a:off x="4686300" y="1532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385,984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116901</xdr:rowOff>
    </xdr:from>
    <xdr:to>
      <xdr:col>24</xdr:col>
      <xdr:colOff>152400</xdr:colOff>
      <xdr:row>90</xdr:row>
      <xdr:rowOff>116901</xdr:rowOff>
    </xdr:to>
    <xdr:cxnSp macro="">
      <xdr:nvCxnSpPr>
        <xdr:cNvPr id="226" name="直線コネクタ 225">
          <a:extLst>
            <a:ext uri="{FF2B5EF4-FFF2-40B4-BE49-F238E27FC236}">
              <a16:creationId xmlns:a16="http://schemas.microsoft.com/office/drawing/2014/main" xmlns="" id="{00000000-0008-0000-0700-0000E2000000}"/>
            </a:ext>
          </a:extLst>
        </xdr:cNvPr>
        <xdr:cNvCxnSpPr/>
      </xdr:nvCxnSpPr>
      <xdr:spPr>
        <a:xfrm>
          <a:off x="4546600" y="15547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31710</xdr:rowOff>
    </xdr:from>
    <xdr:to>
      <xdr:col>24</xdr:col>
      <xdr:colOff>63500</xdr:colOff>
      <xdr:row>97</xdr:row>
      <xdr:rowOff>46337</xdr:rowOff>
    </xdr:to>
    <xdr:cxnSp macro="">
      <xdr:nvCxnSpPr>
        <xdr:cNvPr id="227" name="直線コネクタ 226">
          <a:extLst>
            <a:ext uri="{FF2B5EF4-FFF2-40B4-BE49-F238E27FC236}">
              <a16:creationId xmlns:a16="http://schemas.microsoft.com/office/drawing/2014/main" xmlns="" id="{00000000-0008-0000-0700-0000E3000000}"/>
            </a:ext>
          </a:extLst>
        </xdr:cNvPr>
        <xdr:cNvCxnSpPr/>
      </xdr:nvCxnSpPr>
      <xdr:spPr>
        <a:xfrm flipV="1">
          <a:off x="3797300" y="16662360"/>
          <a:ext cx="838200" cy="146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106539</xdr:rowOff>
    </xdr:from>
    <xdr:ext cx="599010" cy="259045"/>
    <xdr:sp macro="" textlink="">
      <xdr:nvSpPr>
        <xdr:cNvPr id="228" name="衛生費平均値テキスト">
          <a:extLst>
            <a:ext uri="{FF2B5EF4-FFF2-40B4-BE49-F238E27FC236}">
              <a16:creationId xmlns:a16="http://schemas.microsoft.com/office/drawing/2014/main" xmlns="" id="{00000000-0008-0000-0700-0000E4000000}"/>
            </a:ext>
          </a:extLst>
        </xdr:cNvPr>
        <xdr:cNvSpPr txBox="1"/>
      </xdr:nvSpPr>
      <xdr:spPr>
        <a:xfrm>
          <a:off x="4686300" y="163942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111,375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83662</xdr:rowOff>
    </xdr:from>
    <xdr:to>
      <xdr:col>24</xdr:col>
      <xdr:colOff>114300</xdr:colOff>
      <xdr:row>97</xdr:row>
      <xdr:rowOff>13812</xdr:rowOff>
    </xdr:to>
    <xdr:sp macro="" textlink="">
      <xdr:nvSpPr>
        <xdr:cNvPr id="229" name="フローチャート: 判断 228">
          <a:extLst>
            <a:ext uri="{FF2B5EF4-FFF2-40B4-BE49-F238E27FC236}">
              <a16:creationId xmlns:a16="http://schemas.microsoft.com/office/drawing/2014/main" xmlns="" id="{00000000-0008-0000-0700-0000E5000000}"/>
            </a:ext>
          </a:extLst>
        </xdr:cNvPr>
        <xdr:cNvSpPr/>
      </xdr:nvSpPr>
      <xdr:spPr>
        <a:xfrm>
          <a:off x="4584700" y="165428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46337</xdr:rowOff>
    </xdr:from>
    <xdr:to>
      <xdr:col>19</xdr:col>
      <xdr:colOff>177800</xdr:colOff>
      <xdr:row>97</xdr:row>
      <xdr:rowOff>72434</xdr:rowOff>
    </xdr:to>
    <xdr:cxnSp macro="">
      <xdr:nvCxnSpPr>
        <xdr:cNvPr id="230" name="直線コネクタ 229">
          <a:extLst>
            <a:ext uri="{FF2B5EF4-FFF2-40B4-BE49-F238E27FC236}">
              <a16:creationId xmlns:a16="http://schemas.microsoft.com/office/drawing/2014/main" xmlns="" id="{00000000-0008-0000-0700-0000E6000000}"/>
            </a:ext>
          </a:extLst>
        </xdr:cNvPr>
        <xdr:cNvCxnSpPr/>
      </xdr:nvCxnSpPr>
      <xdr:spPr>
        <a:xfrm flipV="1">
          <a:off x="2908300" y="16676987"/>
          <a:ext cx="889000" cy="26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90672</xdr:rowOff>
    </xdr:from>
    <xdr:to>
      <xdr:col>20</xdr:col>
      <xdr:colOff>38100</xdr:colOff>
      <xdr:row>97</xdr:row>
      <xdr:rowOff>20822</xdr:rowOff>
    </xdr:to>
    <xdr:sp macro="" textlink="">
      <xdr:nvSpPr>
        <xdr:cNvPr id="231" name="フローチャート: 判断 230">
          <a:extLst>
            <a:ext uri="{FF2B5EF4-FFF2-40B4-BE49-F238E27FC236}">
              <a16:creationId xmlns:a16="http://schemas.microsoft.com/office/drawing/2014/main" xmlns="" id="{00000000-0008-0000-0700-0000E7000000}"/>
            </a:ext>
          </a:extLst>
        </xdr:cNvPr>
        <xdr:cNvSpPr/>
      </xdr:nvSpPr>
      <xdr:spPr>
        <a:xfrm>
          <a:off x="3746500" y="16549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37349</xdr:rowOff>
    </xdr:from>
    <xdr:ext cx="599010" cy="259045"/>
    <xdr:sp macro="" textlink="">
      <xdr:nvSpPr>
        <xdr:cNvPr id="232" name="テキスト ボックス 231">
          <a:extLst>
            <a:ext uri="{FF2B5EF4-FFF2-40B4-BE49-F238E27FC236}">
              <a16:creationId xmlns:a16="http://schemas.microsoft.com/office/drawing/2014/main" xmlns="" id="{00000000-0008-0000-0700-0000E8000000}"/>
            </a:ext>
          </a:extLst>
        </xdr:cNvPr>
        <xdr:cNvSpPr txBox="1"/>
      </xdr:nvSpPr>
      <xdr:spPr>
        <a:xfrm>
          <a:off x="3497795" y="163250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72434</xdr:rowOff>
    </xdr:from>
    <xdr:to>
      <xdr:col>15</xdr:col>
      <xdr:colOff>50800</xdr:colOff>
      <xdr:row>97</xdr:row>
      <xdr:rowOff>75395</xdr:rowOff>
    </xdr:to>
    <xdr:cxnSp macro="">
      <xdr:nvCxnSpPr>
        <xdr:cNvPr id="233" name="直線コネクタ 232">
          <a:extLst>
            <a:ext uri="{FF2B5EF4-FFF2-40B4-BE49-F238E27FC236}">
              <a16:creationId xmlns:a16="http://schemas.microsoft.com/office/drawing/2014/main" xmlns="" id="{00000000-0008-0000-0700-0000E9000000}"/>
            </a:ext>
          </a:extLst>
        </xdr:cNvPr>
        <xdr:cNvCxnSpPr/>
      </xdr:nvCxnSpPr>
      <xdr:spPr>
        <a:xfrm flipV="1">
          <a:off x="2019300" y="16703084"/>
          <a:ext cx="889000" cy="29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117810</xdr:rowOff>
    </xdr:from>
    <xdr:to>
      <xdr:col>15</xdr:col>
      <xdr:colOff>101600</xdr:colOff>
      <xdr:row>97</xdr:row>
      <xdr:rowOff>47960</xdr:rowOff>
    </xdr:to>
    <xdr:sp macro="" textlink="">
      <xdr:nvSpPr>
        <xdr:cNvPr id="234" name="フローチャート: 判断 233">
          <a:extLst>
            <a:ext uri="{FF2B5EF4-FFF2-40B4-BE49-F238E27FC236}">
              <a16:creationId xmlns:a16="http://schemas.microsoft.com/office/drawing/2014/main" xmlns="" id="{00000000-0008-0000-0700-0000EA000000}"/>
            </a:ext>
          </a:extLst>
        </xdr:cNvPr>
        <xdr:cNvSpPr/>
      </xdr:nvSpPr>
      <xdr:spPr>
        <a:xfrm>
          <a:off x="2857500" y="1657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95</xdr:row>
      <xdr:rowOff>64487</xdr:rowOff>
    </xdr:from>
    <xdr:ext cx="599010" cy="259045"/>
    <xdr:sp macro="" textlink="">
      <xdr:nvSpPr>
        <xdr:cNvPr id="235" name="テキスト ボックス 234">
          <a:extLst>
            <a:ext uri="{FF2B5EF4-FFF2-40B4-BE49-F238E27FC236}">
              <a16:creationId xmlns:a16="http://schemas.microsoft.com/office/drawing/2014/main" xmlns="" id="{00000000-0008-0000-0700-0000EB000000}"/>
            </a:ext>
          </a:extLst>
        </xdr:cNvPr>
        <xdr:cNvSpPr txBox="1"/>
      </xdr:nvSpPr>
      <xdr:spPr>
        <a:xfrm>
          <a:off x="2608795" y="163522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52352</xdr:rowOff>
    </xdr:from>
    <xdr:to>
      <xdr:col>10</xdr:col>
      <xdr:colOff>114300</xdr:colOff>
      <xdr:row>97</xdr:row>
      <xdr:rowOff>75395</xdr:rowOff>
    </xdr:to>
    <xdr:cxnSp macro="">
      <xdr:nvCxnSpPr>
        <xdr:cNvPr id="236" name="直線コネクタ 235">
          <a:extLst>
            <a:ext uri="{FF2B5EF4-FFF2-40B4-BE49-F238E27FC236}">
              <a16:creationId xmlns:a16="http://schemas.microsoft.com/office/drawing/2014/main" xmlns="" id="{00000000-0008-0000-0700-0000EC000000}"/>
            </a:ext>
          </a:extLst>
        </xdr:cNvPr>
        <xdr:cNvCxnSpPr/>
      </xdr:nvCxnSpPr>
      <xdr:spPr>
        <a:xfrm>
          <a:off x="1130300" y="16683002"/>
          <a:ext cx="889000" cy="230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102665</xdr:rowOff>
    </xdr:from>
    <xdr:to>
      <xdr:col>10</xdr:col>
      <xdr:colOff>165100</xdr:colOff>
      <xdr:row>97</xdr:row>
      <xdr:rowOff>32815</xdr:rowOff>
    </xdr:to>
    <xdr:sp macro="" textlink="">
      <xdr:nvSpPr>
        <xdr:cNvPr id="237" name="フローチャート: 判断 236">
          <a:extLst>
            <a:ext uri="{FF2B5EF4-FFF2-40B4-BE49-F238E27FC236}">
              <a16:creationId xmlns:a16="http://schemas.microsoft.com/office/drawing/2014/main" xmlns="" id="{00000000-0008-0000-0700-0000ED000000}"/>
            </a:ext>
          </a:extLst>
        </xdr:cNvPr>
        <xdr:cNvSpPr/>
      </xdr:nvSpPr>
      <xdr:spPr>
        <a:xfrm>
          <a:off x="1968500" y="165618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49342</xdr:rowOff>
    </xdr:from>
    <xdr:ext cx="599010" cy="259045"/>
    <xdr:sp macro="" textlink="">
      <xdr:nvSpPr>
        <xdr:cNvPr id="238" name="テキスト ボックス 237">
          <a:extLst>
            <a:ext uri="{FF2B5EF4-FFF2-40B4-BE49-F238E27FC236}">
              <a16:creationId xmlns:a16="http://schemas.microsoft.com/office/drawing/2014/main" xmlns="" id="{00000000-0008-0000-0700-0000EE000000}"/>
            </a:ext>
          </a:extLst>
        </xdr:cNvPr>
        <xdr:cNvSpPr txBox="1"/>
      </xdr:nvSpPr>
      <xdr:spPr>
        <a:xfrm>
          <a:off x="1719795" y="163370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106,387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121521</xdr:rowOff>
    </xdr:from>
    <xdr:to>
      <xdr:col>6</xdr:col>
      <xdr:colOff>38100</xdr:colOff>
      <xdr:row>97</xdr:row>
      <xdr:rowOff>51671</xdr:rowOff>
    </xdr:to>
    <xdr:sp macro="" textlink="">
      <xdr:nvSpPr>
        <xdr:cNvPr id="239" name="フローチャート: 判断 238">
          <a:extLst>
            <a:ext uri="{FF2B5EF4-FFF2-40B4-BE49-F238E27FC236}">
              <a16:creationId xmlns:a16="http://schemas.microsoft.com/office/drawing/2014/main" xmlns="" id="{00000000-0008-0000-0700-0000EF000000}"/>
            </a:ext>
          </a:extLst>
        </xdr:cNvPr>
        <xdr:cNvSpPr/>
      </xdr:nvSpPr>
      <xdr:spPr>
        <a:xfrm>
          <a:off x="1079500" y="16580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95</xdr:row>
      <xdr:rowOff>68198</xdr:rowOff>
    </xdr:from>
    <xdr:ext cx="599010" cy="259045"/>
    <xdr:sp macro="" textlink="">
      <xdr:nvSpPr>
        <xdr:cNvPr id="240" name="テキスト ボックス 239">
          <a:extLst>
            <a:ext uri="{FF2B5EF4-FFF2-40B4-BE49-F238E27FC236}">
              <a16:creationId xmlns:a16="http://schemas.microsoft.com/office/drawing/2014/main" xmlns="" id="{00000000-0008-0000-0700-0000F0000000}"/>
            </a:ext>
          </a:extLst>
        </xdr:cNvPr>
        <xdr:cNvSpPr txBox="1"/>
      </xdr:nvSpPr>
      <xdr:spPr>
        <a:xfrm>
          <a:off x="830795" y="1635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xmlns=""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xmlns=""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xmlns=""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xmlns=""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xmlns=""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152360</xdr:rowOff>
    </xdr:from>
    <xdr:to>
      <xdr:col>24</xdr:col>
      <xdr:colOff>114300</xdr:colOff>
      <xdr:row>97</xdr:row>
      <xdr:rowOff>82510</xdr:rowOff>
    </xdr:to>
    <xdr:sp macro="" textlink="">
      <xdr:nvSpPr>
        <xdr:cNvPr id="246" name="楕円 245">
          <a:extLst>
            <a:ext uri="{FF2B5EF4-FFF2-40B4-BE49-F238E27FC236}">
              <a16:creationId xmlns:a16="http://schemas.microsoft.com/office/drawing/2014/main" xmlns="" id="{00000000-0008-0000-0700-0000F6000000}"/>
            </a:ext>
          </a:extLst>
        </xdr:cNvPr>
        <xdr:cNvSpPr/>
      </xdr:nvSpPr>
      <xdr:spPr>
        <a:xfrm>
          <a:off x="4584700" y="16611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130787</xdr:rowOff>
    </xdr:from>
    <xdr:ext cx="534377" cy="259045"/>
    <xdr:sp macro="" textlink="">
      <xdr:nvSpPr>
        <xdr:cNvPr id="247" name="衛生費該当値テキスト">
          <a:extLst>
            <a:ext uri="{FF2B5EF4-FFF2-40B4-BE49-F238E27FC236}">
              <a16:creationId xmlns:a16="http://schemas.microsoft.com/office/drawing/2014/main" xmlns="" id="{00000000-0008-0000-0700-0000F7000000}"/>
            </a:ext>
          </a:extLst>
        </xdr:cNvPr>
        <xdr:cNvSpPr txBox="1"/>
      </xdr:nvSpPr>
      <xdr:spPr>
        <a:xfrm>
          <a:off x="4686300" y="165899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93,344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166987</xdr:rowOff>
    </xdr:from>
    <xdr:to>
      <xdr:col>20</xdr:col>
      <xdr:colOff>38100</xdr:colOff>
      <xdr:row>97</xdr:row>
      <xdr:rowOff>97137</xdr:rowOff>
    </xdr:to>
    <xdr:sp macro="" textlink="">
      <xdr:nvSpPr>
        <xdr:cNvPr id="248" name="楕円 247">
          <a:extLst>
            <a:ext uri="{FF2B5EF4-FFF2-40B4-BE49-F238E27FC236}">
              <a16:creationId xmlns:a16="http://schemas.microsoft.com/office/drawing/2014/main" xmlns="" id="{00000000-0008-0000-0700-0000F8000000}"/>
            </a:ext>
          </a:extLst>
        </xdr:cNvPr>
        <xdr:cNvSpPr/>
      </xdr:nvSpPr>
      <xdr:spPr>
        <a:xfrm>
          <a:off x="3746500" y="166261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88264</xdr:rowOff>
    </xdr:from>
    <xdr:ext cx="534377" cy="259045"/>
    <xdr:sp macro="" textlink="">
      <xdr:nvSpPr>
        <xdr:cNvPr id="249" name="テキスト ボックス 248">
          <a:extLst>
            <a:ext uri="{FF2B5EF4-FFF2-40B4-BE49-F238E27FC236}">
              <a16:creationId xmlns:a16="http://schemas.microsoft.com/office/drawing/2014/main" xmlns="" id="{00000000-0008-0000-0700-0000F9000000}"/>
            </a:ext>
          </a:extLst>
        </xdr:cNvPr>
        <xdr:cNvSpPr txBox="1"/>
      </xdr:nvSpPr>
      <xdr:spPr>
        <a:xfrm>
          <a:off x="3530111" y="167189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21634</xdr:rowOff>
    </xdr:from>
    <xdr:to>
      <xdr:col>15</xdr:col>
      <xdr:colOff>101600</xdr:colOff>
      <xdr:row>97</xdr:row>
      <xdr:rowOff>123234</xdr:rowOff>
    </xdr:to>
    <xdr:sp macro="" textlink="">
      <xdr:nvSpPr>
        <xdr:cNvPr id="250" name="楕円 249">
          <a:extLst>
            <a:ext uri="{FF2B5EF4-FFF2-40B4-BE49-F238E27FC236}">
              <a16:creationId xmlns:a16="http://schemas.microsoft.com/office/drawing/2014/main" xmlns="" id="{00000000-0008-0000-0700-0000FA000000}"/>
            </a:ext>
          </a:extLst>
        </xdr:cNvPr>
        <xdr:cNvSpPr/>
      </xdr:nvSpPr>
      <xdr:spPr>
        <a:xfrm>
          <a:off x="2857500" y="16652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114361</xdr:rowOff>
    </xdr:from>
    <xdr:ext cx="534377" cy="259045"/>
    <xdr:sp macro="" textlink="">
      <xdr:nvSpPr>
        <xdr:cNvPr id="251" name="テキスト ボックス 250">
          <a:extLst>
            <a:ext uri="{FF2B5EF4-FFF2-40B4-BE49-F238E27FC236}">
              <a16:creationId xmlns:a16="http://schemas.microsoft.com/office/drawing/2014/main" xmlns="" id="{00000000-0008-0000-0700-0000FB000000}"/>
            </a:ext>
          </a:extLst>
        </xdr:cNvPr>
        <xdr:cNvSpPr txBox="1"/>
      </xdr:nvSpPr>
      <xdr:spPr>
        <a:xfrm>
          <a:off x="2641111" y="16745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24595</xdr:rowOff>
    </xdr:from>
    <xdr:to>
      <xdr:col>10</xdr:col>
      <xdr:colOff>165100</xdr:colOff>
      <xdr:row>97</xdr:row>
      <xdr:rowOff>126195</xdr:rowOff>
    </xdr:to>
    <xdr:sp macro="" textlink="">
      <xdr:nvSpPr>
        <xdr:cNvPr id="252" name="楕円 251">
          <a:extLst>
            <a:ext uri="{FF2B5EF4-FFF2-40B4-BE49-F238E27FC236}">
              <a16:creationId xmlns:a16="http://schemas.microsoft.com/office/drawing/2014/main" xmlns="" id="{00000000-0008-0000-0700-0000FC000000}"/>
            </a:ext>
          </a:extLst>
        </xdr:cNvPr>
        <xdr:cNvSpPr/>
      </xdr:nvSpPr>
      <xdr:spPr>
        <a:xfrm>
          <a:off x="1968500" y="1665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117322</xdr:rowOff>
    </xdr:from>
    <xdr:ext cx="534377" cy="259045"/>
    <xdr:sp macro="" textlink="">
      <xdr:nvSpPr>
        <xdr:cNvPr id="253" name="テキスト ボックス 252">
          <a:extLst>
            <a:ext uri="{FF2B5EF4-FFF2-40B4-BE49-F238E27FC236}">
              <a16:creationId xmlns:a16="http://schemas.microsoft.com/office/drawing/2014/main" xmlns="" id="{00000000-0008-0000-0700-0000FD000000}"/>
            </a:ext>
          </a:extLst>
        </xdr:cNvPr>
        <xdr:cNvSpPr txBox="1"/>
      </xdr:nvSpPr>
      <xdr:spPr>
        <a:xfrm>
          <a:off x="1752111" y="1674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1552</xdr:rowOff>
    </xdr:from>
    <xdr:to>
      <xdr:col>6</xdr:col>
      <xdr:colOff>38100</xdr:colOff>
      <xdr:row>97</xdr:row>
      <xdr:rowOff>103152</xdr:rowOff>
    </xdr:to>
    <xdr:sp macro="" textlink="">
      <xdr:nvSpPr>
        <xdr:cNvPr id="254" name="楕円 253">
          <a:extLst>
            <a:ext uri="{FF2B5EF4-FFF2-40B4-BE49-F238E27FC236}">
              <a16:creationId xmlns:a16="http://schemas.microsoft.com/office/drawing/2014/main" xmlns="" id="{00000000-0008-0000-0700-0000FE000000}"/>
            </a:ext>
          </a:extLst>
        </xdr:cNvPr>
        <xdr:cNvSpPr/>
      </xdr:nvSpPr>
      <xdr:spPr>
        <a:xfrm>
          <a:off x="1079500" y="166322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94279</xdr:rowOff>
    </xdr:from>
    <xdr:ext cx="534377" cy="259045"/>
    <xdr:sp macro="" textlink="">
      <xdr:nvSpPr>
        <xdr:cNvPr id="255" name="テキスト ボックス 254">
          <a:extLst>
            <a:ext uri="{FF2B5EF4-FFF2-40B4-BE49-F238E27FC236}">
              <a16:creationId xmlns:a16="http://schemas.microsoft.com/office/drawing/2014/main" xmlns="" id="{00000000-0008-0000-0700-0000FF000000}"/>
            </a:ext>
          </a:extLst>
        </xdr:cNvPr>
        <xdr:cNvSpPr txBox="1"/>
      </xdr:nvSpPr>
      <xdr:spPr>
        <a:xfrm>
          <a:off x="863111" y="16724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6" name="正方形/長方形 255">
          <a:extLst>
            <a:ext uri="{FF2B5EF4-FFF2-40B4-BE49-F238E27FC236}">
              <a16:creationId xmlns:a16="http://schemas.microsoft.com/office/drawing/2014/main" xmlns=""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7" name="正方形/長方形 256">
          <a:extLst>
            <a:ext uri="{FF2B5EF4-FFF2-40B4-BE49-F238E27FC236}">
              <a16:creationId xmlns:a16="http://schemas.microsoft.com/office/drawing/2014/main" xmlns=""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8" name="正方形/長方形 257">
          <a:extLst>
            <a:ext uri="{FF2B5EF4-FFF2-40B4-BE49-F238E27FC236}">
              <a16:creationId xmlns:a16="http://schemas.microsoft.com/office/drawing/2014/main" xmlns=""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9" name="正方形/長方形 258">
          <a:extLst>
            <a:ext uri="{FF2B5EF4-FFF2-40B4-BE49-F238E27FC236}">
              <a16:creationId xmlns:a16="http://schemas.microsoft.com/office/drawing/2014/main" xmlns=""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0" name="正方形/長方形 259">
          <a:extLst>
            <a:ext uri="{FF2B5EF4-FFF2-40B4-BE49-F238E27FC236}">
              <a16:creationId xmlns:a16="http://schemas.microsoft.com/office/drawing/2014/main" xmlns=""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1" name="正方形/長方形 260">
          <a:extLst>
            <a:ext uri="{FF2B5EF4-FFF2-40B4-BE49-F238E27FC236}">
              <a16:creationId xmlns:a16="http://schemas.microsoft.com/office/drawing/2014/main" xmlns=""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2" name="正方形/長方形 261">
          <a:extLst>
            <a:ext uri="{FF2B5EF4-FFF2-40B4-BE49-F238E27FC236}">
              <a16:creationId xmlns:a16="http://schemas.microsoft.com/office/drawing/2014/main" xmlns=""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3" name="正方形/長方形 262">
          <a:extLst>
            <a:ext uri="{FF2B5EF4-FFF2-40B4-BE49-F238E27FC236}">
              <a16:creationId xmlns:a16="http://schemas.microsoft.com/office/drawing/2014/main" xmlns=""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4" name="テキスト ボックス 263">
          <a:extLst>
            <a:ext uri="{FF2B5EF4-FFF2-40B4-BE49-F238E27FC236}">
              <a16:creationId xmlns:a16="http://schemas.microsoft.com/office/drawing/2014/main" xmlns=""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5" name="直線コネクタ 264">
          <a:extLst>
            <a:ext uri="{FF2B5EF4-FFF2-40B4-BE49-F238E27FC236}">
              <a16:creationId xmlns:a16="http://schemas.microsoft.com/office/drawing/2014/main" xmlns=""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6" name="直線コネクタ 265">
          <a:extLst>
            <a:ext uri="{FF2B5EF4-FFF2-40B4-BE49-F238E27FC236}">
              <a16:creationId xmlns:a16="http://schemas.microsoft.com/office/drawing/2014/main" xmlns="" id="{00000000-0008-0000-0700-00000A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7" name="テキスト ボックス 266">
          <a:extLst>
            <a:ext uri="{FF2B5EF4-FFF2-40B4-BE49-F238E27FC236}">
              <a16:creationId xmlns:a16="http://schemas.microsoft.com/office/drawing/2014/main" xmlns="" id="{00000000-0008-0000-0700-00000B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8" name="直線コネクタ 267">
          <a:extLst>
            <a:ext uri="{FF2B5EF4-FFF2-40B4-BE49-F238E27FC236}">
              <a16:creationId xmlns:a16="http://schemas.microsoft.com/office/drawing/2014/main" xmlns="" id="{00000000-0008-0000-0700-00000C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69" name="テキスト ボックス 268">
          <a:extLst>
            <a:ext uri="{FF2B5EF4-FFF2-40B4-BE49-F238E27FC236}">
              <a16:creationId xmlns:a16="http://schemas.microsoft.com/office/drawing/2014/main" xmlns="" id="{00000000-0008-0000-0700-00000D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0" name="直線コネクタ 269">
          <a:extLst>
            <a:ext uri="{FF2B5EF4-FFF2-40B4-BE49-F238E27FC236}">
              <a16:creationId xmlns:a16="http://schemas.microsoft.com/office/drawing/2014/main" xmlns="" id="{00000000-0008-0000-0700-00000E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168927</xdr:rowOff>
    </xdr:from>
    <xdr:ext cx="531299" cy="259045"/>
    <xdr:sp macro="" textlink="">
      <xdr:nvSpPr>
        <xdr:cNvPr id="271" name="テキスト ボックス 270">
          <a:extLst>
            <a:ext uri="{FF2B5EF4-FFF2-40B4-BE49-F238E27FC236}">
              <a16:creationId xmlns:a16="http://schemas.microsoft.com/office/drawing/2014/main" xmlns="" id="{00000000-0008-0000-0700-00000F010000}"/>
            </a:ext>
          </a:extLst>
        </xdr:cNvPr>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2" name="直線コネクタ 271">
          <a:extLst>
            <a:ext uri="{FF2B5EF4-FFF2-40B4-BE49-F238E27FC236}">
              <a16:creationId xmlns:a16="http://schemas.microsoft.com/office/drawing/2014/main" xmlns="" id="{00000000-0008-0000-0700-000010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31</xdr:row>
      <xdr:rowOff>130827</xdr:rowOff>
    </xdr:from>
    <xdr:ext cx="531299" cy="259045"/>
    <xdr:sp macro="" textlink="">
      <xdr:nvSpPr>
        <xdr:cNvPr id="273" name="テキスト ボックス 272">
          <a:extLst>
            <a:ext uri="{FF2B5EF4-FFF2-40B4-BE49-F238E27FC236}">
              <a16:creationId xmlns:a16="http://schemas.microsoft.com/office/drawing/2014/main" xmlns="" id="{00000000-0008-0000-0700-000011010000}"/>
            </a:ext>
          </a:extLst>
        </xdr:cNvPr>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4" name="直線コネクタ 273">
          <a:extLst>
            <a:ext uri="{FF2B5EF4-FFF2-40B4-BE49-F238E27FC236}">
              <a16:creationId xmlns:a16="http://schemas.microsoft.com/office/drawing/2014/main" xmlns="" id="{00000000-0008-0000-0700-000012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5" name="テキスト ボックス 274">
          <a:extLst>
            <a:ext uri="{FF2B5EF4-FFF2-40B4-BE49-F238E27FC236}">
              <a16:creationId xmlns:a16="http://schemas.microsoft.com/office/drawing/2014/main" xmlns="" id="{00000000-0008-0000-0700-000013010000}"/>
            </a:ext>
          </a:extLst>
        </xdr:cNvPr>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xmlns=""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7" name="テキスト ボックス 276">
          <a:extLst>
            <a:ext uri="{FF2B5EF4-FFF2-40B4-BE49-F238E27FC236}">
              <a16:creationId xmlns:a16="http://schemas.microsoft.com/office/drawing/2014/main" xmlns="" id="{00000000-0008-0000-0700-000015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xmlns=""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78321</xdr:rowOff>
    </xdr:from>
    <xdr:to>
      <xdr:col>54</xdr:col>
      <xdr:colOff>189865</xdr:colOff>
      <xdr:row>39</xdr:row>
      <xdr:rowOff>44450</xdr:rowOff>
    </xdr:to>
    <xdr:cxnSp macro="">
      <xdr:nvCxnSpPr>
        <xdr:cNvPr id="279" name="直線コネクタ 278">
          <a:extLst>
            <a:ext uri="{FF2B5EF4-FFF2-40B4-BE49-F238E27FC236}">
              <a16:creationId xmlns:a16="http://schemas.microsoft.com/office/drawing/2014/main" xmlns="" id="{00000000-0008-0000-0700-000017010000}"/>
            </a:ext>
          </a:extLst>
        </xdr:cNvPr>
        <xdr:cNvCxnSpPr/>
      </xdr:nvCxnSpPr>
      <xdr:spPr>
        <a:xfrm flipV="1">
          <a:off x="10475595" y="5221821"/>
          <a:ext cx="1270" cy="15091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78846</xdr:rowOff>
    </xdr:from>
    <xdr:ext cx="249299" cy="259045"/>
    <xdr:sp macro="" textlink="">
      <xdr:nvSpPr>
        <xdr:cNvPr id="280" name="労働費最小値テキスト">
          <a:extLst>
            <a:ext uri="{FF2B5EF4-FFF2-40B4-BE49-F238E27FC236}">
              <a16:creationId xmlns:a16="http://schemas.microsoft.com/office/drawing/2014/main" xmlns="" id="{00000000-0008-0000-0700-000018010000}"/>
            </a:ext>
          </a:extLst>
        </xdr:cNvPr>
        <xdr:cNvSpPr txBox="1"/>
      </xdr:nvSpPr>
      <xdr:spPr>
        <a:xfrm>
          <a:off x="10528300" y="6765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1" name="直線コネクタ 280">
          <a:extLst>
            <a:ext uri="{FF2B5EF4-FFF2-40B4-BE49-F238E27FC236}">
              <a16:creationId xmlns:a16="http://schemas.microsoft.com/office/drawing/2014/main" xmlns="" id="{00000000-0008-0000-0700-000019010000}"/>
            </a:ext>
          </a:extLst>
        </xdr:cNvPr>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24998</xdr:rowOff>
    </xdr:from>
    <xdr:ext cx="534377" cy="259045"/>
    <xdr:sp macro="" textlink="">
      <xdr:nvSpPr>
        <xdr:cNvPr id="282" name="労働費最大値テキスト">
          <a:extLst>
            <a:ext uri="{FF2B5EF4-FFF2-40B4-BE49-F238E27FC236}">
              <a16:creationId xmlns:a16="http://schemas.microsoft.com/office/drawing/2014/main" xmlns="" id="{00000000-0008-0000-0700-00001A010000}"/>
            </a:ext>
          </a:extLst>
        </xdr:cNvPr>
        <xdr:cNvSpPr txBox="1"/>
      </xdr:nvSpPr>
      <xdr:spPr>
        <a:xfrm>
          <a:off x="10528300" y="49970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39,611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78321</xdr:rowOff>
    </xdr:from>
    <xdr:to>
      <xdr:col>55</xdr:col>
      <xdr:colOff>88900</xdr:colOff>
      <xdr:row>30</xdr:row>
      <xdr:rowOff>78321</xdr:rowOff>
    </xdr:to>
    <xdr:cxnSp macro="">
      <xdr:nvCxnSpPr>
        <xdr:cNvPr id="283" name="直線コネクタ 282">
          <a:extLst>
            <a:ext uri="{FF2B5EF4-FFF2-40B4-BE49-F238E27FC236}">
              <a16:creationId xmlns:a16="http://schemas.microsoft.com/office/drawing/2014/main" xmlns="" id="{00000000-0008-0000-0700-00001B010000}"/>
            </a:ext>
          </a:extLst>
        </xdr:cNvPr>
        <xdr:cNvCxnSpPr/>
      </xdr:nvCxnSpPr>
      <xdr:spPr>
        <a:xfrm>
          <a:off x="10388600" y="52218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44450</xdr:rowOff>
    </xdr:from>
    <xdr:to>
      <xdr:col>55</xdr:col>
      <xdr:colOff>0</xdr:colOff>
      <xdr:row>39</xdr:row>
      <xdr:rowOff>44450</xdr:rowOff>
    </xdr:to>
    <xdr:cxnSp macro="">
      <xdr:nvCxnSpPr>
        <xdr:cNvPr id="284" name="直線コネクタ 283">
          <a:extLst>
            <a:ext uri="{FF2B5EF4-FFF2-40B4-BE49-F238E27FC236}">
              <a16:creationId xmlns:a16="http://schemas.microsoft.com/office/drawing/2014/main" xmlns="" id="{00000000-0008-0000-0700-00001C010000}"/>
            </a:ext>
          </a:extLst>
        </xdr:cNvPr>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167746</xdr:rowOff>
    </xdr:from>
    <xdr:ext cx="378565" cy="259045"/>
    <xdr:sp macro="" textlink="">
      <xdr:nvSpPr>
        <xdr:cNvPr id="285" name="労働費平均値テキスト">
          <a:extLst>
            <a:ext uri="{FF2B5EF4-FFF2-40B4-BE49-F238E27FC236}">
              <a16:creationId xmlns:a16="http://schemas.microsoft.com/office/drawing/2014/main" xmlns="" id="{00000000-0008-0000-0700-00001D010000}"/>
            </a:ext>
          </a:extLst>
        </xdr:cNvPr>
        <xdr:cNvSpPr txBox="1"/>
      </xdr:nvSpPr>
      <xdr:spPr>
        <a:xfrm>
          <a:off x="10528300" y="651139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144869</xdr:rowOff>
    </xdr:from>
    <xdr:to>
      <xdr:col>55</xdr:col>
      <xdr:colOff>50800</xdr:colOff>
      <xdr:row>39</xdr:row>
      <xdr:rowOff>75019</xdr:rowOff>
    </xdr:to>
    <xdr:sp macro="" textlink="">
      <xdr:nvSpPr>
        <xdr:cNvPr id="286" name="フローチャート: 判断 285">
          <a:extLst>
            <a:ext uri="{FF2B5EF4-FFF2-40B4-BE49-F238E27FC236}">
              <a16:creationId xmlns:a16="http://schemas.microsoft.com/office/drawing/2014/main" xmlns="" id="{00000000-0008-0000-0700-00001E010000}"/>
            </a:ext>
          </a:extLst>
        </xdr:cNvPr>
        <xdr:cNvSpPr/>
      </xdr:nvSpPr>
      <xdr:spPr>
        <a:xfrm>
          <a:off x="10426700" y="6659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44450</xdr:rowOff>
    </xdr:from>
    <xdr:to>
      <xdr:col>50</xdr:col>
      <xdr:colOff>114300</xdr:colOff>
      <xdr:row>39</xdr:row>
      <xdr:rowOff>44450</xdr:rowOff>
    </xdr:to>
    <xdr:cxnSp macro="">
      <xdr:nvCxnSpPr>
        <xdr:cNvPr id="287" name="直線コネクタ 286">
          <a:extLst>
            <a:ext uri="{FF2B5EF4-FFF2-40B4-BE49-F238E27FC236}">
              <a16:creationId xmlns:a16="http://schemas.microsoft.com/office/drawing/2014/main" xmlns="" id="{00000000-0008-0000-0700-00001F010000}"/>
            </a:ext>
          </a:extLst>
        </xdr:cNvPr>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113284</xdr:rowOff>
    </xdr:from>
    <xdr:to>
      <xdr:col>50</xdr:col>
      <xdr:colOff>165100</xdr:colOff>
      <xdr:row>39</xdr:row>
      <xdr:rowOff>43434</xdr:rowOff>
    </xdr:to>
    <xdr:sp macro="" textlink="">
      <xdr:nvSpPr>
        <xdr:cNvPr id="288" name="フローチャート: 判断 287">
          <a:extLst>
            <a:ext uri="{FF2B5EF4-FFF2-40B4-BE49-F238E27FC236}">
              <a16:creationId xmlns:a16="http://schemas.microsoft.com/office/drawing/2014/main" xmlns="" id="{00000000-0008-0000-0700-000020010000}"/>
            </a:ext>
          </a:extLst>
        </xdr:cNvPr>
        <xdr:cNvSpPr/>
      </xdr:nvSpPr>
      <xdr:spPr>
        <a:xfrm>
          <a:off x="9588500" y="6628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37</xdr:row>
      <xdr:rowOff>59961</xdr:rowOff>
    </xdr:from>
    <xdr:ext cx="469744" cy="259045"/>
    <xdr:sp macro="" textlink="">
      <xdr:nvSpPr>
        <xdr:cNvPr id="289" name="テキスト ボックス 288">
          <a:extLst>
            <a:ext uri="{FF2B5EF4-FFF2-40B4-BE49-F238E27FC236}">
              <a16:creationId xmlns:a16="http://schemas.microsoft.com/office/drawing/2014/main" xmlns="" id="{00000000-0008-0000-0700-000021010000}"/>
            </a:ext>
          </a:extLst>
        </xdr:cNvPr>
        <xdr:cNvSpPr txBox="1"/>
      </xdr:nvSpPr>
      <xdr:spPr>
        <a:xfrm>
          <a:off x="9404428" y="6403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127813</xdr:rowOff>
    </xdr:from>
    <xdr:to>
      <xdr:col>45</xdr:col>
      <xdr:colOff>177800</xdr:colOff>
      <xdr:row>39</xdr:row>
      <xdr:rowOff>44450</xdr:rowOff>
    </xdr:to>
    <xdr:cxnSp macro="">
      <xdr:nvCxnSpPr>
        <xdr:cNvPr id="290" name="直線コネクタ 289">
          <a:extLst>
            <a:ext uri="{FF2B5EF4-FFF2-40B4-BE49-F238E27FC236}">
              <a16:creationId xmlns:a16="http://schemas.microsoft.com/office/drawing/2014/main" xmlns="" id="{00000000-0008-0000-0700-000022010000}"/>
            </a:ext>
          </a:extLst>
        </xdr:cNvPr>
        <xdr:cNvCxnSpPr/>
      </xdr:nvCxnSpPr>
      <xdr:spPr>
        <a:xfrm>
          <a:off x="7861300" y="6642913"/>
          <a:ext cx="889000" cy="88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127533</xdr:rowOff>
    </xdr:from>
    <xdr:to>
      <xdr:col>46</xdr:col>
      <xdr:colOff>38100</xdr:colOff>
      <xdr:row>39</xdr:row>
      <xdr:rowOff>57683</xdr:rowOff>
    </xdr:to>
    <xdr:sp macro="" textlink="">
      <xdr:nvSpPr>
        <xdr:cNvPr id="291" name="フローチャート: 判断 290">
          <a:extLst>
            <a:ext uri="{FF2B5EF4-FFF2-40B4-BE49-F238E27FC236}">
              <a16:creationId xmlns:a16="http://schemas.microsoft.com/office/drawing/2014/main" xmlns="" id="{00000000-0008-0000-0700-000023010000}"/>
            </a:ext>
          </a:extLst>
        </xdr:cNvPr>
        <xdr:cNvSpPr/>
      </xdr:nvSpPr>
      <xdr:spPr>
        <a:xfrm>
          <a:off x="8699500" y="6642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37</xdr:row>
      <xdr:rowOff>74210</xdr:rowOff>
    </xdr:from>
    <xdr:ext cx="378565" cy="259045"/>
    <xdr:sp macro="" textlink="">
      <xdr:nvSpPr>
        <xdr:cNvPr id="292" name="テキスト ボックス 291">
          <a:extLst>
            <a:ext uri="{FF2B5EF4-FFF2-40B4-BE49-F238E27FC236}">
              <a16:creationId xmlns:a16="http://schemas.microsoft.com/office/drawing/2014/main" xmlns="" id="{00000000-0008-0000-0700-000024010000}"/>
            </a:ext>
          </a:extLst>
        </xdr:cNvPr>
        <xdr:cNvSpPr txBox="1"/>
      </xdr:nvSpPr>
      <xdr:spPr>
        <a:xfrm>
          <a:off x="8561017" y="641786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117297</xdr:rowOff>
    </xdr:from>
    <xdr:to>
      <xdr:col>41</xdr:col>
      <xdr:colOff>50800</xdr:colOff>
      <xdr:row>38</xdr:row>
      <xdr:rowOff>127813</xdr:rowOff>
    </xdr:to>
    <xdr:cxnSp macro="">
      <xdr:nvCxnSpPr>
        <xdr:cNvPr id="293" name="直線コネクタ 292">
          <a:extLst>
            <a:ext uri="{FF2B5EF4-FFF2-40B4-BE49-F238E27FC236}">
              <a16:creationId xmlns:a16="http://schemas.microsoft.com/office/drawing/2014/main" xmlns="" id="{00000000-0008-0000-0700-000025010000}"/>
            </a:ext>
          </a:extLst>
        </xdr:cNvPr>
        <xdr:cNvCxnSpPr/>
      </xdr:nvCxnSpPr>
      <xdr:spPr>
        <a:xfrm>
          <a:off x="6972300" y="6632397"/>
          <a:ext cx="889000" cy="10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58306</xdr:rowOff>
    </xdr:from>
    <xdr:to>
      <xdr:col>41</xdr:col>
      <xdr:colOff>101600</xdr:colOff>
      <xdr:row>38</xdr:row>
      <xdr:rowOff>159906</xdr:rowOff>
    </xdr:to>
    <xdr:sp macro="" textlink="">
      <xdr:nvSpPr>
        <xdr:cNvPr id="294" name="フローチャート: 判断 293">
          <a:extLst>
            <a:ext uri="{FF2B5EF4-FFF2-40B4-BE49-F238E27FC236}">
              <a16:creationId xmlns:a16="http://schemas.microsoft.com/office/drawing/2014/main" xmlns="" id="{00000000-0008-0000-0700-000026010000}"/>
            </a:ext>
          </a:extLst>
        </xdr:cNvPr>
        <xdr:cNvSpPr/>
      </xdr:nvSpPr>
      <xdr:spPr>
        <a:xfrm>
          <a:off x="7810500" y="6573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37</xdr:row>
      <xdr:rowOff>4983</xdr:rowOff>
    </xdr:from>
    <xdr:ext cx="469744" cy="259045"/>
    <xdr:sp macro="" textlink="">
      <xdr:nvSpPr>
        <xdr:cNvPr id="295" name="テキスト ボックス 294">
          <a:extLst>
            <a:ext uri="{FF2B5EF4-FFF2-40B4-BE49-F238E27FC236}">
              <a16:creationId xmlns:a16="http://schemas.microsoft.com/office/drawing/2014/main" xmlns="" id="{00000000-0008-0000-0700-000027010000}"/>
            </a:ext>
          </a:extLst>
        </xdr:cNvPr>
        <xdr:cNvSpPr txBox="1"/>
      </xdr:nvSpPr>
      <xdr:spPr>
        <a:xfrm>
          <a:off x="7626428" y="6348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171348</xdr:rowOff>
    </xdr:from>
    <xdr:to>
      <xdr:col>36</xdr:col>
      <xdr:colOff>165100</xdr:colOff>
      <xdr:row>38</xdr:row>
      <xdr:rowOff>101498</xdr:rowOff>
    </xdr:to>
    <xdr:sp macro="" textlink="">
      <xdr:nvSpPr>
        <xdr:cNvPr id="296" name="フローチャート: 判断 295">
          <a:extLst>
            <a:ext uri="{FF2B5EF4-FFF2-40B4-BE49-F238E27FC236}">
              <a16:creationId xmlns:a16="http://schemas.microsoft.com/office/drawing/2014/main" xmlns="" id="{00000000-0008-0000-0700-000028010000}"/>
            </a:ext>
          </a:extLst>
        </xdr:cNvPr>
        <xdr:cNvSpPr/>
      </xdr:nvSpPr>
      <xdr:spPr>
        <a:xfrm>
          <a:off x="6921500" y="6514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36</xdr:row>
      <xdr:rowOff>118025</xdr:rowOff>
    </xdr:from>
    <xdr:ext cx="469744" cy="259045"/>
    <xdr:sp macro="" textlink="">
      <xdr:nvSpPr>
        <xdr:cNvPr id="297" name="テキスト ボックス 296">
          <a:extLst>
            <a:ext uri="{FF2B5EF4-FFF2-40B4-BE49-F238E27FC236}">
              <a16:creationId xmlns:a16="http://schemas.microsoft.com/office/drawing/2014/main" xmlns="" id="{00000000-0008-0000-0700-000029010000}"/>
            </a:ext>
          </a:extLst>
        </xdr:cNvPr>
        <xdr:cNvSpPr txBox="1"/>
      </xdr:nvSpPr>
      <xdr:spPr>
        <a:xfrm>
          <a:off x="6737428" y="6290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xmlns=""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xmlns=""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xmlns=""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xmlns=""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xmlns=""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165100</xdr:rowOff>
    </xdr:from>
    <xdr:to>
      <xdr:col>55</xdr:col>
      <xdr:colOff>50800</xdr:colOff>
      <xdr:row>39</xdr:row>
      <xdr:rowOff>95250</xdr:rowOff>
    </xdr:to>
    <xdr:sp macro="" textlink="">
      <xdr:nvSpPr>
        <xdr:cNvPr id="303" name="楕円 302">
          <a:extLst>
            <a:ext uri="{FF2B5EF4-FFF2-40B4-BE49-F238E27FC236}">
              <a16:creationId xmlns:a16="http://schemas.microsoft.com/office/drawing/2014/main" xmlns="" id="{00000000-0008-0000-0700-00002F010000}"/>
            </a:ext>
          </a:extLst>
        </xdr:cNvPr>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123296</xdr:rowOff>
    </xdr:from>
    <xdr:ext cx="249299" cy="259045"/>
    <xdr:sp macro="" textlink="">
      <xdr:nvSpPr>
        <xdr:cNvPr id="304" name="労働費該当値テキスト">
          <a:extLst>
            <a:ext uri="{FF2B5EF4-FFF2-40B4-BE49-F238E27FC236}">
              <a16:creationId xmlns:a16="http://schemas.microsoft.com/office/drawing/2014/main" xmlns="" id="{00000000-0008-0000-0700-000030010000}"/>
            </a:ext>
          </a:extLst>
        </xdr:cNvPr>
        <xdr:cNvSpPr txBox="1"/>
      </xdr:nvSpPr>
      <xdr:spPr>
        <a:xfrm>
          <a:off x="10528300" y="663839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165100</xdr:rowOff>
    </xdr:from>
    <xdr:to>
      <xdr:col>50</xdr:col>
      <xdr:colOff>165100</xdr:colOff>
      <xdr:row>39</xdr:row>
      <xdr:rowOff>95250</xdr:rowOff>
    </xdr:to>
    <xdr:sp macro="" textlink="">
      <xdr:nvSpPr>
        <xdr:cNvPr id="305" name="楕円 304">
          <a:extLst>
            <a:ext uri="{FF2B5EF4-FFF2-40B4-BE49-F238E27FC236}">
              <a16:creationId xmlns:a16="http://schemas.microsoft.com/office/drawing/2014/main" xmlns="" id="{00000000-0008-0000-0700-000031010000}"/>
            </a:ext>
          </a:extLst>
        </xdr:cNvPr>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86377</xdr:rowOff>
    </xdr:from>
    <xdr:ext cx="249299" cy="259045"/>
    <xdr:sp macro="" textlink="">
      <xdr:nvSpPr>
        <xdr:cNvPr id="306" name="テキスト ボックス 305">
          <a:extLst>
            <a:ext uri="{FF2B5EF4-FFF2-40B4-BE49-F238E27FC236}">
              <a16:creationId xmlns:a16="http://schemas.microsoft.com/office/drawing/2014/main" xmlns="" id="{00000000-0008-0000-0700-000032010000}"/>
            </a:ext>
          </a:extLst>
        </xdr:cNvPr>
        <xdr:cNvSpPr txBox="1"/>
      </xdr:nvSpPr>
      <xdr:spPr>
        <a:xfrm>
          <a:off x="9514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165100</xdr:rowOff>
    </xdr:from>
    <xdr:to>
      <xdr:col>46</xdr:col>
      <xdr:colOff>38100</xdr:colOff>
      <xdr:row>39</xdr:row>
      <xdr:rowOff>95250</xdr:rowOff>
    </xdr:to>
    <xdr:sp macro="" textlink="">
      <xdr:nvSpPr>
        <xdr:cNvPr id="307" name="楕円 306">
          <a:extLst>
            <a:ext uri="{FF2B5EF4-FFF2-40B4-BE49-F238E27FC236}">
              <a16:creationId xmlns:a16="http://schemas.microsoft.com/office/drawing/2014/main" xmlns="" id="{00000000-0008-0000-0700-000033010000}"/>
            </a:ext>
          </a:extLst>
        </xdr:cNvPr>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86377</xdr:rowOff>
    </xdr:from>
    <xdr:ext cx="249299" cy="259045"/>
    <xdr:sp macro="" textlink="">
      <xdr:nvSpPr>
        <xdr:cNvPr id="308" name="テキスト ボックス 307">
          <a:extLst>
            <a:ext uri="{FF2B5EF4-FFF2-40B4-BE49-F238E27FC236}">
              <a16:creationId xmlns:a16="http://schemas.microsoft.com/office/drawing/2014/main" xmlns="" id="{00000000-0008-0000-0700-000034010000}"/>
            </a:ext>
          </a:extLst>
        </xdr:cNvPr>
        <xdr:cNvSpPr txBox="1"/>
      </xdr:nvSpPr>
      <xdr:spPr>
        <a:xfrm>
          <a:off x="8625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77013</xdr:rowOff>
    </xdr:from>
    <xdr:to>
      <xdr:col>41</xdr:col>
      <xdr:colOff>101600</xdr:colOff>
      <xdr:row>39</xdr:row>
      <xdr:rowOff>7163</xdr:rowOff>
    </xdr:to>
    <xdr:sp macro="" textlink="">
      <xdr:nvSpPr>
        <xdr:cNvPr id="309" name="楕円 308">
          <a:extLst>
            <a:ext uri="{FF2B5EF4-FFF2-40B4-BE49-F238E27FC236}">
              <a16:creationId xmlns:a16="http://schemas.microsoft.com/office/drawing/2014/main" xmlns="" id="{00000000-0008-0000-0700-000035010000}"/>
            </a:ext>
          </a:extLst>
        </xdr:cNvPr>
        <xdr:cNvSpPr/>
      </xdr:nvSpPr>
      <xdr:spPr>
        <a:xfrm>
          <a:off x="7810500" y="6592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169740</xdr:rowOff>
    </xdr:from>
    <xdr:ext cx="469744" cy="259045"/>
    <xdr:sp macro="" textlink="">
      <xdr:nvSpPr>
        <xdr:cNvPr id="310" name="テキスト ボックス 309">
          <a:extLst>
            <a:ext uri="{FF2B5EF4-FFF2-40B4-BE49-F238E27FC236}">
              <a16:creationId xmlns:a16="http://schemas.microsoft.com/office/drawing/2014/main" xmlns="" id="{00000000-0008-0000-0700-000036010000}"/>
            </a:ext>
          </a:extLst>
        </xdr:cNvPr>
        <xdr:cNvSpPr txBox="1"/>
      </xdr:nvSpPr>
      <xdr:spPr>
        <a:xfrm>
          <a:off x="7626428" y="66848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66497</xdr:rowOff>
    </xdr:from>
    <xdr:to>
      <xdr:col>36</xdr:col>
      <xdr:colOff>165100</xdr:colOff>
      <xdr:row>38</xdr:row>
      <xdr:rowOff>168097</xdr:rowOff>
    </xdr:to>
    <xdr:sp macro="" textlink="">
      <xdr:nvSpPr>
        <xdr:cNvPr id="311" name="楕円 310">
          <a:extLst>
            <a:ext uri="{FF2B5EF4-FFF2-40B4-BE49-F238E27FC236}">
              <a16:creationId xmlns:a16="http://schemas.microsoft.com/office/drawing/2014/main" xmlns="" id="{00000000-0008-0000-0700-000037010000}"/>
            </a:ext>
          </a:extLst>
        </xdr:cNvPr>
        <xdr:cNvSpPr/>
      </xdr:nvSpPr>
      <xdr:spPr>
        <a:xfrm>
          <a:off x="6921500" y="65815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38</xdr:row>
      <xdr:rowOff>159224</xdr:rowOff>
    </xdr:from>
    <xdr:ext cx="469744" cy="259045"/>
    <xdr:sp macro="" textlink="">
      <xdr:nvSpPr>
        <xdr:cNvPr id="312" name="テキスト ボックス 311">
          <a:extLst>
            <a:ext uri="{FF2B5EF4-FFF2-40B4-BE49-F238E27FC236}">
              <a16:creationId xmlns:a16="http://schemas.microsoft.com/office/drawing/2014/main" xmlns="" id="{00000000-0008-0000-0700-000038010000}"/>
            </a:ext>
          </a:extLst>
        </xdr:cNvPr>
        <xdr:cNvSpPr txBox="1"/>
      </xdr:nvSpPr>
      <xdr:spPr>
        <a:xfrm>
          <a:off x="6737428" y="66743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xmlns=""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xmlns=""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xmlns=""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xmlns=""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xmlns=""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xmlns=""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xmlns=""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29,861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xmlns=""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xmlns=""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xmlns=""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xmlns=""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xmlns=""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xmlns=""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55</xdr:row>
      <xdr:rowOff>54627</xdr:rowOff>
    </xdr:from>
    <xdr:ext cx="685572" cy="259045"/>
    <xdr:sp macro="" textlink="">
      <xdr:nvSpPr>
        <xdr:cNvPr id="326" name="テキスト ボックス 325">
          <a:extLst>
            <a:ext uri="{FF2B5EF4-FFF2-40B4-BE49-F238E27FC236}">
              <a16:creationId xmlns:a16="http://schemas.microsoft.com/office/drawing/2014/main" xmlns="" id="{00000000-0008-0000-0700-000046010000}"/>
            </a:ext>
          </a:extLst>
        </xdr:cNvPr>
        <xdr:cNvSpPr txBox="1"/>
      </xdr:nvSpPr>
      <xdr:spPr>
        <a:xfrm>
          <a:off x="5918428" y="9484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xmlns=""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111777</xdr:rowOff>
    </xdr:from>
    <xdr:ext cx="685572" cy="259045"/>
    <xdr:sp macro="" textlink="">
      <xdr:nvSpPr>
        <xdr:cNvPr id="328" name="テキスト ボックス 327">
          <a:extLst>
            <a:ext uri="{FF2B5EF4-FFF2-40B4-BE49-F238E27FC236}">
              <a16:creationId xmlns:a16="http://schemas.microsoft.com/office/drawing/2014/main" xmlns="" id="{00000000-0008-0000-0700-000048010000}"/>
            </a:ext>
          </a:extLst>
        </xdr:cNvPr>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xmlns=""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168927</xdr:rowOff>
    </xdr:from>
    <xdr:ext cx="685572" cy="259045"/>
    <xdr:sp macro="" textlink="">
      <xdr:nvSpPr>
        <xdr:cNvPr id="330" name="テキスト ボックス 329">
          <a:extLst>
            <a:ext uri="{FF2B5EF4-FFF2-40B4-BE49-F238E27FC236}">
              <a16:creationId xmlns:a16="http://schemas.microsoft.com/office/drawing/2014/main" xmlns="" id="{00000000-0008-0000-0700-00004A010000}"/>
            </a:ext>
          </a:extLst>
        </xdr:cNvPr>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xmlns=""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2" name="テキスト ボックス 331">
          <a:extLst>
            <a:ext uri="{FF2B5EF4-FFF2-40B4-BE49-F238E27FC236}">
              <a16:creationId xmlns:a16="http://schemas.microsoft.com/office/drawing/2014/main" xmlns="" id="{00000000-0008-0000-0700-00004C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xmlns=""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52</xdr:row>
      <xdr:rowOff>62786</xdr:rowOff>
    </xdr:from>
    <xdr:to>
      <xdr:col>54</xdr:col>
      <xdr:colOff>189865</xdr:colOff>
      <xdr:row>58</xdr:row>
      <xdr:rowOff>134492</xdr:rowOff>
    </xdr:to>
    <xdr:cxnSp macro="">
      <xdr:nvCxnSpPr>
        <xdr:cNvPr id="334" name="直線コネクタ 333">
          <a:extLst>
            <a:ext uri="{FF2B5EF4-FFF2-40B4-BE49-F238E27FC236}">
              <a16:creationId xmlns:a16="http://schemas.microsoft.com/office/drawing/2014/main" xmlns="" id="{00000000-0008-0000-0700-00004E010000}"/>
            </a:ext>
          </a:extLst>
        </xdr:cNvPr>
        <xdr:cNvCxnSpPr/>
      </xdr:nvCxnSpPr>
      <xdr:spPr>
        <a:xfrm flipV="1">
          <a:off x="10475595" y="8978186"/>
          <a:ext cx="1270" cy="11004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138319</xdr:rowOff>
    </xdr:from>
    <xdr:ext cx="534377" cy="259045"/>
    <xdr:sp macro="" textlink="">
      <xdr:nvSpPr>
        <xdr:cNvPr id="335" name="農林水産業費最小値テキスト">
          <a:extLst>
            <a:ext uri="{FF2B5EF4-FFF2-40B4-BE49-F238E27FC236}">
              <a16:creationId xmlns:a16="http://schemas.microsoft.com/office/drawing/2014/main" xmlns="" id="{00000000-0008-0000-0700-00004F010000}"/>
            </a:ext>
          </a:extLst>
        </xdr:cNvPr>
        <xdr:cNvSpPr txBox="1"/>
      </xdr:nvSpPr>
      <xdr:spPr>
        <a:xfrm>
          <a:off x="10528300" y="10082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134492</xdr:rowOff>
    </xdr:from>
    <xdr:to>
      <xdr:col>55</xdr:col>
      <xdr:colOff>88900</xdr:colOff>
      <xdr:row>58</xdr:row>
      <xdr:rowOff>134492</xdr:rowOff>
    </xdr:to>
    <xdr:cxnSp macro="">
      <xdr:nvCxnSpPr>
        <xdr:cNvPr id="336" name="直線コネクタ 335">
          <a:extLst>
            <a:ext uri="{FF2B5EF4-FFF2-40B4-BE49-F238E27FC236}">
              <a16:creationId xmlns:a16="http://schemas.microsoft.com/office/drawing/2014/main" xmlns="" id="{00000000-0008-0000-0700-000050010000}"/>
            </a:ext>
          </a:extLst>
        </xdr:cNvPr>
        <xdr:cNvCxnSpPr/>
      </xdr:nvCxnSpPr>
      <xdr:spPr>
        <a:xfrm>
          <a:off x="10388600" y="10078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51</xdr:row>
      <xdr:rowOff>9463</xdr:rowOff>
    </xdr:from>
    <xdr:ext cx="690189" cy="259045"/>
    <xdr:sp macro="" textlink="">
      <xdr:nvSpPr>
        <xdr:cNvPr id="337" name="農林水産業費最大値テキスト">
          <a:extLst>
            <a:ext uri="{FF2B5EF4-FFF2-40B4-BE49-F238E27FC236}">
              <a16:creationId xmlns:a16="http://schemas.microsoft.com/office/drawing/2014/main" xmlns="" id="{00000000-0008-0000-0700-000051010000}"/>
            </a:ext>
          </a:extLst>
        </xdr:cNvPr>
        <xdr:cNvSpPr txBox="1"/>
      </xdr:nvSpPr>
      <xdr:spPr>
        <a:xfrm>
          <a:off x="10528300" y="875341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2,418,228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52</xdr:row>
      <xdr:rowOff>62786</xdr:rowOff>
    </xdr:from>
    <xdr:to>
      <xdr:col>55</xdr:col>
      <xdr:colOff>88900</xdr:colOff>
      <xdr:row>52</xdr:row>
      <xdr:rowOff>62786</xdr:rowOff>
    </xdr:to>
    <xdr:cxnSp macro="">
      <xdr:nvCxnSpPr>
        <xdr:cNvPr id="338" name="直線コネクタ 337">
          <a:extLst>
            <a:ext uri="{FF2B5EF4-FFF2-40B4-BE49-F238E27FC236}">
              <a16:creationId xmlns:a16="http://schemas.microsoft.com/office/drawing/2014/main" xmlns="" id="{00000000-0008-0000-0700-000052010000}"/>
            </a:ext>
          </a:extLst>
        </xdr:cNvPr>
        <xdr:cNvCxnSpPr/>
      </xdr:nvCxnSpPr>
      <xdr:spPr>
        <a:xfrm>
          <a:off x="10388600" y="8978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90047</xdr:rowOff>
    </xdr:from>
    <xdr:to>
      <xdr:col>55</xdr:col>
      <xdr:colOff>0</xdr:colOff>
      <xdr:row>58</xdr:row>
      <xdr:rowOff>97068</xdr:rowOff>
    </xdr:to>
    <xdr:cxnSp macro="">
      <xdr:nvCxnSpPr>
        <xdr:cNvPr id="339" name="直線コネクタ 338">
          <a:extLst>
            <a:ext uri="{FF2B5EF4-FFF2-40B4-BE49-F238E27FC236}">
              <a16:creationId xmlns:a16="http://schemas.microsoft.com/office/drawing/2014/main" xmlns="" id="{00000000-0008-0000-0700-000053010000}"/>
            </a:ext>
          </a:extLst>
        </xdr:cNvPr>
        <xdr:cNvCxnSpPr/>
      </xdr:nvCxnSpPr>
      <xdr:spPr>
        <a:xfrm flipV="1">
          <a:off x="9639300" y="10034147"/>
          <a:ext cx="838200" cy="7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33382</xdr:rowOff>
    </xdr:from>
    <xdr:ext cx="599010" cy="259045"/>
    <xdr:sp macro="" textlink="">
      <xdr:nvSpPr>
        <xdr:cNvPr id="340" name="農林水産業費平均値テキスト">
          <a:extLst>
            <a:ext uri="{FF2B5EF4-FFF2-40B4-BE49-F238E27FC236}">
              <a16:creationId xmlns:a16="http://schemas.microsoft.com/office/drawing/2014/main" xmlns="" id="{00000000-0008-0000-0700-000054010000}"/>
            </a:ext>
          </a:extLst>
        </xdr:cNvPr>
        <xdr:cNvSpPr txBox="1"/>
      </xdr:nvSpPr>
      <xdr:spPr>
        <a:xfrm>
          <a:off x="10528300" y="980603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171,468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10505</xdr:rowOff>
    </xdr:from>
    <xdr:to>
      <xdr:col>55</xdr:col>
      <xdr:colOff>50800</xdr:colOff>
      <xdr:row>58</xdr:row>
      <xdr:rowOff>112105</xdr:rowOff>
    </xdr:to>
    <xdr:sp macro="" textlink="">
      <xdr:nvSpPr>
        <xdr:cNvPr id="341" name="フローチャート: 判断 340">
          <a:extLst>
            <a:ext uri="{FF2B5EF4-FFF2-40B4-BE49-F238E27FC236}">
              <a16:creationId xmlns:a16="http://schemas.microsoft.com/office/drawing/2014/main" xmlns="" id="{00000000-0008-0000-0700-000055010000}"/>
            </a:ext>
          </a:extLst>
        </xdr:cNvPr>
        <xdr:cNvSpPr/>
      </xdr:nvSpPr>
      <xdr:spPr>
        <a:xfrm>
          <a:off x="10426700" y="99546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97068</xdr:rowOff>
    </xdr:from>
    <xdr:to>
      <xdr:col>50</xdr:col>
      <xdr:colOff>114300</xdr:colOff>
      <xdr:row>58</xdr:row>
      <xdr:rowOff>99034</xdr:rowOff>
    </xdr:to>
    <xdr:cxnSp macro="">
      <xdr:nvCxnSpPr>
        <xdr:cNvPr id="342" name="直線コネクタ 341">
          <a:extLst>
            <a:ext uri="{FF2B5EF4-FFF2-40B4-BE49-F238E27FC236}">
              <a16:creationId xmlns:a16="http://schemas.microsoft.com/office/drawing/2014/main" xmlns="" id="{00000000-0008-0000-0700-000056010000}"/>
            </a:ext>
          </a:extLst>
        </xdr:cNvPr>
        <xdr:cNvCxnSpPr/>
      </xdr:nvCxnSpPr>
      <xdr:spPr>
        <a:xfrm flipV="1">
          <a:off x="8750300" y="10041168"/>
          <a:ext cx="889000" cy="19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11009</xdr:rowOff>
    </xdr:from>
    <xdr:to>
      <xdr:col>50</xdr:col>
      <xdr:colOff>165100</xdr:colOff>
      <xdr:row>58</xdr:row>
      <xdr:rowOff>112609</xdr:rowOff>
    </xdr:to>
    <xdr:sp macro="" textlink="">
      <xdr:nvSpPr>
        <xdr:cNvPr id="343" name="フローチャート: 判断 342">
          <a:extLst>
            <a:ext uri="{FF2B5EF4-FFF2-40B4-BE49-F238E27FC236}">
              <a16:creationId xmlns:a16="http://schemas.microsoft.com/office/drawing/2014/main" xmlns="" id="{00000000-0008-0000-0700-000057010000}"/>
            </a:ext>
          </a:extLst>
        </xdr:cNvPr>
        <xdr:cNvSpPr/>
      </xdr:nvSpPr>
      <xdr:spPr>
        <a:xfrm>
          <a:off x="9588500" y="99551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129136</xdr:rowOff>
    </xdr:from>
    <xdr:ext cx="599010" cy="259045"/>
    <xdr:sp macro="" textlink="">
      <xdr:nvSpPr>
        <xdr:cNvPr id="344" name="テキスト ボックス 343">
          <a:extLst>
            <a:ext uri="{FF2B5EF4-FFF2-40B4-BE49-F238E27FC236}">
              <a16:creationId xmlns:a16="http://schemas.microsoft.com/office/drawing/2014/main" xmlns="" id="{00000000-0008-0000-0700-000058010000}"/>
            </a:ext>
          </a:extLst>
        </xdr:cNvPr>
        <xdr:cNvSpPr txBox="1"/>
      </xdr:nvSpPr>
      <xdr:spPr>
        <a:xfrm>
          <a:off x="9339795" y="97303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170,365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99034</xdr:rowOff>
    </xdr:from>
    <xdr:to>
      <xdr:col>45</xdr:col>
      <xdr:colOff>177800</xdr:colOff>
      <xdr:row>58</xdr:row>
      <xdr:rowOff>101453</xdr:rowOff>
    </xdr:to>
    <xdr:cxnSp macro="">
      <xdr:nvCxnSpPr>
        <xdr:cNvPr id="345" name="直線コネクタ 344">
          <a:extLst>
            <a:ext uri="{FF2B5EF4-FFF2-40B4-BE49-F238E27FC236}">
              <a16:creationId xmlns:a16="http://schemas.microsoft.com/office/drawing/2014/main" xmlns="" id="{00000000-0008-0000-0700-000059010000}"/>
            </a:ext>
          </a:extLst>
        </xdr:cNvPr>
        <xdr:cNvCxnSpPr/>
      </xdr:nvCxnSpPr>
      <xdr:spPr>
        <a:xfrm flipV="1">
          <a:off x="7861300" y="10043134"/>
          <a:ext cx="889000" cy="24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17473</xdr:rowOff>
    </xdr:from>
    <xdr:to>
      <xdr:col>46</xdr:col>
      <xdr:colOff>38100</xdr:colOff>
      <xdr:row>58</xdr:row>
      <xdr:rowOff>119073</xdr:rowOff>
    </xdr:to>
    <xdr:sp macro="" textlink="">
      <xdr:nvSpPr>
        <xdr:cNvPr id="346" name="フローチャート: 判断 345">
          <a:extLst>
            <a:ext uri="{FF2B5EF4-FFF2-40B4-BE49-F238E27FC236}">
              <a16:creationId xmlns:a16="http://schemas.microsoft.com/office/drawing/2014/main" xmlns="" id="{00000000-0008-0000-0700-00005A010000}"/>
            </a:ext>
          </a:extLst>
        </xdr:cNvPr>
        <xdr:cNvSpPr/>
      </xdr:nvSpPr>
      <xdr:spPr>
        <a:xfrm>
          <a:off x="8699500" y="9961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135600</xdr:rowOff>
    </xdr:from>
    <xdr:ext cx="599010" cy="259045"/>
    <xdr:sp macro="" textlink="">
      <xdr:nvSpPr>
        <xdr:cNvPr id="347" name="テキスト ボックス 346">
          <a:extLst>
            <a:ext uri="{FF2B5EF4-FFF2-40B4-BE49-F238E27FC236}">
              <a16:creationId xmlns:a16="http://schemas.microsoft.com/office/drawing/2014/main" xmlns="" id="{00000000-0008-0000-0700-00005B010000}"/>
            </a:ext>
          </a:extLst>
        </xdr:cNvPr>
        <xdr:cNvSpPr txBox="1"/>
      </xdr:nvSpPr>
      <xdr:spPr>
        <a:xfrm>
          <a:off x="8450795" y="97368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156,227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101453</xdr:rowOff>
    </xdr:from>
    <xdr:to>
      <xdr:col>41</xdr:col>
      <xdr:colOff>50800</xdr:colOff>
      <xdr:row>58</xdr:row>
      <xdr:rowOff>104773</xdr:rowOff>
    </xdr:to>
    <xdr:cxnSp macro="">
      <xdr:nvCxnSpPr>
        <xdr:cNvPr id="348" name="直線コネクタ 347">
          <a:extLst>
            <a:ext uri="{FF2B5EF4-FFF2-40B4-BE49-F238E27FC236}">
              <a16:creationId xmlns:a16="http://schemas.microsoft.com/office/drawing/2014/main" xmlns="" id="{00000000-0008-0000-0700-00005C010000}"/>
            </a:ext>
          </a:extLst>
        </xdr:cNvPr>
        <xdr:cNvCxnSpPr/>
      </xdr:nvCxnSpPr>
      <xdr:spPr>
        <a:xfrm flipV="1">
          <a:off x="6972300" y="10045553"/>
          <a:ext cx="889000" cy="3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10830</xdr:rowOff>
    </xdr:from>
    <xdr:to>
      <xdr:col>41</xdr:col>
      <xdr:colOff>101600</xdr:colOff>
      <xdr:row>58</xdr:row>
      <xdr:rowOff>112430</xdr:rowOff>
    </xdr:to>
    <xdr:sp macro="" textlink="">
      <xdr:nvSpPr>
        <xdr:cNvPr id="349" name="フローチャート: 判断 348">
          <a:extLst>
            <a:ext uri="{FF2B5EF4-FFF2-40B4-BE49-F238E27FC236}">
              <a16:creationId xmlns:a16="http://schemas.microsoft.com/office/drawing/2014/main" xmlns="" id="{00000000-0008-0000-0700-00005D010000}"/>
            </a:ext>
          </a:extLst>
        </xdr:cNvPr>
        <xdr:cNvSpPr/>
      </xdr:nvSpPr>
      <xdr:spPr>
        <a:xfrm>
          <a:off x="7810500" y="9954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128957</xdr:rowOff>
    </xdr:from>
    <xdr:ext cx="599010" cy="259045"/>
    <xdr:sp macro="" textlink="">
      <xdr:nvSpPr>
        <xdr:cNvPr id="350" name="テキスト ボックス 349">
          <a:extLst>
            <a:ext uri="{FF2B5EF4-FFF2-40B4-BE49-F238E27FC236}">
              <a16:creationId xmlns:a16="http://schemas.microsoft.com/office/drawing/2014/main" xmlns="" id="{00000000-0008-0000-0700-00005E010000}"/>
            </a:ext>
          </a:extLst>
        </xdr:cNvPr>
        <xdr:cNvSpPr txBox="1"/>
      </xdr:nvSpPr>
      <xdr:spPr>
        <a:xfrm>
          <a:off x="7561795" y="97301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8486</xdr:rowOff>
    </xdr:from>
    <xdr:to>
      <xdr:col>36</xdr:col>
      <xdr:colOff>165100</xdr:colOff>
      <xdr:row>58</xdr:row>
      <xdr:rowOff>110086</xdr:rowOff>
    </xdr:to>
    <xdr:sp macro="" textlink="">
      <xdr:nvSpPr>
        <xdr:cNvPr id="351" name="フローチャート: 判断 350">
          <a:extLst>
            <a:ext uri="{FF2B5EF4-FFF2-40B4-BE49-F238E27FC236}">
              <a16:creationId xmlns:a16="http://schemas.microsoft.com/office/drawing/2014/main" xmlns="" id="{00000000-0008-0000-0700-00005F010000}"/>
            </a:ext>
          </a:extLst>
        </xdr:cNvPr>
        <xdr:cNvSpPr/>
      </xdr:nvSpPr>
      <xdr:spPr>
        <a:xfrm>
          <a:off x="6921500" y="9952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126613</xdr:rowOff>
    </xdr:from>
    <xdr:ext cx="599010" cy="259045"/>
    <xdr:sp macro="" textlink="">
      <xdr:nvSpPr>
        <xdr:cNvPr id="352" name="テキスト ボックス 351">
          <a:extLst>
            <a:ext uri="{FF2B5EF4-FFF2-40B4-BE49-F238E27FC236}">
              <a16:creationId xmlns:a16="http://schemas.microsoft.com/office/drawing/2014/main" xmlns="" id="{00000000-0008-0000-0700-000060010000}"/>
            </a:ext>
          </a:extLst>
        </xdr:cNvPr>
        <xdr:cNvSpPr txBox="1"/>
      </xdr:nvSpPr>
      <xdr:spPr>
        <a:xfrm>
          <a:off x="6672795" y="97278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175,884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xmlns=""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xmlns=""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xmlns=""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xmlns=""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xmlns=""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39247</xdr:rowOff>
    </xdr:from>
    <xdr:to>
      <xdr:col>55</xdr:col>
      <xdr:colOff>50800</xdr:colOff>
      <xdr:row>58</xdr:row>
      <xdr:rowOff>140847</xdr:rowOff>
    </xdr:to>
    <xdr:sp macro="" textlink="">
      <xdr:nvSpPr>
        <xdr:cNvPr id="358" name="楕円 357">
          <a:extLst>
            <a:ext uri="{FF2B5EF4-FFF2-40B4-BE49-F238E27FC236}">
              <a16:creationId xmlns:a16="http://schemas.microsoft.com/office/drawing/2014/main" xmlns="" id="{00000000-0008-0000-0700-000066010000}"/>
            </a:ext>
          </a:extLst>
        </xdr:cNvPr>
        <xdr:cNvSpPr/>
      </xdr:nvSpPr>
      <xdr:spPr>
        <a:xfrm>
          <a:off x="10426700" y="9983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160382</xdr:rowOff>
    </xdr:from>
    <xdr:ext cx="599010" cy="259045"/>
    <xdr:sp macro="" textlink="">
      <xdr:nvSpPr>
        <xdr:cNvPr id="359" name="農林水産業費該当値テキスト">
          <a:extLst>
            <a:ext uri="{FF2B5EF4-FFF2-40B4-BE49-F238E27FC236}">
              <a16:creationId xmlns:a16="http://schemas.microsoft.com/office/drawing/2014/main" xmlns="" id="{00000000-0008-0000-0700-000067010000}"/>
            </a:ext>
          </a:extLst>
        </xdr:cNvPr>
        <xdr:cNvSpPr txBox="1"/>
      </xdr:nvSpPr>
      <xdr:spPr>
        <a:xfrm>
          <a:off x="10528300" y="99330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108,602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46268</xdr:rowOff>
    </xdr:from>
    <xdr:to>
      <xdr:col>50</xdr:col>
      <xdr:colOff>165100</xdr:colOff>
      <xdr:row>58</xdr:row>
      <xdr:rowOff>147868</xdr:rowOff>
    </xdr:to>
    <xdr:sp macro="" textlink="">
      <xdr:nvSpPr>
        <xdr:cNvPr id="360" name="楕円 359">
          <a:extLst>
            <a:ext uri="{FF2B5EF4-FFF2-40B4-BE49-F238E27FC236}">
              <a16:creationId xmlns:a16="http://schemas.microsoft.com/office/drawing/2014/main" xmlns="" id="{00000000-0008-0000-0700-000068010000}"/>
            </a:ext>
          </a:extLst>
        </xdr:cNvPr>
        <xdr:cNvSpPr/>
      </xdr:nvSpPr>
      <xdr:spPr>
        <a:xfrm>
          <a:off x="9588500" y="99903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138995</xdr:rowOff>
    </xdr:from>
    <xdr:ext cx="534377" cy="259045"/>
    <xdr:sp macro="" textlink="">
      <xdr:nvSpPr>
        <xdr:cNvPr id="361" name="テキスト ボックス 360">
          <a:extLst>
            <a:ext uri="{FF2B5EF4-FFF2-40B4-BE49-F238E27FC236}">
              <a16:creationId xmlns:a16="http://schemas.microsoft.com/office/drawing/2014/main" xmlns="" id="{00000000-0008-0000-0700-000069010000}"/>
            </a:ext>
          </a:extLst>
        </xdr:cNvPr>
        <xdr:cNvSpPr txBox="1"/>
      </xdr:nvSpPr>
      <xdr:spPr>
        <a:xfrm>
          <a:off x="9372111" y="10083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48234</xdr:rowOff>
    </xdr:from>
    <xdr:to>
      <xdr:col>46</xdr:col>
      <xdr:colOff>38100</xdr:colOff>
      <xdr:row>58</xdr:row>
      <xdr:rowOff>149834</xdr:rowOff>
    </xdr:to>
    <xdr:sp macro="" textlink="">
      <xdr:nvSpPr>
        <xdr:cNvPr id="362" name="楕円 361">
          <a:extLst>
            <a:ext uri="{FF2B5EF4-FFF2-40B4-BE49-F238E27FC236}">
              <a16:creationId xmlns:a16="http://schemas.microsoft.com/office/drawing/2014/main" xmlns="" id="{00000000-0008-0000-0700-00006A010000}"/>
            </a:ext>
          </a:extLst>
        </xdr:cNvPr>
        <xdr:cNvSpPr/>
      </xdr:nvSpPr>
      <xdr:spPr>
        <a:xfrm>
          <a:off x="8699500" y="9992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140961</xdr:rowOff>
    </xdr:from>
    <xdr:ext cx="534377" cy="259045"/>
    <xdr:sp macro="" textlink="">
      <xdr:nvSpPr>
        <xdr:cNvPr id="363" name="テキスト ボックス 362">
          <a:extLst>
            <a:ext uri="{FF2B5EF4-FFF2-40B4-BE49-F238E27FC236}">
              <a16:creationId xmlns:a16="http://schemas.microsoft.com/office/drawing/2014/main" xmlns="" id="{00000000-0008-0000-0700-00006B010000}"/>
            </a:ext>
          </a:extLst>
        </xdr:cNvPr>
        <xdr:cNvSpPr txBox="1"/>
      </xdr:nvSpPr>
      <xdr:spPr>
        <a:xfrm>
          <a:off x="8483111" y="10085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88,946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50653</xdr:rowOff>
    </xdr:from>
    <xdr:to>
      <xdr:col>41</xdr:col>
      <xdr:colOff>101600</xdr:colOff>
      <xdr:row>58</xdr:row>
      <xdr:rowOff>152253</xdr:rowOff>
    </xdr:to>
    <xdr:sp macro="" textlink="">
      <xdr:nvSpPr>
        <xdr:cNvPr id="364" name="楕円 363">
          <a:extLst>
            <a:ext uri="{FF2B5EF4-FFF2-40B4-BE49-F238E27FC236}">
              <a16:creationId xmlns:a16="http://schemas.microsoft.com/office/drawing/2014/main" xmlns="" id="{00000000-0008-0000-0700-00006C010000}"/>
            </a:ext>
          </a:extLst>
        </xdr:cNvPr>
        <xdr:cNvSpPr/>
      </xdr:nvSpPr>
      <xdr:spPr>
        <a:xfrm>
          <a:off x="7810500" y="9994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143380</xdr:rowOff>
    </xdr:from>
    <xdr:ext cx="534377" cy="259045"/>
    <xdr:sp macro="" textlink="">
      <xdr:nvSpPr>
        <xdr:cNvPr id="365" name="テキスト ボックス 364">
          <a:extLst>
            <a:ext uri="{FF2B5EF4-FFF2-40B4-BE49-F238E27FC236}">
              <a16:creationId xmlns:a16="http://schemas.microsoft.com/office/drawing/2014/main" xmlns="" id="{00000000-0008-0000-0700-00006D010000}"/>
            </a:ext>
          </a:extLst>
        </xdr:cNvPr>
        <xdr:cNvSpPr txBox="1"/>
      </xdr:nvSpPr>
      <xdr:spPr>
        <a:xfrm>
          <a:off x="7594111" y="10087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53973</xdr:rowOff>
    </xdr:from>
    <xdr:to>
      <xdr:col>36</xdr:col>
      <xdr:colOff>165100</xdr:colOff>
      <xdr:row>58</xdr:row>
      <xdr:rowOff>155573</xdr:rowOff>
    </xdr:to>
    <xdr:sp macro="" textlink="">
      <xdr:nvSpPr>
        <xdr:cNvPr id="366" name="楕円 365">
          <a:extLst>
            <a:ext uri="{FF2B5EF4-FFF2-40B4-BE49-F238E27FC236}">
              <a16:creationId xmlns:a16="http://schemas.microsoft.com/office/drawing/2014/main" xmlns="" id="{00000000-0008-0000-0700-00006E010000}"/>
            </a:ext>
          </a:extLst>
        </xdr:cNvPr>
        <xdr:cNvSpPr/>
      </xdr:nvSpPr>
      <xdr:spPr>
        <a:xfrm>
          <a:off x="6921500" y="99980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146700</xdr:rowOff>
    </xdr:from>
    <xdr:ext cx="534377" cy="259045"/>
    <xdr:sp macro="" textlink="">
      <xdr:nvSpPr>
        <xdr:cNvPr id="367" name="テキスト ボックス 366">
          <a:extLst>
            <a:ext uri="{FF2B5EF4-FFF2-40B4-BE49-F238E27FC236}">
              <a16:creationId xmlns:a16="http://schemas.microsoft.com/office/drawing/2014/main" xmlns="" id="{00000000-0008-0000-0700-00006F010000}"/>
            </a:ext>
          </a:extLst>
        </xdr:cNvPr>
        <xdr:cNvSpPr txBox="1"/>
      </xdr:nvSpPr>
      <xdr:spPr>
        <a:xfrm>
          <a:off x="6705111" y="10090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76,392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xmlns=""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xmlns=""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xmlns=""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xmlns=""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xmlns=""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xmlns=""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xmlns=""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xmlns=""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xmlns=""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xmlns=""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78" name="直線コネクタ 377">
          <a:extLst>
            <a:ext uri="{FF2B5EF4-FFF2-40B4-BE49-F238E27FC236}">
              <a16:creationId xmlns:a16="http://schemas.microsoft.com/office/drawing/2014/main" xmlns="" id="{00000000-0008-0000-0700-00007A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79" name="テキスト ボックス 378">
          <a:extLst>
            <a:ext uri="{FF2B5EF4-FFF2-40B4-BE49-F238E27FC236}">
              <a16:creationId xmlns:a16="http://schemas.microsoft.com/office/drawing/2014/main" xmlns="" id="{00000000-0008-0000-0700-00007B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80" name="直線コネクタ 379">
          <a:extLst>
            <a:ext uri="{FF2B5EF4-FFF2-40B4-BE49-F238E27FC236}">
              <a16:creationId xmlns:a16="http://schemas.microsoft.com/office/drawing/2014/main" xmlns="" id="{00000000-0008-0000-0700-00007C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81" name="テキスト ボックス 380">
          <a:extLst>
            <a:ext uri="{FF2B5EF4-FFF2-40B4-BE49-F238E27FC236}">
              <a16:creationId xmlns:a16="http://schemas.microsoft.com/office/drawing/2014/main" xmlns="" id="{00000000-0008-0000-0700-00007D010000}"/>
            </a:ext>
          </a:extLst>
        </xdr:cNvPr>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2" name="直線コネクタ 381">
          <a:extLst>
            <a:ext uri="{FF2B5EF4-FFF2-40B4-BE49-F238E27FC236}">
              <a16:creationId xmlns:a16="http://schemas.microsoft.com/office/drawing/2014/main" xmlns="" id="{00000000-0008-0000-07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3" name="テキスト ボックス 382">
          <a:extLst>
            <a:ext uri="{FF2B5EF4-FFF2-40B4-BE49-F238E27FC236}">
              <a16:creationId xmlns:a16="http://schemas.microsoft.com/office/drawing/2014/main" xmlns="" id="{00000000-0008-0000-07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84" name="直線コネクタ 383">
          <a:extLst>
            <a:ext uri="{FF2B5EF4-FFF2-40B4-BE49-F238E27FC236}">
              <a16:creationId xmlns:a16="http://schemas.microsoft.com/office/drawing/2014/main" xmlns="" id="{00000000-0008-0000-0700-000080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85" name="テキスト ボックス 384">
          <a:extLst>
            <a:ext uri="{FF2B5EF4-FFF2-40B4-BE49-F238E27FC236}">
              <a16:creationId xmlns:a16="http://schemas.microsoft.com/office/drawing/2014/main" xmlns="" id="{00000000-0008-0000-0700-000081010000}"/>
            </a:ext>
          </a:extLst>
        </xdr:cNvPr>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86" name="直線コネクタ 385">
          <a:extLst>
            <a:ext uri="{FF2B5EF4-FFF2-40B4-BE49-F238E27FC236}">
              <a16:creationId xmlns:a16="http://schemas.microsoft.com/office/drawing/2014/main" xmlns="" id="{00000000-0008-0000-0700-000082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92727</xdr:rowOff>
    </xdr:from>
    <xdr:ext cx="595419" cy="259045"/>
    <xdr:sp macro="" textlink="">
      <xdr:nvSpPr>
        <xdr:cNvPr id="387" name="テキスト ボックス 386">
          <a:extLst>
            <a:ext uri="{FF2B5EF4-FFF2-40B4-BE49-F238E27FC236}">
              <a16:creationId xmlns:a16="http://schemas.microsoft.com/office/drawing/2014/main" xmlns="" id="{00000000-0008-0000-0700-000083010000}"/>
            </a:ext>
          </a:extLst>
        </xdr:cNvPr>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8" name="直線コネクタ 387">
          <a:extLst>
            <a:ext uri="{FF2B5EF4-FFF2-40B4-BE49-F238E27FC236}">
              <a16:creationId xmlns:a16="http://schemas.microsoft.com/office/drawing/2014/main" xmlns="" id="{00000000-0008-0000-0700-000084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389" name="テキスト ボックス 388">
          <a:extLst>
            <a:ext uri="{FF2B5EF4-FFF2-40B4-BE49-F238E27FC236}">
              <a16:creationId xmlns:a16="http://schemas.microsoft.com/office/drawing/2014/main" xmlns="" id="{00000000-0008-0000-0700-000085010000}"/>
            </a:ext>
          </a:extLst>
        </xdr:cNvPr>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0" name="商工費グラフ枠">
          <a:extLst>
            <a:ext uri="{FF2B5EF4-FFF2-40B4-BE49-F238E27FC236}">
              <a16:creationId xmlns:a16="http://schemas.microsoft.com/office/drawing/2014/main" xmlns="" id="{00000000-0008-0000-0700-000086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69</xdr:row>
      <xdr:rowOff>127698</xdr:rowOff>
    </xdr:from>
    <xdr:to>
      <xdr:col>54</xdr:col>
      <xdr:colOff>189865</xdr:colOff>
      <xdr:row>79</xdr:row>
      <xdr:rowOff>42951</xdr:rowOff>
    </xdr:to>
    <xdr:cxnSp macro="">
      <xdr:nvCxnSpPr>
        <xdr:cNvPr id="391" name="直線コネクタ 390">
          <a:extLst>
            <a:ext uri="{FF2B5EF4-FFF2-40B4-BE49-F238E27FC236}">
              <a16:creationId xmlns:a16="http://schemas.microsoft.com/office/drawing/2014/main" xmlns="" id="{00000000-0008-0000-0700-000087010000}"/>
            </a:ext>
          </a:extLst>
        </xdr:cNvPr>
        <xdr:cNvCxnSpPr/>
      </xdr:nvCxnSpPr>
      <xdr:spPr>
        <a:xfrm flipV="1">
          <a:off x="10475595" y="11957748"/>
          <a:ext cx="1270" cy="16297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46778</xdr:rowOff>
    </xdr:from>
    <xdr:ext cx="378565" cy="259045"/>
    <xdr:sp macro="" textlink="">
      <xdr:nvSpPr>
        <xdr:cNvPr id="392" name="商工費最小値テキスト">
          <a:extLst>
            <a:ext uri="{FF2B5EF4-FFF2-40B4-BE49-F238E27FC236}">
              <a16:creationId xmlns:a16="http://schemas.microsoft.com/office/drawing/2014/main" xmlns="" id="{00000000-0008-0000-0700-000088010000}"/>
            </a:ext>
          </a:extLst>
        </xdr:cNvPr>
        <xdr:cNvSpPr txBox="1"/>
      </xdr:nvSpPr>
      <xdr:spPr>
        <a:xfrm>
          <a:off x="10528300" y="135913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42951</xdr:rowOff>
    </xdr:from>
    <xdr:to>
      <xdr:col>55</xdr:col>
      <xdr:colOff>88900</xdr:colOff>
      <xdr:row>79</xdr:row>
      <xdr:rowOff>42951</xdr:rowOff>
    </xdr:to>
    <xdr:cxnSp macro="">
      <xdr:nvCxnSpPr>
        <xdr:cNvPr id="393" name="直線コネクタ 392">
          <a:extLst>
            <a:ext uri="{FF2B5EF4-FFF2-40B4-BE49-F238E27FC236}">
              <a16:creationId xmlns:a16="http://schemas.microsoft.com/office/drawing/2014/main" xmlns="" id="{00000000-0008-0000-0700-000089010000}"/>
            </a:ext>
          </a:extLst>
        </xdr:cNvPr>
        <xdr:cNvCxnSpPr/>
      </xdr:nvCxnSpPr>
      <xdr:spPr>
        <a:xfrm>
          <a:off x="10388600" y="13587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74375</xdr:rowOff>
    </xdr:from>
    <xdr:ext cx="599010" cy="259045"/>
    <xdr:sp macro="" textlink="">
      <xdr:nvSpPr>
        <xdr:cNvPr id="394" name="商工費最大値テキスト">
          <a:extLst>
            <a:ext uri="{FF2B5EF4-FFF2-40B4-BE49-F238E27FC236}">
              <a16:creationId xmlns:a16="http://schemas.microsoft.com/office/drawing/2014/main" xmlns="" id="{00000000-0008-0000-0700-00008A010000}"/>
            </a:ext>
          </a:extLst>
        </xdr:cNvPr>
        <xdr:cNvSpPr txBox="1"/>
      </xdr:nvSpPr>
      <xdr:spPr>
        <a:xfrm>
          <a:off x="10528300" y="117329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856,300</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69</xdr:row>
      <xdr:rowOff>127698</xdr:rowOff>
    </xdr:from>
    <xdr:to>
      <xdr:col>55</xdr:col>
      <xdr:colOff>88900</xdr:colOff>
      <xdr:row>69</xdr:row>
      <xdr:rowOff>127698</xdr:rowOff>
    </xdr:to>
    <xdr:cxnSp macro="">
      <xdr:nvCxnSpPr>
        <xdr:cNvPr id="395" name="直線コネクタ 394">
          <a:extLst>
            <a:ext uri="{FF2B5EF4-FFF2-40B4-BE49-F238E27FC236}">
              <a16:creationId xmlns:a16="http://schemas.microsoft.com/office/drawing/2014/main" xmlns="" id="{00000000-0008-0000-0700-00008B010000}"/>
            </a:ext>
          </a:extLst>
        </xdr:cNvPr>
        <xdr:cNvCxnSpPr/>
      </xdr:nvCxnSpPr>
      <xdr:spPr>
        <a:xfrm>
          <a:off x="10388600" y="119577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79</xdr:row>
      <xdr:rowOff>13450</xdr:rowOff>
    </xdr:from>
    <xdr:to>
      <xdr:col>55</xdr:col>
      <xdr:colOff>0</xdr:colOff>
      <xdr:row>79</xdr:row>
      <xdr:rowOff>22597</xdr:rowOff>
    </xdr:to>
    <xdr:cxnSp macro="">
      <xdr:nvCxnSpPr>
        <xdr:cNvPr id="396" name="直線コネクタ 395">
          <a:extLst>
            <a:ext uri="{FF2B5EF4-FFF2-40B4-BE49-F238E27FC236}">
              <a16:creationId xmlns:a16="http://schemas.microsoft.com/office/drawing/2014/main" xmlns="" id="{00000000-0008-0000-0700-00008C010000}"/>
            </a:ext>
          </a:extLst>
        </xdr:cNvPr>
        <xdr:cNvCxnSpPr/>
      </xdr:nvCxnSpPr>
      <xdr:spPr>
        <a:xfrm flipV="1">
          <a:off x="9639300" y="13558000"/>
          <a:ext cx="838200" cy="91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98714</xdr:rowOff>
    </xdr:from>
    <xdr:ext cx="534377" cy="259045"/>
    <xdr:sp macro="" textlink="">
      <xdr:nvSpPr>
        <xdr:cNvPr id="397" name="商工費平均値テキスト">
          <a:extLst>
            <a:ext uri="{FF2B5EF4-FFF2-40B4-BE49-F238E27FC236}">
              <a16:creationId xmlns:a16="http://schemas.microsoft.com/office/drawing/2014/main" xmlns="" id="{00000000-0008-0000-0700-00008D010000}"/>
            </a:ext>
          </a:extLst>
        </xdr:cNvPr>
        <xdr:cNvSpPr txBox="1"/>
      </xdr:nvSpPr>
      <xdr:spPr>
        <a:xfrm>
          <a:off x="10528300" y="133003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75837</xdr:rowOff>
    </xdr:from>
    <xdr:to>
      <xdr:col>55</xdr:col>
      <xdr:colOff>50800</xdr:colOff>
      <xdr:row>79</xdr:row>
      <xdr:rowOff>5987</xdr:rowOff>
    </xdr:to>
    <xdr:sp macro="" textlink="">
      <xdr:nvSpPr>
        <xdr:cNvPr id="398" name="フローチャート: 判断 397">
          <a:extLst>
            <a:ext uri="{FF2B5EF4-FFF2-40B4-BE49-F238E27FC236}">
              <a16:creationId xmlns:a16="http://schemas.microsoft.com/office/drawing/2014/main" xmlns="" id="{00000000-0008-0000-0700-00008E010000}"/>
            </a:ext>
          </a:extLst>
        </xdr:cNvPr>
        <xdr:cNvSpPr/>
      </xdr:nvSpPr>
      <xdr:spPr>
        <a:xfrm>
          <a:off x="10426700" y="134489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22597</xdr:rowOff>
    </xdr:from>
    <xdr:to>
      <xdr:col>50</xdr:col>
      <xdr:colOff>114300</xdr:colOff>
      <xdr:row>79</xdr:row>
      <xdr:rowOff>24412</xdr:rowOff>
    </xdr:to>
    <xdr:cxnSp macro="">
      <xdr:nvCxnSpPr>
        <xdr:cNvPr id="399" name="直線コネクタ 398">
          <a:extLst>
            <a:ext uri="{FF2B5EF4-FFF2-40B4-BE49-F238E27FC236}">
              <a16:creationId xmlns:a16="http://schemas.microsoft.com/office/drawing/2014/main" xmlns="" id="{00000000-0008-0000-0700-00008F010000}"/>
            </a:ext>
          </a:extLst>
        </xdr:cNvPr>
        <xdr:cNvCxnSpPr/>
      </xdr:nvCxnSpPr>
      <xdr:spPr>
        <a:xfrm flipV="1">
          <a:off x="8750300" y="13567147"/>
          <a:ext cx="889000" cy="1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78220</xdr:rowOff>
    </xdr:from>
    <xdr:to>
      <xdr:col>50</xdr:col>
      <xdr:colOff>165100</xdr:colOff>
      <xdr:row>79</xdr:row>
      <xdr:rowOff>8370</xdr:rowOff>
    </xdr:to>
    <xdr:sp macro="" textlink="">
      <xdr:nvSpPr>
        <xdr:cNvPr id="400" name="フローチャート: 判断 399">
          <a:extLst>
            <a:ext uri="{FF2B5EF4-FFF2-40B4-BE49-F238E27FC236}">
              <a16:creationId xmlns:a16="http://schemas.microsoft.com/office/drawing/2014/main" xmlns="" id="{00000000-0008-0000-0700-000090010000}"/>
            </a:ext>
          </a:extLst>
        </xdr:cNvPr>
        <xdr:cNvSpPr/>
      </xdr:nvSpPr>
      <xdr:spPr>
        <a:xfrm>
          <a:off x="9588500" y="13451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24897</xdr:rowOff>
    </xdr:from>
    <xdr:ext cx="534377" cy="259045"/>
    <xdr:sp macro="" textlink="">
      <xdr:nvSpPr>
        <xdr:cNvPr id="401" name="テキスト ボックス 400">
          <a:extLst>
            <a:ext uri="{FF2B5EF4-FFF2-40B4-BE49-F238E27FC236}">
              <a16:creationId xmlns:a16="http://schemas.microsoft.com/office/drawing/2014/main" xmlns="" id="{00000000-0008-0000-0700-000091010000}"/>
            </a:ext>
          </a:extLst>
        </xdr:cNvPr>
        <xdr:cNvSpPr txBox="1"/>
      </xdr:nvSpPr>
      <xdr:spPr>
        <a:xfrm>
          <a:off x="9372111" y="132265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79</xdr:row>
      <xdr:rowOff>22479</xdr:rowOff>
    </xdr:from>
    <xdr:to>
      <xdr:col>45</xdr:col>
      <xdr:colOff>177800</xdr:colOff>
      <xdr:row>79</xdr:row>
      <xdr:rowOff>24412</xdr:rowOff>
    </xdr:to>
    <xdr:cxnSp macro="">
      <xdr:nvCxnSpPr>
        <xdr:cNvPr id="402" name="直線コネクタ 401">
          <a:extLst>
            <a:ext uri="{FF2B5EF4-FFF2-40B4-BE49-F238E27FC236}">
              <a16:creationId xmlns:a16="http://schemas.microsoft.com/office/drawing/2014/main" xmlns="" id="{00000000-0008-0000-0700-000092010000}"/>
            </a:ext>
          </a:extLst>
        </xdr:cNvPr>
        <xdr:cNvCxnSpPr/>
      </xdr:nvCxnSpPr>
      <xdr:spPr>
        <a:xfrm>
          <a:off x="7861300" y="13567029"/>
          <a:ext cx="889000" cy="19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73304</xdr:rowOff>
    </xdr:from>
    <xdr:to>
      <xdr:col>46</xdr:col>
      <xdr:colOff>38100</xdr:colOff>
      <xdr:row>79</xdr:row>
      <xdr:rowOff>3454</xdr:rowOff>
    </xdr:to>
    <xdr:sp macro="" textlink="">
      <xdr:nvSpPr>
        <xdr:cNvPr id="403" name="フローチャート: 判断 402">
          <a:extLst>
            <a:ext uri="{FF2B5EF4-FFF2-40B4-BE49-F238E27FC236}">
              <a16:creationId xmlns:a16="http://schemas.microsoft.com/office/drawing/2014/main" xmlns="" id="{00000000-0008-0000-0700-000093010000}"/>
            </a:ext>
          </a:extLst>
        </xdr:cNvPr>
        <xdr:cNvSpPr/>
      </xdr:nvSpPr>
      <xdr:spPr>
        <a:xfrm>
          <a:off x="8699500" y="13446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19981</xdr:rowOff>
    </xdr:from>
    <xdr:ext cx="534377" cy="259045"/>
    <xdr:sp macro="" textlink="">
      <xdr:nvSpPr>
        <xdr:cNvPr id="404" name="テキスト ボックス 403">
          <a:extLst>
            <a:ext uri="{FF2B5EF4-FFF2-40B4-BE49-F238E27FC236}">
              <a16:creationId xmlns:a16="http://schemas.microsoft.com/office/drawing/2014/main" xmlns="" id="{00000000-0008-0000-0700-000094010000}"/>
            </a:ext>
          </a:extLst>
        </xdr:cNvPr>
        <xdr:cNvSpPr txBox="1"/>
      </xdr:nvSpPr>
      <xdr:spPr>
        <a:xfrm>
          <a:off x="8483111" y="132216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79</xdr:row>
      <xdr:rowOff>14207</xdr:rowOff>
    </xdr:from>
    <xdr:to>
      <xdr:col>41</xdr:col>
      <xdr:colOff>50800</xdr:colOff>
      <xdr:row>79</xdr:row>
      <xdr:rowOff>22479</xdr:rowOff>
    </xdr:to>
    <xdr:cxnSp macro="">
      <xdr:nvCxnSpPr>
        <xdr:cNvPr id="405" name="直線コネクタ 404">
          <a:extLst>
            <a:ext uri="{FF2B5EF4-FFF2-40B4-BE49-F238E27FC236}">
              <a16:creationId xmlns:a16="http://schemas.microsoft.com/office/drawing/2014/main" xmlns="" id="{00000000-0008-0000-0700-000095010000}"/>
            </a:ext>
          </a:extLst>
        </xdr:cNvPr>
        <xdr:cNvCxnSpPr/>
      </xdr:nvCxnSpPr>
      <xdr:spPr>
        <a:xfrm>
          <a:off x="6972300" y="13558757"/>
          <a:ext cx="889000" cy="82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78</xdr:row>
      <xdr:rowOff>74208</xdr:rowOff>
    </xdr:from>
    <xdr:to>
      <xdr:col>41</xdr:col>
      <xdr:colOff>101600</xdr:colOff>
      <xdr:row>79</xdr:row>
      <xdr:rowOff>4358</xdr:rowOff>
    </xdr:to>
    <xdr:sp macro="" textlink="">
      <xdr:nvSpPr>
        <xdr:cNvPr id="406" name="フローチャート: 判断 405">
          <a:extLst>
            <a:ext uri="{FF2B5EF4-FFF2-40B4-BE49-F238E27FC236}">
              <a16:creationId xmlns:a16="http://schemas.microsoft.com/office/drawing/2014/main" xmlns="" id="{00000000-0008-0000-0700-000096010000}"/>
            </a:ext>
          </a:extLst>
        </xdr:cNvPr>
        <xdr:cNvSpPr/>
      </xdr:nvSpPr>
      <xdr:spPr>
        <a:xfrm>
          <a:off x="7810500" y="13447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20885</xdr:rowOff>
    </xdr:from>
    <xdr:ext cx="534377" cy="259045"/>
    <xdr:sp macro="" textlink="">
      <xdr:nvSpPr>
        <xdr:cNvPr id="407" name="テキスト ボックス 406">
          <a:extLst>
            <a:ext uri="{FF2B5EF4-FFF2-40B4-BE49-F238E27FC236}">
              <a16:creationId xmlns:a16="http://schemas.microsoft.com/office/drawing/2014/main" xmlns="" id="{00000000-0008-0000-0700-000097010000}"/>
            </a:ext>
          </a:extLst>
        </xdr:cNvPr>
        <xdr:cNvSpPr txBox="1"/>
      </xdr:nvSpPr>
      <xdr:spPr>
        <a:xfrm>
          <a:off x="7594111" y="132225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74995</xdr:rowOff>
    </xdr:from>
    <xdr:to>
      <xdr:col>36</xdr:col>
      <xdr:colOff>165100</xdr:colOff>
      <xdr:row>79</xdr:row>
      <xdr:rowOff>5145</xdr:rowOff>
    </xdr:to>
    <xdr:sp macro="" textlink="">
      <xdr:nvSpPr>
        <xdr:cNvPr id="408" name="フローチャート: 判断 407">
          <a:extLst>
            <a:ext uri="{FF2B5EF4-FFF2-40B4-BE49-F238E27FC236}">
              <a16:creationId xmlns:a16="http://schemas.microsoft.com/office/drawing/2014/main" xmlns="" id="{00000000-0008-0000-0700-000098010000}"/>
            </a:ext>
          </a:extLst>
        </xdr:cNvPr>
        <xdr:cNvSpPr/>
      </xdr:nvSpPr>
      <xdr:spPr>
        <a:xfrm>
          <a:off x="6921500" y="13448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21672</xdr:rowOff>
    </xdr:from>
    <xdr:ext cx="534377" cy="259045"/>
    <xdr:sp macro="" textlink="">
      <xdr:nvSpPr>
        <xdr:cNvPr id="409" name="テキスト ボックス 408">
          <a:extLst>
            <a:ext uri="{FF2B5EF4-FFF2-40B4-BE49-F238E27FC236}">
              <a16:creationId xmlns:a16="http://schemas.microsoft.com/office/drawing/2014/main" xmlns="" id="{00000000-0008-0000-0700-000099010000}"/>
            </a:ext>
          </a:extLst>
        </xdr:cNvPr>
        <xdr:cNvSpPr txBox="1"/>
      </xdr:nvSpPr>
      <xdr:spPr>
        <a:xfrm>
          <a:off x="6705111" y="13223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0" name="テキスト ボックス 409">
          <a:extLst>
            <a:ext uri="{FF2B5EF4-FFF2-40B4-BE49-F238E27FC236}">
              <a16:creationId xmlns:a16="http://schemas.microsoft.com/office/drawing/2014/main" xmlns="" id="{00000000-0008-0000-0700-00009A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xmlns="" id="{00000000-0008-0000-0700-00009B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xmlns="" id="{00000000-0008-0000-0700-00009C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xmlns="" id="{00000000-0008-0000-0700-00009D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4" name="テキスト ボックス 413">
          <a:extLst>
            <a:ext uri="{FF2B5EF4-FFF2-40B4-BE49-F238E27FC236}">
              <a16:creationId xmlns:a16="http://schemas.microsoft.com/office/drawing/2014/main" xmlns="" id="{00000000-0008-0000-0700-00009E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134100</xdr:rowOff>
    </xdr:from>
    <xdr:to>
      <xdr:col>55</xdr:col>
      <xdr:colOff>50800</xdr:colOff>
      <xdr:row>79</xdr:row>
      <xdr:rowOff>64250</xdr:rowOff>
    </xdr:to>
    <xdr:sp macro="" textlink="">
      <xdr:nvSpPr>
        <xdr:cNvPr id="415" name="楕円 414">
          <a:extLst>
            <a:ext uri="{FF2B5EF4-FFF2-40B4-BE49-F238E27FC236}">
              <a16:creationId xmlns:a16="http://schemas.microsoft.com/office/drawing/2014/main" xmlns="" id="{00000000-0008-0000-0700-00009F010000}"/>
            </a:ext>
          </a:extLst>
        </xdr:cNvPr>
        <xdr:cNvSpPr/>
      </xdr:nvSpPr>
      <xdr:spPr>
        <a:xfrm>
          <a:off x="10426700" y="1350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54264</xdr:rowOff>
    </xdr:from>
    <xdr:ext cx="534377" cy="259045"/>
    <xdr:sp macro="" textlink="">
      <xdr:nvSpPr>
        <xdr:cNvPr id="416" name="商工費該当値テキスト">
          <a:extLst>
            <a:ext uri="{FF2B5EF4-FFF2-40B4-BE49-F238E27FC236}">
              <a16:creationId xmlns:a16="http://schemas.microsoft.com/office/drawing/2014/main" xmlns="" id="{00000000-0008-0000-0700-0000A0010000}"/>
            </a:ext>
          </a:extLst>
        </xdr:cNvPr>
        <xdr:cNvSpPr txBox="1"/>
      </xdr:nvSpPr>
      <xdr:spPr>
        <a:xfrm>
          <a:off x="10528300" y="134273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143247</xdr:rowOff>
    </xdr:from>
    <xdr:to>
      <xdr:col>50</xdr:col>
      <xdr:colOff>165100</xdr:colOff>
      <xdr:row>79</xdr:row>
      <xdr:rowOff>73397</xdr:rowOff>
    </xdr:to>
    <xdr:sp macro="" textlink="">
      <xdr:nvSpPr>
        <xdr:cNvPr id="417" name="楕円 416">
          <a:extLst>
            <a:ext uri="{FF2B5EF4-FFF2-40B4-BE49-F238E27FC236}">
              <a16:creationId xmlns:a16="http://schemas.microsoft.com/office/drawing/2014/main" xmlns="" id="{00000000-0008-0000-0700-0000A1010000}"/>
            </a:ext>
          </a:extLst>
        </xdr:cNvPr>
        <xdr:cNvSpPr/>
      </xdr:nvSpPr>
      <xdr:spPr>
        <a:xfrm>
          <a:off x="9588500" y="135163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64524</xdr:rowOff>
    </xdr:from>
    <xdr:ext cx="534377" cy="259045"/>
    <xdr:sp macro="" textlink="">
      <xdr:nvSpPr>
        <xdr:cNvPr id="418" name="テキスト ボックス 417">
          <a:extLst>
            <a:ext uri="{FF2B5EF4-FFF2-40B4-BE49-F238E27FC236}">
              <a16:creationId xmlns:a16="http://schemas.microsoft.com/office/drawing/2014/main" xmlns="" id="{00000000-0008-0000-0700-0000A2010000}"/>
            </a:ext>
          </a:extLst>
        </xdr:cNvPr>
        <xdr:cNvSpPr txBox="1"/>
      </xdr:nvSpPr>
      <xdr:spPr>
        <a:xfrm>
          <a:off x="9372111" y="1360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145062</xdr:rowOff>
    </xdr:from>
    <xdr:to>
      <xdr:col>46</xdr:col>
      <xdr:colOff>38100</xdr:colOff>
      <xdr:row>79</xdr:row>
      <xdr:rowOff>75212</xdr:rowOff>
    </xdr:to>
    <xdr:sp macro="" textlink="">
      <xdr:nvSpPr>
        <xdr:cNvPr id="419" name="楕円 418">
          <a:extLst>
            <a:ext uri="{FF2B5EF4-FFF2-40B4-BE49-F238E27FC236}">
              <a16:creationId xmlns:a16="http://schemas.microsoft.com/office/drawing/2014/main" xmlns="" id="{00000000-0008-0000-0700-0000A3010000}"/>
            </a:ext>
          </a:extLst>
        </xdr:cNvPr>
        <xdr:cNvSpPr/>
      </xdr:nvSpPr>
      <xdr:spPr>
        <a:xfrm>
          <a:off x="8699500" y="13518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66339</xdr:rowOff>
    </xdr:from>
    <xdr:ext cx="534377" cy="259045"/>
    <xdr:sp macro="" textlink="">
      <xdr:nvSpPr>
        <xdr:cNvPr id="420" name="テキスト ボックス 419">
          <a:extLst>
            <a:ext uri="{FF2B5EF4-FFF2-40B4-BE49-F238E27FC236}">
              <a16:creationId xmlns:a16="http://schemas.microsoft.com/office/drawing/2014/main" xmlns="" id="{00000000-0008-0000-0700-0000A4010000}"/>
            </a:ext>
          </a:extLst>
        </xdr:cNvPr>
        <xdr:cNvSpPr txBox="1"/>
      </xdr:nvSpPr>
      <xdr:spPr>
        <a:xfrm>
          <a:off x="8483111" y="1361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143129</xdr:rowOff>
    </xdr:from>
    <xdr:to>
      <xdr:col>41</xdr:col>
      <xdr:colOff>101600</xdr:colOff>
      <xdr:row>79</xdr:row>
      <xdr:rowOff>73279</xdr:rowOff>
    </xdr:to>
    <xdr:sp macro="" textlink="">
      <xdr:nvSpPr>
        <xdr:cNvPr id="421" name="楕円 420">
          <a:extLst>
            <a:ext uri="{FF2B5EF4-FFF2-40B4-BE49-F238E27FC236}">
              <a16:creationId xmlns:a16="http://schemas.microsoft.com/office/drawing/2014/main" xmlns="" id="{00000000-0008-0000-0700-0000A5010000}"/>
            </a:ext>
          </a:extLst>
        </xdr:cNvPr>
        <xdr:cNvSpPr/>
      </xdr:nvSpPr>
      <xdr:spPr>
        <a:xfrm>
          <a:off x="7810500" y="13516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64406</xdr:rowOff>
    </xdr:from>
    <xdr:ext cx="534377" cy="259045"/>
    <xdr:sp macro="" textlink="">
      <xdr:nvSpPr>
        <xdr:cNvPr id="422" name="テキスト ボックス 421">
          <a:extLst>
            <a:ext uri="{FF2B5EF4-FFF2-40B4-BE49-F238E27FC236}">
              <a16:creationId xmlns:a16="http://schemas.microsoft.com/office/drawing/2014/main" xmlns="" id="{00000000-0008-0000-0700-0000A6010000}"/>
            </a:ext>
          </a:extLst>
        </xdr:cNvPr>
        <xdr:cNvSpPr txBox="1"/>
      </xdr:nvSpPr>
      <xdr:spPr>
        <a:xfrm>
          <a:off x="7594111" y="13608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134857</xdr:rowOff>
    </xdr:from>
    <xdr:to>
      <xdr:col>36</xdr:col>
      <xdr:colOff>165100</xdr:colOff>
      <xdr:row>79</xdr:row>
      <xdr:rowOff>65007</xdr:rowOff>
    </xdr:to>
    <xdr:sp macro="" textlink="">
      <xdr:nvSpPr>
        <xdr:cNvPr id="423" name="楕円 422">
          <a:extLst>
            <a:ext uri="{FF2B5EF4-FFF2-40B4-BE49-F238E27FC236}">
              <a16:creationId xmlns:a16="http://schemas.microsoft.com/office/drawing/2014/main" xmlns="" id="{00000000-0008-0000-0700-0000A7010000}"/>
            </a:ext>
          </a:extLst>
        </xdr:cNvPr>
        <xdr:cNvSpPr/>
      </xdr:nvSpPr>
      <xdr:spPr>
        <a:xfrm>
          <a:off x="6921500" y="13507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79</xdr:row>
      <xdr:rowOff>56134</xdr:rowOff>
    </xdr:from>
    <xdr:ext cx="534377" cy="259045"/>
    <xdr:sp macro="" textlink="">
      <xdr:nvSpPr>
        <xdr:cNvPr id="424" name="テキスト ボックス 423">
          <a:extLst>
            <a:ext uri="{FF2B5EF4-FFF2-40B4-BE49-F238E27FC236}">
              <a16:creationId xmlns:a16="http://schemas.microsoft.com/office/drawing/2014/main" xmlns="" id="{00000000-0008-0000-0700-0000A8010000}"/>
            </a:ext>
          </a:extLst>
        </xdr:cNvPr>
        <xdr:cNvSpPr txBox="1"/>
      </xdr:nvSpPr>
      <xdr:spPr>
        <a:xfrm>
          <a:off x="6705111" y="13600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5" name="正方形/長方形 424">
          <a:extLst>
            <a:ext uri="{FF2B5EF4-FFF2-40B4-BE49-F238E27FC236}">
              <a16:creationId xmlns:a16="http://schemas.microsoft.com/office/drawing/2014/main" xmlns="" id="{00000000-0008-0000-0700-0000A9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6" name="正方形/長方形 425">
          <a:extLst>
            <a:ext uri="{FF2B5EF4-FFF2-40B4-BE49-F238E27FC236}">
              <a16:creationId xmlns:a16="http://schemas.microsoft.com/office/drawing/2014/main" xmlns="" id="{00000000-0008-0000-0700-0000AA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7" name="正方形/長方形 426">
          <a:extLst>
            <a:ext uri="{FF2B5EF4-FFF2-40B4-BE49-F238E27FC236}">
              <a16:creationId xmlns:a16="http://schemas.microsoft.com/office/drawing/2014/main" xmlns="" id="{00000000-0008-0000-0700-0000AB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8" name="正方形/長方形 427">
          <a:extLst>
            <a:ext uri="{FF2B5EF4-FFF2-40B4-BE49-F238E27FC236}">
              <a16:creationId xmlns:a16="http://schemas.microsoft.com/office/drawing/2014/main" xmlns="" id="{00000000-0008-0000-0700-0000AC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9" name="正方形/長方形 428">
          <a:extLst>
            <a:ext uri="{FF2B5EF4-FFF2-40B4-BE49-F238E27FC236}">
              <a16:creationId xmlns:a16="http://schemas.microsoft.com/office/drawing/2014/main" xmlns="" id="{00000000-0008-0000-0700-0000AD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0" name="正方形/長方形 429">
          <a:extLst>
            <a:ext uri="{FF2B5EF4-FFF2-40B4-BE49-F238E27FC236}">
              <a16:creationId xmlns:a16="http://schemas.microsoft.com/office/drawing/2014/main" xmlns="" id="{00000000-0008-0000-0700-0000AE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1" name="正方形/長方形 430">
          <a:extLst>
            <a:ext uri="{FF2B5EF4-FFF2-40B4-BE49-F238E27FC236}">
              <a16:creationId xmlns:a16="http://schemas.microsoft.com/office/drawing/2014/main" xmlns="" id="{00000000-0008-0000-0700-0000AF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2" name="正方形/長方形 431">
          <a:extLst>
            <a:ext uri="{FF2B5EF4-FFF2-40B4-BE49-F238E27FC236}">
              <a16:creationId xmlns:a16="http://schemas.microsoft.com/office/drawing/2014/main" xmlns="" id="{00000000-0008-0000-0700-0000B0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3" name="テキスト ボックス 432">
          <a:extLst>
            <a:ext uri="{FF2B5EF4-FFF2-40B4-BE49-F238E27FC236}">
              <a16:creationId xmlns:a16="http://schemas.microsoft.com/office/drawing/2014/main" xmlns="" id="{00000000-0008-0000-0700-0000B1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4" name="直線コネクタ 433">
          <a:extLst>
            <a:ext uri="{FF2B5EF4-FFF2-40B4-BE49-F238E27FC236}">
              <a16:creationId xmlns:a16="http://schemas.microsoft.com/office/drawing/2014/main" xmlns="" id="{00000000-0008-0000-0700-0000B2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5" name="直線コネクタ 434">
          <a:extLst>
            <a:ext uri="{FF2B5EF4-FFF2-40B4-BE49-F238E27FC236}">
              <a16:creationId xmlns:a16="http://schemas.microsoft.com/office/drawing/2014/main" xmlns="" id="{00000000-0008-0000-0700-0000B3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6" name="テキスト ボックス 435">
          <a:extLst>
            <a:ext uri="{FF2B5EF4-FFF2-40B4-BE49-F238E27FC236}">
              <a16:creationId xmlns:a16="http://schemas.microsoft.com/office/drawing/2014/main" xmlns="" id="{00000000-0008-0000-0700-0000B4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7" name="直線コネクタ 436">
          <a:extLst>
            <a:ext uri="{FF2B5EF4-FFF2-40B4-BE49-F238E27FC236}">
              <a16:creationId xmlns:a16="http://schemas.microsoft.com/office/drawing/2014/main" xmlns="" id="{00000000-0008-0000-0700-0000B5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8" name="テキスト ボックス 437">
          <a:extLst>
            <a:ext uri="{FF2B5EF4-FFF2-40B4-BE49-F238E27FC236}">
              <a16:creationId xmlns:a16="http://schemas.microsoft.com/office/drawing/2014/main" xmlns="" id="{00000000-0008-0000-0700-0000B6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9" name="直線コネクタ 438">
          <a:extLst>
            <a:ext uri="{FF2B5EF4-FFF2-40B4-BE49-F238E27FC236}">
              <a16:creationId xmlns:a16="http://schemas.microsoft.com/office/drawing/2014/main" xmlns="" id="{00000000-0008-0000-0700-0000B7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92</xdr:row>
      <xdr:rowOff>111777</xdr:rowOff>
    </xdr:from>
    <xdr:ext cx="685572" cy="259045"/>
    <xdr:sp macro="" textlink="">
      <xdr:nvSpPr>
        <xdr:cNvPr id="440" name="テキスト ボックス 439">
          <a:extLst>
            <a:ext uri="{FF2B5EF4-FFF2-40B4-BE49-F238E27FC236}">
              <a16:creationId xmlns:a16="http://schemas.microsoft.com/office/drawing/2014/main" xmlns="" id="{00000000-0008-0000-0700-0000B8010000}"/>
            </a:ext>
          </a:extLst>
        </xdr:cNvPr>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1" name="直線コネクタ 440">
          <a:extLst>
            <a:ext uri="{FF2B5EF4-FFF2-40B4-BE49-F238E27FC236}">
              <a16:creationId xmlns:a16="http://schemas.microsoft.com/office/drawing/2014/main" xmlns="" id="{00000000-0008-0000-0700-0000B9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89</xdr:row>
      <xdr:rowOff>168927</xdr:rowOff>
    </xdr:from>
    <xdr:ext cx="685572" cy="259045"/>
    <xdr:sp macro="" textlink="">
      <xdr:nvSpPr>
        <xdr:cNvPr id="442" name="テキスト ボックス 441">
          <a:extLst>
            <a:ext uri="{FF2B5EF4-FFF2-40B4-BE49-F238E27FC236}">
              <a16:creationId xmlns:a16="http://schemas.microsoft.com/office/drawing/2014/main" xmlns="" id="{00000000-0008-0000-0700-0000BA010000}"/>
            </a:ext>
          </a:extLst>
        </xdr:cNvPr>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3" name="直線コネクタ 442">
          <a:extLst>
            <a:ext uri="{FF2B5EF4-FFF2-40B4-BE49-F238E27FC236}">
              <a16:creationId xmlns:a16="http://schemas.microsoft.com/office/drawing/2014/main" xmlns="" id="{00000000-0008-0000-0700-0000BB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4" name="テキスト ボックス 443">
          <a:extLst>
            <a:ext uri="{FF2B5EF4-FFF2-40B4-BE49-F238E27FC236}">
              <a16:creationId xmlns:a16="http://schemas.microsoft.com/office/drawing/2014/main" xmlns="" id="{00000000-0008-0000-0700-0000BC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5" name="土木費グラフ枠">
          <a:extLst>
            <a:ext uri="{FF2B5EF4-FFF2-40B4-BE49-F238E27FC236}">
              <a16:creationId xmlns:a16="http://schemas.microsoft.com/office/drawing/2014/main" xmlns="" id="{00000000-0008-0000-0700-0000BD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84730</xdr:rowOff>
    </xdr:from>
    <xdr:to>
      <xdr:col>54</xdr:col>
      <xdr:colOff>189865</xdr:colOff>
      <xdr:row>98</xdr:row>
      <xdr:rowOff>111927</xdr:rowOff>
    </xdr:to>
    <xdr:cxnSp macro="">
      <xdr:nvCxnSpPr>
        <xdr:cNvPr id="446" name="直線コネクタ 445">
          <a:extLst>
            <a:ext uri="{FF2B5EF4-FFF2-40B4-BE49-F238E27FC236}">
              <a16:creationId xmlns:a16="http://schemas.microsoft.com/office/drawing/2014/main" xmlns="" id="{00000000-0008-0000-0700-0000BE010000}"/>
            </a:ext>
          </a:extLst>
        </xdr:cNvPr>
        <xdr:cNvCxnSpPr/>
      </xdr:nvCxnSpPr>
      <xdr:spPr>
        <a:xfrm flipV="1">
          <a:off x="10475595" y="15515230"/>
          <a:ext cx="1270" cy="13987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115754</xdr:rowOff>
    </xdr:from>
    <xdr:ext cx="534377" cy="259045"/>
    <xdr:sp macro="" textlink="">
      <xdr:nvSpPr>
        <xdr:cNvPr id="447" name="土木費最小値テキスト">
          <a:extLst>
            <a:ext uri="{FF2B5EF4-FFF2-40B4-BE49-F238E27FC236}">
              <a16:creationId xmlns:a16="http://schemas.microsoft.com/office/drawing/2014/main" xmlns="" id="{00000000-0008-0000-0700-0000BF010000}"/>
            </a:ext>
          </a:extLst>
        </xdr:cNvPr>
        <xdr:cNvSpPr txBox="1"/>
      </xdr:nvSpPr>
      <xdr:spPr>
        <a:xfrm>
          <a:off x="10528300" y="169178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111927</xdr:rowOff>
    </xdr:from>
    <xdr:to>
      <xdr:col>55</xdr:col>
      <xdr:colOff>88900</xdr:colOff>
      <xdr:row>98</xdr:row>
      <xdr:rowOff>111927</xdr:rowOff>
    </xdr:to>
    <xdr:cxnSp macro="">
      <xdr:nvCxnSpPr>
        <xdr:cNvPr id="448" name="直線コネクタ 447">
          <a:extLst>
            <a:ext uri="{FF2B5EF4-FFF2-40B4-BE49-F238E27FC236}">
              <a16:creationId xmlns:a16="http://schemas.microsoft.com/office/drawing/2014/main" xmlns="" id="{00000000-0008-0000-0700-0000C0010000}"/>
            </a:ext>
          </a:extLst>
        </xdr:cNvPr>
        <xdr:cNvCxnSpPr/>
      </xdr:nvCxnSpPr>
      <xdr:spPr>
        <a:xfrm>
          <a:off x="10388600" y="169140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31407</xdr:rowOff>
    </xdr:from>
    <xdr:ext cx="690189" cy="259045"/>
    <xdr:sp macro="" textlink="">
      <xdr:nvSpPr>
        <xdr:cNvPr id="449" name="土木費最大値テキスト">
          <a:extLst>
            <a:ext uri="{FF2B5EF4-FFF2-40B4-BE49-F238E27FC236}">
              <a16:creationId xmlns:a16="http://schemas.microsoft.com/office/drawing/2014/main" xmlns="" id="{00000000-0008-0000-0700-0000C1010000}"/>
            </a:ext>
          </a:extLst>
        </xdr:cNvPr>
        <xdr:cNvSpPr txBox="1"/>
      </xdr:nvSpPr>
      <xdr:spPr>
        <a:xfrm>
          <a:off x="10528300" y="1529045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1,560,117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84730</xdr:rowOff>
    </xdr:from>
    <xdr:to>
      <xdr:col>55</xdr:col>
      <xdr:colOff>88900</xdr:colOff>
      <xdr:row>90</xdr:row>
      <xdr:rowOff>84730</xdr:rowOff>
    </xdr:to>
    <xdr:cxnSp macro="">
      <xdr:nvCxnSpPr>
        <xdr:cNvPr id="450" name="直線コネクタ 449">
          <a:extLst>
            <a:ext uri="{FF2B5EF4-FFF2-40B4-BE49-F238E27FC236}">
              <a16:creationId xmlns:a16="http://schemas.microsoft.com/office/drawing/2014/main" xmlns="" id="{00000000-0008-0000-0700-0000C2010000}"/>
            </a:ext>
          </a:extLst>
        </xdr:cNvPr>
        <xdr:cNvCxnSpPr/>
      </xdr:nvCxnSpPr>
      <xdr:spPr>
        <a:xfrm>
          <a:off x="10388600" y="15515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59089</xdr:rowOff>
    </xdr:from>
    <xdr:to>
      <xdr:col>55</xdr:col>
      <xdr:colOff>0</xdr:colOff>
      <xdr:row>98</xdr:row>
      <xdr:rowOff>67582</xdr:rowOff>
    </xdr:to>
    <xdr:cxnSp macro="">
      <xdr:nvCxnSpPr>
        <xdr:cNvPr id="451" name="直線コネクタ 450">
          <a:extLst>
            <a:ext uri="{FF2B5EF4-FFF2-40B4-BE49-F238E27FC236}">
              <a16:creationId xmlns:a16="http://schemas.microsoft.com/office/drawing/2014/main" xmlns="" id="{00000000-0008-0000-0700-0000C3010000}"/>
            </a:ext>
          </a:extLst>
        </xdr:cNvPr>
        <xdr:cNvCxnSpPr/>
      </xdr:nvCxnSpPr>
      <xdr:spPr>
        <a:xfrm>
          <a:off x="9639300" y="16861189"/>
          <a:ext cx="838200" cy="8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144693</xdr:rowOff>
    </xdr:from>
    <xdr:ext cx="599010" cy="259045"/>
    <xdr:sp macro="" textlink="">
      <xdr:nvSpPr>
        <xdr:cNvPr id="452" name="土木費平均値テキスト">
          <a:extLst>
            <a:ext uri="{FF2B5EF4-FFF2-40B4-BE49-F238E27FC236}">
              <a16:creationId xmlns:a16="http://schemas.microsoft.com/office/drawing/2014/main" xmlns="" id="{00000000-0008-0000-0700-0000C4010000}"/>
            </a:ext>
          </a:extLst>
        </xdr:cNvPr>
        <xdr:cNvSpPr txBox="1"/>
      </xdr:nvSpPr>
      <xdr:spPr>
        <a:xfrm>
          <a:off x="10528300" y="1660389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151,502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121816</xdr:rowOff>
    </xdr:from>
    <xdr:to>
      <xdr:col>55</xdr:col>
      <xdr:colOff>50800</xdr:colOff>
      <xdr:row>98</xdr:row>
      <xdr:rowOff>51966</xdr:rowOff>
    </xdr:to>
    <xdr:sp macro="" textlink="">
      <xdr:nvSpPr>
        <xdr:cNvPr id="453" name="フローチャート: 判断 452">
          <a:extLst>
            <a:ext uri="{FF2B5EF4-FFF2-40B4-BE49-F238E27FC236}">
              <a16:creationId xmlns:a16="http://schemas.microsoft.com/office/drawing/2014/main" xmlns="" id="{00000000-0008-0000-0700-0000C5010000}"/>
            </a:ext>
          </a:extLst>
        </xdr:cNvPr>
        <xdr:cNvSpPr/>
      </xdr:nvSpPr>
      <xdr:spPr>
        <a:xfrm>
          <a:off x="10426700" y="16752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97</xdr:row>
      <xdr:rowOff>128963</xdr:rowOff>
    </xdr:from>
    <xdr:to>
      <xdr:col>50</xdr:col>
      <xdr:colOff>114300</xdr:colOff>
      <xdr:row>98</xdr:row>
      <xdr:rowOff>59089</xdr:rowOff>
    </xdr:to>
    <xdr:cxnSp macro="">
      <xdr:nvCxnSpPr>
        <xdr:cNvPr id="454" name="直線コネクタ 453">
          <a:extLst>
            <a:ext uri="{FF2B5EF4-FFF2-40B4-BE49-F238E27FC236}">
              <a16:creationId xmlns:a16="http://schemas.microsoft.com/office/drawing/2014/main" xmlns="" id="{00000000-0008-0000-0700-0000C6010000}"/>
            </a:ext>
          </a:extLst>
        </xdr:cNvPr>
        <xdr:cNvCxnSpPr/>
      </xdr:nvCxnSpPr>
      <xdr:spPr>
        <a:xfrm>
          <a:off x="8750300" y="16759613"/>
          <a:ext cx="889000" cy="101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124022</xdr:rowOff>
    </xdr:from>
    <xdr:to>
      <xdr:col>50</xdr:col>
      <xdr:colOff>165100</xdr:colOff>
      <xdr:row>98</xdr:row>
      <xdr:rowOff>54172</xdr:rowOff>
    </xdr:to>
    <xdr:sp macro="" textlink="">
      <xdr:nvSpPr>
        <xdr:cNvPr id="455" name="フローチャート: 判断 454">
          <a:extLst>
            <a:ext uri="{FF2B5EF4-FFF2-40B4-BE49-F238E27FC236}">
              <a16:creationId xmlns:a16="http://schemas.microsoft.com/office/drawing/2014/main" xmlns="" id="{00000000-0008-0000-0700-0000C7010000}"/>
            </a:ext>
          </a:extLst>
        </xdr:cNvPr>
        <xdr:cNvSpPr/>
      </xdr:nvSpPr>
      <xdr:spPr>
        <a:xfrm>
          <a:off x="9588500" y="16754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70699</xdr:rowOff>
    </xdr:from>
    <xdr:ext cx="599010" cy="259045"/>
    <xdr:sp macro="" textlink="">
      <xdr:nvSpPr>
        <xdr:cNvPr id="456" name="テキスト ボックス 455">
          <a:extLst>
            <a:ext uri="{FF2B5EF4-FFF2-40B4-BE49-F238E27FC236}">
              <a16:creationId xmlns:a16="http://schemas.microsoft.com/office/drawing/2014/main" xmlns="" id="{00000000-0008-0000-0700-0000C8010000}"/>
            </a:ext>
          </a:extLst>
        </xdr:cNvPr>
        <xdr:cNvSpPr txBox="1"/>
      </xdr:nvSpPr>
      <xdr:spPr>
        <a:xfrm>
          <a:off x="9339795" y="16529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128963</xdr:rowOff>
    </xdr:from>
    <xdr:to>
      <xdr:col>45</xdr:col>
      <xdr:colOff>177800</xdr:colOff>
      <xdr:row>97</xdr:row>
      <xdr:rowOff>141489</xdr:rowOff>
    </xdr:to>
    <xdr:cxnSp macro="">
      <xdr:nvCxnSpPr>
        <xdr:cNvPr id="457" name="直線コネクタ 456">
          <a:extLst>
            <a:ext uri="{FF2B5EF4-FFF2-40B4-BE49-F238E27FC236}">
              <a16:creationId xmlns:a16="http://schemas.microsoft.com/office/drawing/2014/main" xmlns="" id="{00000000-0008-0000-0700-0000C9010000}"/>
            </a:ext>
          </a:extLst>
        </xdr:cNvPr>
        <xdr:cNvCxnSpPr/>
      </xdr:nvCxnSpPr>
      <xdr:spPr>
        <a:xfrm flipV="1">
          <a:off x="7861300" y="16759613"/>
          <a:ext cx="889000" cy="12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137283</xdr:rowOff>
    </xdr:from>
    <xdr:to>
      <xdr:col>46</xdr:col>
      <xdr:colOff>38100</xdr:colOff>
      <xdr:row>98</xdr:row>
      <xdr:rowOff>67433</xdr:rowOff>
    </xdr:to>
    <xdr:sp macro="" textlink="">
      <xdr:nvSpPr>
        <xdr:cNvPr id="458" name="フローチャート: 判断 457">
          <a:extLst>
            <a:ext uri="{FF2B5EF4-FFF2-40B4-BE49-F238E27FC236}">
              <a16:creationId xmlns:a16="http://schemas.microsoft.com/office/drawing/2014/main" xmlns="" id="{00000000-0008-0000-0700-0000CA010000}"/>
            </a:ext>
          </a:extLst>
        </xdr:cNvPr>
        <xdr:cNvSpPr/>
      </xdr:nvSpPr>
      <xdr:spPr>
        <a:xfrm>
          <a:off x="8699500" y="16767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98</xdr:row>
      <xdr:rowOff>58560</xdr:rowOff>
    </xdr:from>
    <xdr:ext cx="599010" cy="259045"/>
    <xdr:sp macro="" textlink="">
      <xdr:nvSpPr>
        <xdr:cNvPr id="459" name="テキスト ボックス 458">
          <a:extLst>
            <a:ext uri="{FF2B5EF4-FFF2-40B4-BE49-F238E27FC236}">
              <a16:creationId xmlns:a16="http://schemas.microsoft.com/office/drawing/2014/main" xmlns="" id="{00000000-0008-0000-0700-0000CB010000}"/>
            </a:ext>
          </a:extLst>
        </xdr:cNvPr>
        <xdr:cNvSpPr txBox="1"/>
      </xdr:nvSpPr>
      <xdr:spPr>
        <a:xfrm>
          <a:off x="8450795" y="168606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138185</xdr:rowOff>
    </xdr:from>
    <xdr:to>
      <xdr:col>41</xdr:col>
      <xdr:colOff>50800</xdr:colOff>
      <xdr:row>97</xdr:row>
      <xdr:rowOff>141489</xdr:rowOff>
    </xdr:to>
    <xdr:cxnSp macro="">
      <xdr:nvCxnSpPr>
        <xdr:cNvPr id="460" name="直線コネクタ 459">
          <a:extLst>
            <a:ext uri="{FF2B5EF4-FFF2-40B4-BE49-F238E27FC236}">
              <a16:creationId xmlns:a16="http://schemas.microsoft.com/office/drawing/2014/main" xmlns="" id="{00000000-0008-0000-0700-0000CC010000}"/>
            </a:ext>
          </a:extLst>
        </xdr:cNvPr>
        <xdr:cNvCxnSpPr/>
      </xdr:nvCxnSpPr>
      <xdr:spPr>
        <a:xfrm>
          <a:off x="6972300" y="16768835"/>
          <a:ext cx="889000" cy="3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112917</xdr:rowOff>
    </xdr:from>
    <xdr:to>
      <xdr:col>41</xdr:col>
      <xdr:colOff>101600</xdr:colOff>
      <xdr:row>98</xdr:row>
      <xdr:rowOff>43067</xdr:rowOff>
    </xdr:to>
    <xdr:sp macro="" textlink="">
      <xdr:nvSpPr>
        <xdr:cNvPr id="461" name="フローチャート: 判断 460">
          <a:extLst>
            <a:ext uri="{FF2B5EF4-FFF2-40B4-BE49-F238E27FC236}">
              <a16:creationId xmlns:a16="http://schemas.microsoft.com/office/drawing/2014/main" xmlns="" id="{00000000-0008-0000-0700-0000CD010000}"/>
            </a:ext>
          </a:extLst>
        </xdr:cNvPr>
        <xdr:cNvSpPr/>
      </xdr:nvSpPr>
      <xdr:spPr>
        <a:xfrm>
          <a:off x="7810500" y="16743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98</xdr:row>
      <xdr:rowOff>34194</xdr:rowOff>
    </xdr:from>
    <xdr:ext cx="599010" cy="259045"/>
    <xdr:sp macro="" textlink="">
      <xdr:nvSpPr>
        <xdr:cNvPr id="462" name="テキスト ボックス 461">
          <a:extLst>
            <a:ext uri="{FF2B5EF4-FFF2-40B4-BE49-F238E27FC236}">
              <a16:creationId xmlns:a16="http://schemas.microsoft.com/office/drawing/2014/main" xmlns="" id="{00000000-0008-0000-0700-0000CE010000}"/>
            </a:ext>
          </a:extLst>
        </xdr:cNvPr>
        <xdr:cNvSpPr txBox="1"/>
      </xdr:nvSpPr>
      <xdr:spPr>
        <a:xfrm>
          <a:off x="7561795" y="16836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132629</xdr:rowOff>
    </xdr:from>
    <xdr:to>
      <xdr:col>36</xdr:col>
      <xdr:colOff>165100</xdr:colOff>
      <xdr:row>98</xdr:row>
      <xdr:rowOff>62779</xdr:rowOff>
    </xdr:to>
    <xdr:sp macro="" textlink="">
      <xdr:nvSpPr>
        <xdr:cNvPr id="463" name="フローチャート: 判断 462">
          <a:extLst>
            <a:ext uri="{FF2B5EF4-FFF2-40B4-BE49-F238E27FC236}">
              <a16:creationId xmlns:a16="http://schemas.microsoft.com/office/drawing/2014/main" xmlns="" id="{00000000-0008-0000-0700-0000CF010000}"/>
            </a:ext>
          </a:extLst>
        </xdr:cNvPr>
        <xdr:cNvSpPr/>
      </xdr:nvSpPr>
      <xdr:spPr>
        <a:xfrm>
          <a:off x="6921500" y="167632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98</xdr:row>
      <xdr:rowOff>53906</xdr:rowOff>
    </xdr:from>
    <xdr:ext cx="599010" cy="259045"/>
    <xdr:sp macro="" textlink="">
      <xdr:nvSpPr>
        <xdr:cNvPr id="464" name="テキスト ボックス 463">
          <a:extLst>
            <a:ext uri="{FF2B5EF4-FFF2-40B4-BE49-F238E27FC236}">
              <a16:creationId xmlns:a16="http://schemas.microsoft.com/office/drawing/2014/main" xmlns="" id="{00000000-0008-0000-0700-0000D0010000}"/>
            </a:ext>
          </a:extLst>
        </xdr:cNvPr>
        <xdr:cNvSpPr txBox="1"/>
      </xdr:nvSpPr>
      <xdr:spPr>
        <a:xfrm>
          <a:off x="6672795" y="168560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xmlns="" id="{00000000-0008-0000-0700-0000D1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xmlns="" id="{00000000-0008-0000-0700-0000D2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xmlns="" id="{00000000-0008-0000-0700-0000D3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xmlns="" id="{00000000-0008-0000-0700-0000D4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xmlns="" id="{00000000-0008-0000-0700-0000D5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16782</xdr:rowOff>
    </xdr:from>
    <xdr:to>
      <xdr:col>55</xdr:col>
      <xdr:colOff>50800</xdr:colOff>
      <xdr:row>98</xdr:row>
      <xdr:rowOff>118382</xdr:rowOff>
    </xdr:to>
    <xdr:sp macro="" textlink="">
      <xdr:nvSpPr>
        <xdr:cNvPr id="470" name="楕円 469">
          <a:extLst>
            <a:ext uri="{FF2B5EF4-FFF2-40B4-BE49-F238E27FC236}">
              <a16:creationId xmlns:a16="http://schemas.microsoft.com/office/drawing/2014/main" xmlns="" id="{00000000-0008-0000-0700-0000D6010000}"/>
            </a:ext>
          </a:extLst>
        </xdr:cNvPr>
        <xdr:cNvSpPr/>
      </xdr:nvSpPr>
      <xdr:spPr>
        <a:xfrm>
          <a:off x="10426700" y="168188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103159</xdr:rowOff>
    </xdr:from>
    <xdr:ext cx="534377" cy="259045"/>
    <xdr:sp macro="" textlink="">
      <xdr:nvSpPr>
        <xdr:cNvPr id="471" name="土木費該当値テキスト">
          <a:extLst>
            <a:ext uri="{FF2B5EF4-FFF2-40B4-BE49-F238E27FC236}">
              <a16:creationId xmlns:a16="http://schemas.microsoft.com/office/drawing/2014/main" xmlns="" id="{00000000-0008-0000-0700-0000D7010000}"/>
            </a:ext>
          </a:extLst>
        </xdr:cNvPr>
        <xdr:cNvSpPr txBox="1"/>
      </xdr:nvSpPr>
      <xdr:spPr>
        <a:xfrm>
          <a:off x="10528300" y="16733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78,869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8289</xdr:rowOff>
    </xdr:from>
    <xdr:to>
      <xdr:col>50</xdr:col>
      <xdr:colOff>165100</xdr:colOff>
      <xdr:row>98</xdr:row>
      <xdr:rowOff>109889</xdr:rowOff>
    </xdr:to>
    <xdr:sp macro="" textlink="">
      <xdr:nvSpPr>
        <xdr:cNvPr id="472" name="楕円 471">
          <a:extLst>
            <a:ext uri="{FF2B5EF4-FFF2-40B4-BE49-F238E27FC236}">
              <a16:creationId xmlns:a16="http://schemas.microsoft.com/office/drawing/2014/main" xmlns="" id="{00000000-0008-0000-0700-0000D8010000}"/>
            </a:ext>
          </a:extLst>
        </xdr:cNvPr>
        <xdr:cNvSpPr/>
      </xdr:nvSpPr>
      <xdr:spPr>
        <a:xfrm>
          <a:off x="9588500" y="16810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101016</xdr:rowOff>
    </xdr:from>
    <xdr:ext cx="534377" cy="259045"/>
    <xdr:sp macro="" textlink="">
      <xdr:nvSpPr>
        <xdr:cNvPr id="473" name="テキスト ボックス 472">
          <a:extLst>
            <a:ext uri="{FF2B5EF4-FFF2-40B4-BE49-F238E27FC236}">
              <a16:creationId xmlns:a16="http://schemas.microsoft.com/office/drawing/2014/main" xmlns="" id="{00000000-0008-0000-0700-0000D9010000}"/>
            </a:ext>
          </a:extLst>
        </xdr:cNvPr>
        <xdr:cNvSpPr txBox="1"/>
      </xdr:nvSpPr>
      <xdr:spPr>
        <a:xfrm>
          <a:off x="9372111" y="16903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97</xdr:row>
      <xdr:rowOff>78163</xdr:rowOff>
    </xdr:from>
    <xdr:to>
      <xdr:col>46</xdr:col>
      <xdr:colOff>38100</xdr:colOff>
      <xdr:row>98</xdr:row>
      <xdr:rowOff>8313</xdr:rowOff>
    </xdr:to>
    <xdr:sp macro="" textlink="">
      <xdr:nvSpPr>
        <xdr:cNvPr id="474" name="楕円 473">
          <a:extLst>
            <a:ext uri="{FF2B5EF4-FFF2-40B4-BE49-F238E27FC236}">
              <a16:creationId xmlns:a16="http://schemas.microsoft.com/office/drawing/2014/main" xmlns="" id="{00000000-0008-0000-0700-0000DA010000}"/>
            </a:ext>
          </a:extLst>
        </xdr:cNvPr>
        <xdr:cNvSpPr/>
      </xdr:nvSpPr>
      <xdr:spPr>
        <a:xfrm>
          <a:off x="8699500" y="167088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96</xdr:row>
      <xdr:rowOff>24840</xdr:rowOff>
    </xdr:from>
    <xdr:ext cx="599010" cy="259045"/>
    <xdr:sp macro="" textlink="">
      <xdr:nvSpPr>
        <xdr:cNvPr id="475" name="テキスト ボックス 474">
          <a:extLst>
            <a:ext uri="{FF2B5EF4-FFF2-40B4-BE49-F238E27FC236}">
              <a16:creationId xmlns:a16="http://schemas.microsoft.com/office/drawing/2014/main" xmlns="" id="{00000000-0008-0000-0700-0000DB010000}"/>
            </a:ext>
          </a:extLst>
        </xdr:cNvPr>
        <xdr:cNvSpPr txBox="1"/>
      </xdr:nvSpPr>
      <xdr:spPr>
        <a:xfrm>
          <a:off x="8450795" y="16484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199,243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90689</xdr:rowOff>
    </xdr:from>
    <xdr:to>
      <xdr:col>41</xdr:col>
      <xdr:colOff>101600</xdr:colOff>
      <xdr:row>98</xdr:row>
      <xdr:rowOff>20839</xdr:rowOff>
    </xdr:to>
    <xdr:sp macro="" textlink="">
      <xdr:nvSpPr>
        <xdr:cNvPr id="476" name="楕円 475">
          <a:extLst>
            <a:ext uri="{FF2B5EF4-FFF2-40B4-BE49-F238E27FC236}">
              <a16:creationId xmlns:a16="http://schemas.microsoft.com/office/drawing/2014/main" xmlns="" id="{00000000-0008-0000-0700-0000DC010000}"/>
            </a:ext>
          </a:extLst>
        </xdr:cNvPr>
        <xdr:cNvSpPr/>
      </xdr:nvSpPr>
      <xdr:spPr>
        <a:xfrm>
          <a:off x="7810500" y="16721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96</xdr:row>
      <xdr:rowOff>37366</xdr:rowOff>
    </xdr:from>
    <xdr:ext cx="599010" cy="259045"/>
    <xdr:sp macro="" textlink="">
      <xdr:nvSpPr>
        <xdr:cNvPr id="477" name="テキスト ボックス 476">
          <a:extLst>
            <a:ext uri="{FF2B5EF4-FFF2-40B4-BE49-F238E27FC236}">
              <a16:creationId xmlns:a16="http://schemas.microsoft.com/office/drawing/2014/main" xmlns="" id="{00000000-0008-0000-0700-0000DD010000}"/>
            </a:ext>
          </a:extLst>
        </xdr:cNvPr>
        <xdr:cNvSpPr txBox="1"/>
      </xdr:nvSpPr>
      <xdr:spPr>
        <a:xfrm>
          <a:off x="7561795" y="16496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185,544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87385</xdr:rowOff>
    </xdr:from>
    <xdr:to>
      <xdr:col>36</xdr:col>
      <xdr:colOff>165100</xdr:colOff>
      <xdr:row>98</xdr:row>
      <xdr:rowOff>17535</xdr:rowOff>
    </xdr:to>
    <xdr:sp macro="" textlink="">
      <xdr:nvSpPr>
        <xdr:cNvPr id="478" name="楕円 477">
          <a:extLst>
            <a:ext uri="{FF2B5EF4-FFF2-40B4-BE49-F238E27FC236}">
              <a16:creationId xmlns:a16="http://schemas.microsoft.com/office/drawing/2014/main" xmlns="" id="{00000000-0008-0000-0700-0000DE010000}"/>
            </a:ext>
          </a:extLst>
        </xdr:cNvPr>
        <xdr:cNvSpPr/>
      </xdr:nvSpPr>
      <xdr:spPr>
        <a:xfrm>
          <a:off x="6921500" y="16718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96</xdr:row>
      <xdr:rowOff>34062</xdr:rowOff>
    </xdr:from>
    <xdr:ext cx="599010" cy="259045"/>
    <xdr:sp macro="" textlink="">
      <xdr:nvSpPr>
        <xdr:cNvPr id="479" name="テキスト ボックス 478">
          <a:extLst>
            <a:ext uri="{FF2B5EF4-FFF2-40B4-BE49-F238E27FC236}">
              <a16:creationId xmlns:a16="http://schemas.microsoft.com/office/drawing/2014/main" xmlns="" id="{00000000-0008-0000-0700-0000DF010000}"/>
            </a:ext>
          </a:extLst>
        </xdr:cNvPr>
        <xdr:cNvSpPr txBox="1"/>
      </xdr:nvSpPr>
      <xdr:spPr>
        <a:xfrm>
          <a:off x="6672795" y="164932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0" name="正方形/長方形 479">
          <a:extLst>
            <a:ext uri="{FF2B5EF4-FFF2-40B4-BE49-F238E27FC236}">
              <a16:creationId xmlns:a16="http://schemas.microsoft.com/office/drawing/2014/main" xmlns="" id="{00000000-0008-0000-0700-0000E0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1" name="正方形/長方形 480">
          <a:extLst>
            <a:ext uri="{FF2B5EF4-FFF2-40B4-BE49-F238E27FC236}">
              <a16:creationId xmlns:a16="http://schemas.microsoft.com/office/drawing/2014/main" xmlns="" id="{00000000-0008-0000-0700-0000E1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2" name="正方形/長方形 481">
          <a:extLst>
            <a:ext uri="{FF2B5EF4-FFF2-40B4-BE49-F238E27FC236}">
              <a16:creationId xmlns:a16="http://schemas.microsoft.com/office/drawing/2014/main" xmlns="" id="{00000000-0008-0000-0700-0000E2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3" name="正方形/長方形 482">
          <a:extLst>
            <a:ext uri="{FF2B5EF4-FFF2-40B4-BE49-F238E27FC236}">
              <a16:creationId xmlns:a16="http://schemas.microsoft.com/office/drawing/2014/main" xmlns="" id="{00000000-0008-0000-0700-0000E3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4" name="正方形/長方形 483">
          <a:extLst>
            <a:ext uri="{FF2B5EF4-FFF2-40B4-BE49-F238E27FC236}">
              <a16:creationId xmlns:a16="http://schemas.microsoft.com/office/drawing/2014/main" xmlns="" id="{00000000-0008-0000-0700-0000E4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5" name="正方形/長方形 484">
          <a:extLst>
            <a:ext uri="{FF2B5EF4-FFF2-40B4-BE49-F238E27FC236}">
              <a16:creationId xmlns:a16="http://schemas.microsoft.com/office/drawing/2014/main" xmlns="" id="{00000000-0008-0000-0700-0000E5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6" name="正方形/長方形 485">
          <a:extLst>
            <a:ext uri="{FF2B5EF4-FFF2-40B4-BE49-F238E27FC236}">
              <a16:creationId xmlns:a16="http://schemas.microsoft.com/office/drawing/2014/main" xmlns="" id="{00000000-0008-0000-0700-0000E6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7" name="正方形/長方形 486">
          <a:extLst>
            <a:ext uri="{FF2B5EF4-FFF2-40B4-BE49-F238E27FC236}">
              <a16:creationId xmlns:a16="http://schemas.microsoft.com/office/drawing/2014/main" xmlns="" id="{00000000-0008-0000-0700-0000E7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8" name="テキスト ボックス 487">
          <a:extLst>
            <a:ext uri="{FF2B5EF4-FFF2-40B4-BE49-F238E27FC236}">
              <a16:creationId xmlns:a16="http://schemas.microsoft.com/office/drawing/2014/main" xmlns="" id="{00000000-0008-0000-0700-0000E8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9" name="直線コネクタ 488">
          <a:extLst>
            <a:ext uri="{FF2B5EF4-FFF2-40B4-BE49-F238E27FC236}">
              <a16:creationId xmlns:a16="http://schemas.microsoft.com/office/drawing/2014/main" xmlns="" id="{00000000-0008-0000-0700-0000E9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490" name="直線コネクタ 489">
          <a:extLst>
            <a:ext uri="{FF2B5EF4-FFF2-40B4-BE49-F238E27FC236}">
              <a16:creationId xmlns:a16="http://schemas.microsoft.com/office/drawing/2014/main" xmlns="" id="{00000000-0008-0000-0700-0000E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491" name="テキスト ボックス 490">
          <a:extLst>
            <a:ext uri="{FF2B5EF4-FFF2-40B4-BE49-F238E27FC236}">
              <a16:creationId xmlns:a16="http://schemas.microsoft.com/office/drawing/2014/main" xmlns="" id="{00000000-0008-0000-0700-0000EB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2" name="直線コネクタ 491">
          <a:extLst>
            <a:ext uri="{FF2B5EF4-FFF2-40B4-BE49-F238E27FC236}">
              <a16:creationId xmlns:a16="http://schemas.microsoft.com/office/drawing/2014/main" xmlns="" id="{00000000-0008-0000-0700-0000E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493" name="テキスト ボックス 492">
          <a:extLst>
            <a:ext uri="{FF2B5EF4-FFF2-40B4-BE49-F238E27FC236}">
              <a16:creationId xmlns:a16="http://schemas.microsoft.com/office/drawing/2014/main" xmlns="" id="{00000000-0008-0000-0700-0000E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4" name="直線コネクタ 493">
          <a:extLst>
            <a:ext uri="{FF2B5EF4-FFF2-40B4-BE49-F238E27FC236}">
              <a16:creationId xmlns:a16="http://schemas.microsoft.com/office/drawing/2014/main" xmlns="" id="{00000000-0008-0000-0700-0000E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5" name="テキスト ボックス 494">
          <a:extLst>
            <a:ext uri="{FF2B5EF4-FFF2-40B4-BE49-F238E27FC236}">
              <a16:creationId xmlns:a16="http://schemas.microsoft.com/office/drawing/2014/main" xmlns="" id="{00000000-0008-0000-0700-0000EF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496" name="直線コネクタ 495">
          <a:extLst>
            <a:ext uri="{FF2B5EF4-FFF2-40B4-BE49-F238E27FC236}">
              <a16:creationId xmlns:a16="http://schemas.microsoft.com/office/drawing/2014/main" xmlns="" id="{00000000-0008-0000-0700-0000F0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31</xdr:row>
      <xdr:rowOff>130827</xdr:rowOff>
    </xdr:from>
    <xdr:ext cx="595419" cy="259045"/>
    <xdr:sp macro="" textlink="">
      <xdr:nvSpPr>
        <xdr:cNvPr id="497" name="テキスト ボックス 496">
          <a:extLst>
            <a:ext uri="{FF2B5EF4-FFF2-40B4-BE49-F238E27FC236}">
              <a16:creationId xmlns:a16="http://schemas.microsoft.com/office/drawing/2014/main" xmlns="" id="{00000000-0008-0000-0700-0000F1010000}"/>
            </a:ext>
          </a:extLst>
        </xdr:cNvPr>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498" name="直線コネクタ 497">
          <a:extLst>
            <a:ext uri="{FF2B5EF4-FFF2-40B4-BE49-F238E27FC236}">
              <a16:creationId xmlns:a16="http://schemas.microsoft.com/office/drawing/2014/main" xmlns="" id="{00000000-0008-0000-0700-0000F2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499" name="テキスト ボックス 498">
          <a:extLst>
            <a:ext uri="{FF2B5EF4-FFF2-40B4-BE49-F238E27FC236}">
              <a16:creationId xmlns:a16="http://schemas.microsoft.com/office/drawing/2014/main" xmlns="" id="{00000000-0008-0000-0700-0000F3010000}"/>
            </a:ext>
          </a:extLst>
        </xdr:cNvPr>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0" name="直線コネクタ 499">
          <a:extLst>
            <a:ext uri="{FF2B5EF4-FFF2-40B4-BE49-F238E27FC236}">
              <a16:creationId xmlns:a16="http://schemas.microsoft.com/office/drawing/2014/main" xmlns="" id="{00000000-0008-0000-0700-0000F4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1" name="テキスト ボックス 500">
          <a:extLst>
            <a:ext uri="{FF2B5EF4-FFF2-40B4-BE49-F238E27FC236}">
              <a16:creationId xmlns:a16="http://schemas.microsoft.com/office/drawing/2014/main" xmlns="" id="{00000000-0008-0000-0700-0000F5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2" name="消防費グラフ枠">
          <a:extLst>
            <a:ext uri="{FF2B5EF4-FFF2-40B4-BE49-F238E27FC236}">
              <a16:creationId xmlns:a16="http://schemas.microsoft.com/office/drawing/2014/main" xmlns="" id="{00000000-0008-0000-0700-0000F6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114645</xdr:rowOff>
    </xdr:from>
    <xdr:to>
      <xdr:col>85</xdr:col>
      <xdr:colOff>126364</xdr:colOff>
      <xdr:row>39</xdr:row>
      <xdr:rowOff>4506</xdr:rowOff>
    </xdr:to>
    <xdr:cxnSp macro="">
      <xdr:nvCxnSpPr>
        <xdr:cNvPr id="503" name="直線コネクタ 502">
          <a:extLst>
            <a:ext uri="{FF2B5EF4-FFF2-40B4-BE49-F238E27FC236}">
              <a16:creationId xmlns:a16="http://schemas.microsoft.com/office/drawing/2014/main" xmlns="" id="{00000000-0008-0000-0700-0000F7010000}"/>
            </a:ext>
          </a:extLst>
        </xdr:cNvPr>
        <xdr:cNvCxnSpPr/>
      </xdr:nvCxnSpPr>
      <xdr:spPr>
        <a:xfrm flipV="1">
          <a:off x="16317595" y="5258145"/>
          <a:ext cx="1269" cy="14329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8333</xdr:rowOff>
    </xdr:from>
    <xdr:ext cx="469744" cy="259045"/>
    <xdr:sp macro="" textlink="">
      <xdr:nvSpPr>
        <xdr:cNvPr id="504" name="消防費最小値テキスト">
          <a:extLst>
            <a:ext uri="{FF2B5EF4-FFF2-40B4-BE49-F238E27FC236}">
              <a16:creationId xmlns:a16="http://schemas.microsoft.com/office/drawing/2014/main" xmlns="" id="{00000000-0008-0000-0700-0000F8010000}"/>
            </a:ext>
          </a:extLst>
        </xdr:cNvPr>
        <xdr:cNvSpPr txBox="1"/>
      </xdr:nvSpPr>
      <xdr:spPr>
        <a:xfrm>
          <a:off x="16370300" y="66948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4506</xdr:rowOff>
    </xdr:from>
    <xdr:to>
      <xdr:col>86</xdr:col>
      <xdr:colOff>25400</xdr:colOff>
      <xdr:row>39</xdr:row>
      <xdr:rowOff>4506</xdr:rowOff>
    </xdr:to>
    <xdr:cxnSp macro="">
      <xdr:nvCxnSpPr>
        <xdr:cNvPr id="505" name="直線コネクタ 504">
          <a:extLst>
            <a:ext uri="{FF2B5EF4-FFF2-40B4-BE49-F238E27FC236}">
              <a16:creationId xmlns:a16="http://schemas.microsoft.com/office/drawing/2014/main" xmlns="" id="{00000000-0008-0000-0700-0000F9010000}"/>
            </a:ext>
          </a:extLst>
        </xdr:cNvPr>
        <xdr:cNvCxnSpPr/>
      </xdr:nvCxnSpPr>
      <xdr:spPr>
        <a:xfrm>
          <a:off x="16230600" y="6691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61322</xdr:rowOff>
    </xdr:from>
    <xdr:ext cx="599010" cy="259045"/>
    <xdr:sp macro="" textlink="">
      <xdr:nvSpPr>
        <xdr:cNvPr id="506" name="消防費最大値テキスト">
          <a:extLst>
            <a:ext uri="{FF2B5EF4-FFF2-40B4-BE49-F238E27FC236}">
              <a16:creationId xmlns:a16="http://schemas.microsoft.com/office/drawing/2014/main" xmlns="" id="{00000000-0008-0000-0700-0000FA010000}"/>
            </a:ext>
          </a:extLst>
        </xdr:cNvPr>
        <xdr:cNvSpPr txBox="1"/>
      </xdr:nvSpPr>
      <xdr:spPr>
        <a:xfrm>
          <a:off x="16370300" y="50333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193,288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114645</xdr:rowOff>
    </xdr:from>
    <xdr:to>
      <xdr:col>86</xdr:col>
      <xdr:colOff>25400</xdr:colOff>
      <xdr:row>30</xdr:row>
      <xdr:rowOff>114645</xdr:rowOff>
    </xdr:to>
    <xdr:cxnSp macro="">
      <xdr:nvCxnSpPr>
        <xdr:cNvPr id="507" name="直線コネクタ 506">
          <a:extLst>
            <a:ext uri="{FF2B5EF4-FFF2-40B4-BE49-F238E27FC236}">
              <a16:creationId xmlns:a16="http://schemas.microsoft.com/office/drawing/2014/main" xmlns="" id="{00000000-0008-0000-0700-0000FB010000}"/>
            </a:ext>
          </a:extLst>
        </xdr:cNvPr>
        <xdr:cNvCxnSpPr/>
      </xdr:nvCxnSpPr>
      <xdr:spPr>
        <a:xfrm>
          <a:off x="16230600" y="52581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69192</xdr:rowOff>
    </xdr:from>
    <xdr:to>
      <xdr:col>85</xdr:col>
      <xdr:colOff>127000</xdr:colOff>
      <xdr:row>36</xdr:row>
      <xdr:rowOff>100838</xdr:rowOff>
    </xdr:to>
    <xdr:cxnSp macro="">
      <xdr:nvCxnSpPr>
        <xdr:cNvPr id="508" name="直線コネクタ 507">
          <a:extLst>
            <a:ext uri="{FF2B5EF4-FFF2-40B4-BE49-F238E27FC236}">
              <a16:creationId xmlns:a16="http://schemas.microsoft.com/office/drawing/2014/main" xmlns="" id="{00000000-0008-0000-0700-0000FC010000}"/>
            </a:ext>
          </a:extLst>
        </xdr:cNvPr>
        <xdr:cNvCxnSpPr/>
      </xdr:nvCxnSpPr>
      <xdr:spPr>
        <a:xfrm>
          <a:off x="15481300" y="5898492"/>
          <a:ext cx="838200" cy="374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109793</xdr:rowOff>
    </xdr:from>
    <xdr:ext cx="534377" cy="259045"/>
    <xdr:sp macro="" textlink="">
      <xdr:nvSpPr>
        <xdr:cNvPr id="509" name="消防費平均値テキスト">
          <a:extLst>
            <a:ext uri="{FF2B5EF4-FFF2-40B4-BE49-F238E27FC236}">
              <a16:creationId xmlns:a16="http://schemas.microsoft.com/office/drawing/2014/main" xmlns="" id="{00000000-0008-0000-0700-0000FD010000}"/>
            </a:ext>
          </a:extLst>
        </xdr:cNvPr>
        <xdr:cNvSpPr txBox="1"/>
      </xdr:nvSpPr>
      <xdr:spPr>
        <a:xfrm>
          <a:off x="16370300" y="62819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131366</xdr:rowOff>
    </xdr:from>
    <xdr:to>
      <xdr:col>85</xdr:col>
      <xdr:colOff>177800</xdr:colOff>
      <xdr:row>37</xdr:row>
      <xdr:rowOff>61516</xdr:rowOff>
    </xdr:to>
    <xdr:sp macro="" textlink="">
      <xdr:nvSpPr>
        <xdr:cNvPr id="510" name="フローチャート: 判断 509">
          <a:extLst>
            <a:ext uri="{FF2B5EF4-FFF2-40B4-BE49-F238E27FC236}">
              <a16:creationId xmlns:a16="http://schemas.microsoft.com/office/drawing/2014/main" xmlns="" id="{00000000-0008-0000-0700-0000FE010000}"/>
            </a:ext>
          </a:extLst>
        </xdr:cNvPr>
        <xdr:cNvSpPr/>
      </xdr:nvSpPr>
      <xdr:spPr>
        <a:xfrm>
          <a:off x="16268700" y="6303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69192</xdr:rowOff>
    </xdr:from>
    <xdr:to>
      <xdr:col>81</xdr:col>
      <xdr:colOff>50800</xdr:colOff>
      <xdr:row>36</xdr:row>
      <xdr:rowOff>74534</xdr:rowOff>
    </xdr:to>
    <xdr:cxnSp macro="">
      <xdr:nvCxnSpPr>
        <xdr:cNvPr id="511" name="直線コネクタ 510">
          <a:extLst>
            <a:ext uri="{FF2B5EF4-FFF2-40B4-BE49-F238E27FC236}">
              <a16:creationId xmlns:a16="http://schemas.microsoft.com/office/drawing/2014/main" xmlns="" id="{00000000-0008-0000-0700-0000FF010000}"/>
            </a:ext>
          </a:extLst>
        </xdr:cNvPr>
        <xdr:cNvCxnSpPr/>
      </xdr:nvCxnSpPr>
      <xdr:spPr>
        <a:xfrm flipV="1">
          <a:off x="14592300" y="5898492"/>
          <a:ext cx="889000" cy="3482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120210</xdr:rowOff>
    </xdr:from>
    <xdr:to>
      <xdr:col>81</xdr:col>
      <xdr:colOff>101600</xdr:colOff>
      <xdr:row>37</xdr:row>
      <xdr:rowOff>50360</xdr:rowOff>
    </xdr:to>
    <xdr:sp macro="" textlink="">
      <xdr:nvSpPr>
        <xdr:cNvPr id="512" name="フローチャート: 判断 511">
          <a:extLst>
            <a:ext uri="{FF2B5EF4-FFF2-40B4-BE49-F238E27FC236}">
              <a16:creationId xmlns:a16="http://schemas.microsoft.com/office/drawing/2014/main" xmlns="" id="{00000000-0008-0000-0700-000000020000}"/>
            </a:ext>
          </a:extLst>
        </xdr:cNvPr>
        <xdr:cNvSpPr/>
      </xdr:nvSpPr>
      <xdr:spPr>
        <a:xfrm>
          <a:off x="15430500" y="6292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41487</xdr:rowOff>
    </xdr:from>
    <xdr:ext cx="534377" cy="259045"/>
    <xdr:sp macro="" textlink="">
      <xdr:nvSpPr>
        <xdr:cNvPr id="513" name="テキスト ボックス 512">
          <a:extLst>
            <a:ext uri="{FF2B5EF4-FFF2-40B4-BE49-F238E27FC236}">
              <a16:creationId xmlns:a16="http://schemas.microsoft.com/office/drawing/2014/main" xmlns="" id="{00000000-0008-0000-0700-000001020000}"/>
            </a:ext>
          </a:extLst>
        </xdr:cNvPr>
        <xdr:cNvSpPr txBox="1"/>
      </xdr:nvSpPr>
      <xdr:spPr>
        <a:xfrm>
          <a:off x="15214111" y="63851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35</xdr:row>
      <xdr:rowOff>126258</xdr:rowOff>
    </xdr:from>
    <xdr:to>
      <xdr:col>76</xdr:col>
      <xdr:colOff>114300</xdr:colOff>
      <xdr:row>36</xdr:row>
      <xdr:rowOff>74534</xdr:rowOff>
    </xdr:to>
    <xdr:cxnSp macro="">
      <xdr:nvCxnSpPr>
        <xdr:cNvPr id="514" name="直線コネクタ 513">
          <a:extLst>
            <a:ext uri="{FF2B5EF4-FFF2-40B4-BE49-F238E27FC236}">
              <a16:creationId xmlns:a16="http://schemas.microsoft.com/office/drawing/2014/main" xmlns="" id="{00000000-0008-0000-0700-000002020000}"/>
            </a:ext>
          </a:extLst>
        </xdr:cNvPr>
        <xdr:cNvCxnSpPr/>
      </xdr:nvCxnSpPr>
      <xdr:spPr>
        <a:xfrm>
          <a:off x="13703300" y="6127008"/>
          <a:ext cx="889000" cy="119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117223</xdr:rowOff>
    </xdr:from>
    <xdr:to>
      <xdr:col>76</xdr:col>
      <xdr:colOff>165100</xdr:colOff>
      <xdr:row>37</xdr:row>
      <xdr:rowOff>47373</xdr:rowOff>
    </xdr:to>
    <xdr:sp macro="" textlink="">
      <xdr:nvSpPr>
        <xdr:cNvPr id="515" name="フローチャート: 判断 514">
          <a:extLst>
            <a:ext uri="{FF2B5EF4-FFF2-40B4-BE49-F238E27FC236}">
              <a16:creationId xmlns:a16="http://schemas.microsoft.com/office/drawing/2014/main" xmlns="" id="{00000000-0008-0000-0700-000003020000}"/>
            </a:ext>
          </a:extLst>
        </xdr:cNvPr>
        <xdr:cNvSpPr/>
      </xdr:nvSpPr>
      <xdr:spPr>
        <a:xfrm>
          <a:off x="14541500" y="6289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38500</xdr:rowOff>
    </xdr:from>
    <xdr:ext cx="534377" cy="259045"/>
    <xdr:sp macro="" textlink="">
      <xdr:nvSpPr>
        <xdr:cNvPr id="516" name="テキスト ボックス 515">
          <a:extLst>
            <a:ext uri="{FF2B5EF4-FFF2-40B4-BE49-F238E27FC236}">
              <a16:creationId xmlns:a16="http://schemas.microsoft.com/office/drawing/2014/main" xmlns="" id="{00000000-0008-0000-0700-000004020000}"/>
            </a:ext>
          </a:extLst>
        </xdr:cNvPr>
        <xdr:cNvSpPr txBox="1"/>
      </xdr:nvSpPr>
      <xdr:spPr>
        <a:xfrm>
          <a:off x="14325111" y="6382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35</xdr:row>
      <xdr:rowOff>126258</xdr:rowOff>
    </xdr:from>
    <xdr:to>
      <xdr:col>71</xdr:col>
      <xdr:colOff>177800</xdr:colOff>
      <xdr:row>36</xdr:row>
      <xdr:rowOff>50378</xdr:rowOff>
    </xdr:to>
    <xdr:cxnSp macro="">
      <xdr:nvCxnSpPr>
        <xdr:cNvPr id="517" name="直線コネクタ 516">
          <a:extLst>
            <a:ext uri="{FF2B5EF4-FFF2-40B4-BE49-F238E27FC236}">
              <a16:creationId xmlns:a16="http://schemas.microsoft.com/office/drawing/2014/main" xmlns="" id="{00000000-0008-0000-0700-000005020000}"/>
            </a:ext>
          </a:extLst>
        </xdr:cNvPr>
        <xdr:cNvCxnSpPr/>
      </xdr:nvCxnSpPr>
      <xdr:spPr>
        <a:xfrm flipV="1">
          <a:off x="12814300" y="6127008"/>
          <a:ext cx="889000" cy="955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56698</xdr:rowOff>
    </xdr:from>
    <xdr:to>
      <xdr:col>72</xdr:col>
      <xdr:colOff>38100</xdr:colOff>
      <xdr:row>36</xdr:row>
      <xdr:rowOff>158298</xdr:rowOff>
    </xdr:to>
    <xdr:sp macro="" textlink="">
      <xdr:nvSpPr>
        <xdr:cNvPr id="518" name="フローチャート: 判断 517">
          <a:extLst>
            <a:ext uri="{FF2B5EF4-FFF2-40B4-BE49-F238E27FC236}">
              <a16:creationId xmlns:a16="http://schemas.microsoft.com/office/drawing/2014/main" xmlns="" id="{00000000-0008-0000-0700-000006020000}"/>
            </a:ext>
          </a:extLst>
        </xdr:cNvPr>
        <xdr:cNvSpPr/>
      </xdr:nvSpPr>
      <xdr:spPr>
        <a:xfrm>
          <a:off x="13652500" y="6228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149425</xdr:rowOff>
    </xdr:from>
    <xdr:ext cx="534377" cy="259045"/>
    <xdr:sp macro="" textlink="">
      <xdr:nvSpPr>
        <xdr:cNvPr id="519" name="テキスト ボックス 518">
          <a:extLst>
            <a:ext uri="{FF2B5EF4-FFF2-40B4-BE49-F238E27FC236}">
              <a16:creationId xmlns:a16="http://schemas.microsoft.com/office/drawing/2014/main" xmlns="" id="{00000000-0008-0000-0700-000007020000}"/>
            </a:ext>
          </a:extLst>
        </xdr:cNvPr>
        <xdr:cNvSpPr txBox="1"/>
      </xdr:nvSpPr>
      <xdr:spPr>
        <a:xfrm>
          <a:off x="13436111" y="6321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142095</xdr:rowOff>
    </xdr:from>
    <xdr:to>
      <xdr:col>67</xdr:col>
      <xdr:colOff>101600</xdr:colOff>
      <xdr:row>37</xdr:row>
      <xdr:rowOff>72245</xdr:rowOff>
    </xdr:to>
    <xdr:sp macro="" textlink="">
      <xdr:nvSpPr>
        <xdr:cNvPr id="520" name="フローチャート: 判断 519">
          <a:extLst>
            <a:ext uri="{FF2B5EF4-FFF2-40B4-BE49-F238E27FC236}">
              <a16:creationId xmlns:a16="http://schemas.microsoft.com/office/drawing/2014/main" xmlns="" id="{00000000-0008-0000-0700-000008020000}"/>
            </a:ext>
          </a:extLst>
        </xdr:cNvPr>
        <xdr:cNvSpPr/>
      </xdr:nvSpPr>
      <xdr:spPr>
        <a:xfrm>
          <a:off x="12763500" y="631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63372</xdr:rowOff>
    </xdr:from>
    <xdr:ext cx="534377" cy="259045"/>
    <xdr:sp macro="" textlink="">
      <xdr:nvSpPr>
        <xdr:cNvPr id="521" name="テキスト ボックス 520">
          <a:extLst>
            <a:ext uri="{FF2B5EF4-FFF2-40B4-BE49-F238E27FC236}">
              <a16:creationId xmlns:a16="http://schemas.microsoft.com/office/drawing/2014/main" xmlns="" id="{00000000-0008-0000-0700-000009020000}"/>
            </a:ext>
          </a:extLst>
        </xdr:cNvPr>
        <xdr:cNvSpPr txBox="1"/>
      </xdr:nvSpPr>
      <xdr:spPr>
        <a:xfrm>
          <a:off x="12547111" y="6407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48,019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xmlns="" id="{00000000-0008-0000-0700-00000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xmlns="" id="{00000000-0008-0000-0700-00000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4" name="テキスト ボックス 523">
          <a:extLst>
            <a:ext uri="{FF2B5EF4-FFF2-40B4-BE49-F238E27FC236}">
              <a16:creationId xmlns:a16="http://schemas.microsoft.com/office/drawing/2014/main" xmlns="" id="{00000000-0008-0000-0700-00000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5" name="テキスト ボックス 524">
          <a:extLst>
            <a:ext uri="{FF2B5EF4-FFF2-40B4-BE49-F238E27FC236}">
              <a16:creationId xmlns:a16="http://schemas.microsoft.com/office/drawing/2014/main" xmlns="" id="{00000000-0008-0000-0700-00000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6" name="テキスト ボックス 525">
          <a:extLst>
            <a:ext uri="{FF2B5EF4-FFF2-40B4-BE49-F238E27FC236}">
              <a16:creationId xmlns:a16="http://schemas.microsoft.com/office/drawing/2014/main" xmlns="" id="{00000000-0008-0000-0700-00000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50038</xdr:rowOff>
    </xdr:from>
    <xdr:to>
      <xdr:col>85</xdr:col>
      <xdr:colOff>177800</xdr:colOff>
      <xdr:row>36</xdr:row>
      <xdr:rowOff>151638</xdr:rowOff>
    </xdr:to>
    <xdr:sp macro="" textlink="">
      <xdr:nvSpPr>
        <xdr:cNvPr id="527" name="楕円 526">
          <a:extLst>
            <a:ext uri="{FF2B5EF4-FFF2-40B4-BE49-F238E27FC236}">
              <a16:creationId xmlns:a16="http://schemas.microsoft.com/office/drawing/2014/main" xmlns="" id="{00000000-0008-0000-0700-00000F020000}"/>
            </a:ext>
          </a:extLst>
        </xdr:cNvPr>
        <xdr:cNvSpPr/>
      </xdr:nvSpPr>
      <xdr:spPr>
        <a:xfrm>
          <a:off x="16268700" y="622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35</xdr:row>
      <xdr:rowOff>72915</xdr:rowOff>
    </xdr:from>
    <xdr:ext cx="534377" cy="259045"/>
    <xdr:sp macro="" textlink="">
      <xdr:nvSpPr>
        <xdr:cNvPr id="528" name="消防費該当値テキスト">
          <a:extLst>
            <a:ext uri="{FF2B5EF4-FFF2-40B4-BE49-F238E27FC236}">
              <a16:creationId xmlns:a16="http://schemas.microsoft.com/office/drawing/2014/main" xmlns="" id="{00000000-0008-0000-0700-000010020000}"/>
            </a:ext>
          </a:extLst>
        </xdr:cNvPr>
        <xdr:cNvSpPr txBox="1"/>
      </xdr:nvSpPr>
      <xdr:spPr>
        <a:xfrm>
          <a:off x="16370300" y="60736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60,100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34</xdr:row>
      <xdr:rowOff>18392</xdr:rowOff>
    </xdr:from>
    <xdr:to>
      <xdr:col>81</xdr:col>
      <xdr:colOff>101600</xdr:colOff>
      <xdr:row>34</xdr:row>
      <xdr:rowOff>119992</xdr:rowOff>
    </xdr:to>
    <xdr:sp macro="" textlink="">
      <xdr:nvSpPr>
        <xdr:cNvPr id="529" name="楕円 528">
          <a:extLst>
            <a:ext uri="{FF2B5EF4-FFF2-40B4-BE49-F238E27FC236}">
              <a16:creationId xmlns:a16="http://schemas.microsoft.com/office/drawing/2014/main" xmlns="" id="{00000000-0008-0000-0700-000011020000}"/>
            </a:ext>
          </a:extLst>
        </xdr:cNvPr>
        <xdr:cNvSpPr/>
      </xdr:nvSpPr>
      <xdr:spPr>
        <a:xfrm>
          <a:off x="15430500" y="5847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32</xdr:row>
      <xdr:rowOff>136519</xdr:rowOff>
    </xdr:from>
    <xdr:ext cx="599010" cy="259045"/>
    <xdr:sp macro="" textlink="">
      <xdr:nvSpPr>
        <xdr:cNvPr id="530" name="テキスト ボックス 529">
          <a:extLst>
            <a:ext uri="{FF2B5EF4-FFF2-40B4-BE49-F238E27FC236}">
              <a16:creationId xmlns:a16="http://schemas.microsoft.com/office/drawing/2014/main" xmlns="" id="{00000000-0008-0000-0700-000012020000}"/>
            </a:ext>
          </a:extLst>
        </xdr:cNvPr>
        <xdr:cNvSpPr txBox="1"/>
      </xdr:nvSpPr>
      <xdr:spPr>
        <a:xfrm>
          <a:off x="15181795" y="5622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109,253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23734</xdr:rowOff>
    </xdr:from>
    <xdr:to>
      <xdr:col>76</xdr:col>
      <xdr:colOff>165100</xdr:colOff>
      <xdr:row>36</xdr:row>
      <xdr:rowOff>125334</xdr:rowOff>
    </xdr:to>
    <xdr:sp macro="" textlink="">
      <xdr:nvSpPr>
        <xdr:cNvPr id="531" name="楕円 530">
          <a:extLst>
            <a:ext uri="{FF2B5EF4-FFF2-40B4-BE49-F238E27FC236}">
              <a16:creationId xmlns:a16="http://schemas.microsoft.com/office/drawing/2014/main" xmlns="" id="{00000000-0008-0000-0700-000013020000}"/>
            </a:ext>
          </a:extLst>
        </xdr:cNvPr>
        <xdr:cNvSpPr/>
      </xdr:nvSpPr>
      <xdr:spPr>
        <a:xfrm>
          <a:off x="14541500" y="619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141861</xdr:rowOff>
    </xdr:from>
    <xdr:ext cx="534377" cy="259045"/>
    <xdr:sp macro="" textlink="">
      <xdr:nvSpPr>
        <xdr:cNvPr id="532" name="テキスト ボックス 531">
          <a:extLst>
            <a:ext uri="{FF2B5EF4-FFF2-40B4-BE49-F238E27FC236}">
              <a16:creationId xmlns:a16="http://schemas.microsoft.com/office/drawing/2014/main" xmlns="" id="{00000000-0008-0000-0700-000014020000}"/>
            </a:ext>
          </a:extLst>
        </xdr:cNvPr>
        <xdr:cNvSpPr txBox="1"/>
      </xdr:nvSpPr>
      <xdr:spPr>
        <a:xfrm>
          <a:off x="14325111" y="5971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35</xdr:row>
      <xdr:rowOff>75458</xdr:rowOff>
    </xdr:from>
    <xdr:to>
      <xdr:col>72</xdr:col>
      <xdr:colOff>38100</xdr:colOff>
      <xdr:row>36</xdr:row>
      <xdr:rowOff>5608</xdr:rowOff>
    </xdr:to>
    <xdr:sp macro="" textlink="">
      <xdr:nvSpPr>
        <xdr:cNvPr id="533" name="楕円 532">
          <a:extLst>
            <a:ext uri="{FF2B5EF4-FFF2-40B4-BE49-F238E27FC236}">
              <a16:creationId xmlns:a16="http://schemas.microsoft.com/office/drawing/2014/main" xmlns="" id="{00000000-0008-0000-0700-000015020000}"/>
            </a:ext>
          </a:extLst>
        </xdr:cNvPr>
        <xdr:cNvSpPr/>
      </xdr:nvSpPr>
      <xdr:spPr>
        <a:xfrm>
          <a:off x="13652500" y="6076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22135</xdr:rowOff>
    </xdr:from>
    <xdr:ext cx="534377" cy="259045"/>
    <xdr:sp macro="" textlink="">
      <xdr:nvSpPr>
        <xdr:cNvPr id="534" name="テキスト ボックス 533">
          <a:extLst>
            <a:ext uri="{FF2B5EF4-FFF2-40B4-BE49-F238E27FC236}">
              <a16:creationId xmlns:a16="http://schemas.microsoft.com/office/drawing/2014/main" xmlns="" id="{00000000-0008-0000-0700-000016020000}"/>
            </a:ext>
          </a:extLst>
        </xdr:cNvPr>
        <xdr:cNvSpPr txBox="1"/>
      </xdr:nvSpPr>
      <xdr:spPr>
        <a:xfrm>
          <a:off x="13436111" y="5851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35</xdr:row>
      <xdr:rowOff>171028</xdr:rowOff>
    </xdr:from>
    <xdr:to>
      <xdr:col>67</xdr:col>
      <xdr:colOff>101600</xdr:colOff>
      <xdr:row>36</xdr:row>
      <xdr:rowOff>101178</xdr:rowOff>
    </xdr:to>
    <xdr:sp macro="" textlink="">
      <xdr:nvSpPr>
        <xdr:cNvPr id="535" name="楕円 534">
          <a:extLst>
            <a:ext uri="{FF2B5EF4-FFF2-40B4-BE49-F238E27FC236}">
              <a16:creationId xmlns:a16="http://schemas.microsoft.com/office/drawing/2014/main" xmlns="" id="{00000000-0008-0000-0700-000017020000}"/>
            </a:ext>
          </a:extLst>
        </xdr:cNvPr>
        <xdr:cNvSpPr/>
      </xdr:nvSpPr>
      <xdr:spPr>
        <a:xfrm>
          <a:off x="12763500" y="6171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34</xdr:row>
      <xdr:rowOff>117705</xdr:rowOff>
    </xdr:from>
    <xdr:ext cx="534377" cy="259045"/>
    <xdr:sp macro="" textlink="">
      <xdr:nvSpPr>
        <xdr:cNvPr id="536" name="テキスト ボックス 535">
          <a:extLst>
            <a:ext uri="{FF2B5EF4-FFF2-40B4-BE49-F238E27FC236}">
              <a16:creationId xmlns:a16="http://schemas.microsoft.com/office/drawing/2014/main" xmlns="" id="{00000000-0008-0000-0700-000018020000}"/>
            </a:ext>
          </a:extLst>
        </xdr:cNvPr>
        <xdr:cNvSpPr txBox="1"/>
      </xdr:nvSpPr>
      <xdr:spPr>
        <a:xfrm>
          <a:off x="12547111" y="5947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7" name="正方形/長方形 536">
          <a:extLst>
            <a:ext uri="{FF2B5EF4-FFF2-40B4-BE49-F238E27FC236}">
              <a16:creationId xmlns:a16="http://schemas.microsoft.com/office/drawing/2014/main" xmlns="" id="{00000000-0008-0000-0700-00001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8" name="正方形/長方形 537">
          <a:extLst>
            <a:ext uri="{FF2B5EF4-FFF2-40B4-BE49-F238E27FC236}">
              <a16:creationId xmlns:a16="http://schemas.microsoft.com/office/drawing/2014/main" xmlns="" id="{00000000-0008-0000-0700-00001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9" name="正方形/長方形 538">
          <a:extLst>
            <a:ext uri="{FF2B5EF4-FFF2-40B4-BE49-F238E27FC236}">
              <a16:creationId xmlns:a16="http://schemas.microsoft.com/office/drawing/2014/main" xmlns="" id="{00000000-0008-0000-0700-00001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128/151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0" name="正方形/長方形 539">
          <a:extLst>
            <a:ext uri="{FF2B5EF4-FFF2-40B4-BE49-F238E27FC236}">
              <a16:creationId xmlns:a16="http://schemas.microsoft.com/office/drawing/2014/main" xmlns="" id="{00000000-0008-0000-0700-00001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1" name="正方形/長方形 540">
          <a:extLst>
            <a:ext uri="{FF2B5EF4-FFF2-40B4-BE49-F238E27FC236}">
              <a16:creationId xmlns:a16="http://schemas.microsoft.com/office/drawing/2014/main" xmlns="" id="{00000000-0008-0000-0700-00001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2" name="正方形/長方形 541">
          <a:extLst>
            <a:ext uri="{FF2B5EF4-FFF2-40B4-BE49-F238E27FC236}">
              <a16:creationId xmlns:a16="http://schemas.microsoft.com/office/drawing/2014/main" xmlns="" id="{00000000-0008-0000-0700-00001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3" name="正方形/長方形 542">
          <a:extLst>
            <a:ext uri="{FF2B5EF4-FFF2-40B4-BE49-F238E27FC236}">
              <a16:creationId xmlns:a16="http://schemas.microsoft.com/office/drawing/2014/main" xmlns="" id="{00000000-0008-0000-0700-00001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63,527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4" name="正方形/長方形 543">
          <a:extLst>
            <a:ext uri="{FF2B5EF4-FFF2-40B4-BE49-F238E27FC236}">
              <a16:creationId xmlns:a16="http://schemas.microsoft.com/office/drawing/2014/main" xmlns="" id="{00000000-0008-0000-0700-00002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5" name="テキスト ボックス 544">
          <a:extLst>
            <a:ext uri="{FF2B5EF4-FFF2-40B4-BE49-F238E27FC236}">
              <a16:creationId xmlns:a16="http://schemas.microsoft.com/office/drawing/2014/main" xmlns="" id="{00000000-0008-0000-0700-00002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6" name="直線コネクタ 545">
          <a:extLst>
            <a:ext uri="{FF2B5EF4-FFF2-40B4-BE49-F238E27FC236}">
              <a16:creationId xmlns:a16="http://schemas.microsoft.com/office/drawing/2014/main" xmlns="" id="{00000000-0008-0000-0700-00002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44450</xdr:rowOff>
    </xdr:from>
    <xdr:to>
      <xdr:col>89</xdr:col>
      <xdr:colOff>177800</xdr:colOff>
      <xdr:row>59</xdr:row>
      <xdr:rowOff>44450</xdr:rowOff>
    </xdr:to>
    <xdr:cxnSp macro="">
      <xdr:nvCxnSpPr>
        <xdr:cNvPr id="547" name="直線コネクタ 546">
          <a:extLst>
            <a:ext uri="{FF2B5EF4-FFF2-40B4-BE49-F238E27FC236}">
              <a16:creationId xmlns:a16="http://schemas.microsoft.com/office/drawing/2014/main" xmlns="" id="{00000000-0008-0000-0700-000023020000}"/>
            </a:ext>
          </a:extLst>
        </xdr:cNvPr>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73677</xdr:rowOff>
    </xdr:from>
    <xdr:ext cx="248786" cy="259045"/>
    <xdr:sp macro="" textlink="">
      <xdr:nvSpPr>
        <xdr:cNvPr id="548" name="テキスト ボックス 547">
          <a:extLst>
            <a:ext uri="{FF2B5EF4-FFF2-40B4-BE49-F238E27FC236}">
              <a16:creationId xmlns:a16="http://schemas.microsoft.com/office/drawing/2014/main" xmlns="" id="{00000000-0008-0000-0700-000024020000}"/>
            </a:ext>
          </a:extLst>
        </xdr:cNvPr>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6350</xdr:rowOff>
    </xdr:from>
    <xdr:to>
      <xdr:col>89</xdr:col>
      <xdr:colOff>177800</xdr:colOff>
      <xdr:row>57</xdr:row>
      <xdr:rowOff>6350</xdr:rowOff>
    </xdr:to>
    <xdr:cxnSp macro="">
      <xdr:nvCxnSpPr>
        <xdr:cNvPr id="549" name="直線コネクタ 548">
          <a:extLst>
            <a:ext uri="{FF2B5EF4-FFF2-40B4-BE49-F238E27FC236}">
              <a16:creationId xmlns:a16="http://schemas.microsoft.com/office/drawing/2014/main" xmlns="" id="{00000000-0008-0000-0700-000025020000}"/>
            </a:ext>
          </a:extLst>
        </xdr:cNvPr>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35577</xdr:rowOff>
    </xdr:from>
    <xdr:ext cx="595419" cy="259045"/>
    <xdr:sp macro="" textlink="">
      <xdr:nvSpPr>
        <xdr:cNvPr id="550" name="テキスト ボックス 549">
          <a:extLst>
            <a:ext uri="{FF2B5EF4-FFF2-40B4-BE49-F238E27FC236}">
              <a16:creationId xmlns:a16="http://schemas.microsoft.com/office/drawing/2014/main" xmlns="" id="{00000000-0008-0000-0700-000026020000}"/>
            </a:ext>
          </a:extLst>
        </xdr:cNvPr>
        <xdr:cNvSpPr txBox="1"/>
      </xdr:nvSpPr>
      <xdr:spPr>
        <a:xfrm>
          <a:off x="11850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1" name="直線コネクタ 550">
          <a:extLst>
            <a:ext uri="{FF2B5EF4-FFF2-40B4-BE49-F238E27FC236}">
              <a16:creationId xmlns:a16="http://schemas.microsoft.com/office/drawing/2014/main" xmlns="" id="{00000000-0008-0000-0700-000027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168927</xdr:rowOff>
    </xdr:from>
    <xdr:ext cx="595419" cy="259045"/>
    <xdr:sp macro="" textlink="">
      <xdr:nvSpPr>
        <xdr:cNvPr id="552" name="テキスト ボックス 551">
          <a:extLst>
            <a:ext uri="{FF2B5EF4-FFF2-40B4-BE49-F238E27FC236}">
              <a16:creationId xmlns:a16="http://schemas.microsoft.com/office/drawing/2014/main" xmlns="" id="{00000000-0008-0000-0700-000028020000}"/>
            </a:ext>
          </a:extLst>
        </xdr:cNvPr>
        <xdr:cNvSpPr txBox="1"/>
      </xdr:nvSpPr>
      <xdr:spPr>
        <a:xfrm>
          <a:off x="11850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52</xdr:row>
      <xdr:rowOff>101600</xdr:rowOff>
    </xdr:from>
    <xdr:to>
      <xdr:col>89</xdr:col>
      <xdr:colOff>177800</xdr:colOff>
      <xdr:row>52</xdr:row>
      <xdr:rowOff>101600</xdr:rowOff>
    </xdr:to>
    <xdr:cxnSp macro="">
      <xdr:nvCxnSpPr>
        <xdr:cNvPr id="553" name="直線コネクタ 552">
          <a:extLst>
            <a:ext uri="{FF2B5EF4-FFF2-40B4-BE49-F238E27FC236}">
              <a16:creationId xmlns:a16="http://schemas.microsoft.com/office/drawing/2014/main" xmlns="" id="{00000000-0008-0000-0700-000029020000}"/>
            </a:ext>
          </a:extLst>
        </xdr:cNvPr>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130827</xdr:rowOff>
    </xdr:from>
    <xdr:ext cx="595419" cy="259045"/>
    <xdr:sp macro="" textlink="">
      <xdr:nvSpPr>
        <xdr:cNvPr id="554" name="テキスト ボックス 553">
          <a:extLst>
            <a:ext uri="{FF2B5EF4-FFF2-40B4-BE49-F238E27FC236}">
              <a16:creationId xmlns:a16="http://schemas.microsoft.com/office/drawing/2014/main" xmlns="" id="{00000000-0008-0000-0700-00002A020000}"/>
            </a:ext>
          </a:extLst>
        </xdr:cNvPr>
        <xdr:cNvSpPr txBox="1"/>
      </xdr:nvSpPr>
      <xdr:spPr>
        <a:xfrm>
          <a:off x="11850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63500</xdr:rowOff>
    </xdr:from>
    <xdr:to>
      <xdr:col>89</xdr:col>
      <xdr:colOff>177800</xdr:colOff>
      <xdr:row>50</xdr:row>
      <xdr:rowOff>63500</xdr:rowOff>
    </xdr:to>
    <xdr:cxnSp macro="">
      <xdr:nvCxnSpPr>
        <xdr:cNvPr id="555" name="直線コネクタ 554">
          <a:extLst>
            <a:ext uri="{FF2B5EF4-FFF2-40B4-BE49-F238E27FC236}">
              <a16:creationId xmlns:a16="http://schemas.microsoft.com/office/drawing/2014/main" xmlns="" id="{00000000-0008-0000-0700-00002B020000}"/>
            </a:ext>
          </a:extLst>
        </xdr:cNvPr>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92727</xdr:rowOff>
    </xdr:from>
    <xdr:ext cx="595419" cy="259045"/>
    <xdr:sp macro="" textlink="">
      <xdr:nvSpPr>
        <xdr:cNvPr id="556" name="テキスト ボックス 555">
          <a:extLst>
            <a:ext uri="{FF2B5EF4-FFF2-40B4-BE49-F238E27FC236}">
              <a16:creationId xmlns:a16="http://schemas.microsoft.com/office/drawing/2014/main" xmlns="" id="{00000000-0008-0000-0700-00002C020000}"/>
            </a:ext>
          </a:extLst>
        </xdr:cNvPr>
        <xdr:cNvSpPr txBox="1"/>
      </xdr:nvSpPr>
      <xdr:spPr>
        <a:xfrm>
          <a:off x="11850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7" name="直線コネクタ 556">
          <a:extLst>
            <a:ext uri="{FF2B5EF4-FFF2-40B4-BE49-F238E27FC236}">
              <a16:creationId xmlns:a16="http://schemas.microsoft.com/office/drawing/2014/main" xmlns="" id="{00000000-0008-0000-0700-00002D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47</xdr:row>
      <xdr:rowOff>54627</xdr:rowOff>
    </xdr:from>
    <xdr:ext cx="685572" cy="259045"/>
    <xdr:sp macro="" textlink="">
      <xdr:nvSpPr>
        <xdr:cNvPr id="558" name="テキスト ボックス 557">
          <a:extLst>
            <a:ext uri="{FF2B5EF4-FFF2-40B4-BE49-F238E27FC236}">
              <a16:creationId xmlns:a16="http://schemas.microsoft.com/office/drawing/2014/main" xmlns="" id="{00000000-0008-0000-0700-00002E020000}"/>
            </a:ext>
          </a:extLst>
        </xdr:cNvPr>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9" name="教育費グラフ枠">
          <a:extLst>
            <a:ext uri="{FF2B5EF4-FFF2-40B4-BE49-F238E27FC236}">
              <a16:creationId xmlns:a16="http://schemas.microsoft.com/office/drawing/2014/main" xmlns="" id="{00000000-0008-0000-0700-00002F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10901</xdr:rowOff>
    </xdr:from>
    <xdr:to>
      <xdr:col>85</xdr:col>
      <xdr:colOff>126364</xdr:colOff>
      <xdr:row>58</xdr:row>
      <xdr:rowOff>128664</xdr:rowOff>
    </xdr:to>
    <xdr:cxnSp macro="">
      <xdr:nvCxnSpPr>
        <xdr:cNvPr id="560" name="直線コネクタ 559">
          <a:extLst>
            <a:ext uri="{FF2B5EF4-FFF2-40B4-BE49-F238E27FC236}">
              <a16:creationId xmlns:a16="http://schemas.microsoft.com/office/drawing/2014/main" xmlns="" id="{00000000-0008-0000-0700-000030020000}"/>
            </a:ext>
          </a:extLst>
        </xdr:cNvPr>
        <xdr:cNvCxnSpPr/>
      </xdr:nvCxnSpPr>
      <xdr:spPr>
        <a:xfrm flipV="1">
          <a:off x="16317595" y="8754851"/>
          <a:ext cx="1269" cy="1317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132491</xdr:rowOff>
    </xdr:from>
    <xdr:ext cx="534377" cy="259045"/>
    <xdr:sp macro="" textlink="">
      <xdr:nvSpPr>
        <xdr:cNvPr id="561" name="教育費最小値テキスト">
          <a:extLst>
            <a:ext uri="{FF2B5EF4-FFF2-40B4-BE49-F238E27FC236}">
              <a16:creationId xmlns:a16="http://schemas.microsoft.com/office/drawing/2014/main" xmlns="" id="{00000000-0008-0000-0700-000031020000}"/>
            </a:ext>
          </a:extLst>
        </xdr:cNvPr>
        <xdr:cNvSpPr txBox="1"/>
      </xdr:nvSpPr>
      <xdr:spPr>
        <a:xfrm>
          <a:off x="16370300" y="10076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128664</xdr:rowOff>
    </xdr:from>
    <xdr:to>
      <xdr:col>86</xdr:col>
      <xdr:colOff>25400</xdr:colOff>
      <xdr:row>58</xdr:row>
      <xdr:rowOff>128664</xdr:rowOff>
    </xdr:to>
    <xdr:cxnSp macro="">
      <xdr:nvCxnSpPr>
        <xdr:cNvPr id="562" name="直線コネクタ 561">
          <a:extLst>
            <a:ext uri="{FF2B5EF4-FFF2-40B4-BE49-F238E27FC236}">
              <a16:creationId xmlns:a16="http://schemas.microsoft.com/office/drawing/2014/main" xmlns="" id="{00000000-0008-0000-0700-000032020000}"/>
            </a:ext>
          </a:extLst>
        </xdr:cNvPr>
        <xdr:cNvCxnSpPr/>
      </xdr:nvCxnSpPr>
      <xdr:spPr>
        <a:xfrm>
          <a:off x="16230600" y="100727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129028</xdr:rowOff>
    </xdr:from>
    <xdr:ext cx="599010" cy="259045"/>
    <xdr:sp macro="" textlink="">
      <xdr:nvSpPr>
        <xdr:cNvPr id="563" name="教育費最大値テキスト">
          <a:extLst>
            <a:ext uri="{FF2B5EF4-FFF2-40B4-BE49-F238E27FC236}">
              <a16:creationId xmlns:a16="http://schemas.microsoft.com/office/drawing/2014/main" xmlns="" id="{00000000-0008-0000-0700-000033020000}"/>
            </a:ext>
          </a:extLst>
        </xdr:cNvPr>
        <xdr:cNvSpPr txBox="1"/>
      </xdr:nvSpPr>
      <xdr:spPr>
        <a:xfrm>
          <a:off x="16370300" y="8530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737,611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10901</xdr:rowOff>
    </xdr:from>
    <xdr:to>
      <xdr:col>86</xdr:col>
      <xdr:colOff>25400</xdr:colOff>
      <xdr:row>51</xdr:row>
      <xdr:rowOff>10901</xdr:rowOff>
    </xdr:to>
    <xdr:cxnSp macro="">
      <xdr:nvCxnSpPr>
        <xdr:cNvPr id="564" name="直線コネクタ 563">
          <a:extLst>
            <a:ext uri="{FF2B5EF4-FFF2-40B4-BE49-F238E27FC236}">
              <a16:creationId xmlns:a16="http://schemas.microsoft.com/office/drawing/2014/main" xmlns="" id="{00000000-0008-0000-0700-000034020000}"/>
            </a:ext>
          </a:extLst>
        </xdr:cNvPr>
        <xdr:cNvCxnSpPr/>
      </xdr:nvCxnSpPr>
      <xdr:spPr>
        <a:xfrm>
          <a:off x="16230600" y="8754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54158</xdr:rowOff>
    </xdr:from>
    <xdr:to>
      <xdr:col>85</xdr:col>
      <xdr:colOff>127000</xdr:colOff>
      <xdr:row>58</xdr:row>
      <xdr:rowOff>74972</xdr:rowOff>
    </xdr:to>
    <xdr:cxnSp macro="">
      <xdr:nvCxnSpPr>
        <xdr:cNvPr id="565" name="直線コネクタ 564">
          <a:extLst>
            <a:ext uri="{FF2B5EF4-FFF2-40B4-BE49-F238E27FC236}">
              <a16:creationId xmlns:a16="http://schemas.microsoft.com/office/drawing/2014/main" xmlns="" id="{00000000-0008-0000-0700-000035020000}"/>
            </a:ext>
          </a:extLst>
        </xdr:cNvPr>
        <xdr:cNvCxnSpPr/>
      </xdr:nvCxnSpPr>
      <xdr:spPr>
        <a:xfrm>
          <a:off x="15481300" y="9998258"/>
          <a:ext cx="838200" cy="208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111819</xdr:rowOff>
    </xdr:from>
    <xdr:ext cx="599010" cy="259045"/>
    <xdr:sp macro="" textlink="">
      <xdr:nvSpPr>
        <xdr:cNvPr id="566" name="教育費平均値テキスト">
          <a:extLst>
            <a:ext uri="{FF2B5EF4-FFF2-40B4-BE49-F238E27FC236}">
              <a16:creationId xmlns:a16="http://schemas.microsoft.com/office/drawing/2014/main" xmlns="" id="{00000000-0008-0000-0700-000036020000}"/>
            </a:ext>
          </a:extLst>
        </xdr:cNvPr>
        <xdr:cNvSpPr txBox="1"/>
      </xdr:nvSpPr>
      <xdr:spPr>
        <a:xfrm>
          <a:off x="16370300" y="971301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88942</xdr:rowOff>
    </xdr:from>
    <xdr:to>
      <xdr:col>85</xdr:col>
      <xdr:colOff>177800</xdr:colOff>
      <xdr:row>58</xdr:row>
      <xdr:rowOff>19092</xdr:rowOff>
    </xdr:to>
    <xdr:sp macro="" textlink="">
      <xdr:nvSpPr>
        <xdr:cNvPr id="567" name="フローチャート: 判断 566">
          <a:extLst>
            <a:ext uri="{FF2B5EF4-FFF2-40B4-BE49-F238E27FC236}">
              <a16:creationId xmlns:a16="http://schemas.microsoft.com/office/drawing/2014/main" xmlns="" id="{00000000-0008-0000-0700-000037020000}"/>
            </a:ext>
          </a:extLst>
        </xdr:cNvPr>
        <xdr:cNvSpPr/>
      </xdr:nvSpPr>
      <xdr:spPr>
        <a:xfrm>
          <a:off x="16268700" y="9861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110001</xdr:rowOff>
    </xdr:from>
    <xdr:to>
      <xdr:col>81</xdr:col>
      <xdr:colOff>50800</xdr:colOff>
      <xdr:row>58</xdr:row>
      <xdr:rowOff>54158</xdr:rowOff>
    </xdr:to>
    <xdr:cxnSp macro="">
      <xdr:nvCxnSpPr>
        <xdr:cNvPr id="568" name="直線コネクタ 567">
          <a:extLst>
            <a:ext uri="{FF2B5EF4-FFF2-40B4-BE49-F238E27FC236}">
              <a16:creationId xmlns:a16="http://schemas.microsoft.com/office/drawing/2014/main" xmlns="" id="{00000000-0008-0000-0700-000038020000}"/>
            </a:ext>
          </a:extLst>
        </xdr:cNvPr>
        <xdr:cNvCxnSpPr/>
      </xdr:nvCxnSpPr>
      <xdr:spPr>
        <a:xfrm>
          <a:off x="14592300" y="9882651"/>
          <a:ext cx="889000" cy="115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98890</xdr:rowOff>
    </xdr:from>
    <xdr:to>
      <xdr:col>81</xdr:col>
      <xdr:colOff>101600</xdr:colOff>
      <xdr:row>58</xdr:row>
      <xdr:rowOff>29040</xdr:rowOff>
    </xdr:to>
    <xdr:sp macro="" textlink="">
      <xdr:nvSpPr>
        <xdr:cNvPr id="569" name="フローチャート: 判断 568">
          <a:extLst>
            <a:ext uri="{FF2B5EF4-FFF2-40B4-BE49-F238E27FC236}">
              <a16:creationId xmlns:a16="http://schemas.microsoft.com/office/drawing/2014/main" xmlns="" id="{00000000-0008-0000-0700-000039020000}"/>
            </a:ext>
          </a:extLst>
        </xdr:cNvPr>
        <xdr:cNvSpPr/>
      </xdr:nvSpPr>
      <xdr:spPr>
        <a:xfrm>
          <a:off x="15430500" y="987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56</xdr:row>
      <xdr:rowOff>45567</xdr:rowOff>
    </xdr:from>
    <xdr:ext cx="599010" cy="259045"/>
    <xdr:sp macro="" textlink="">
      <xdr:nvSpPr>
        <xdr:cNvPr id="570" name="テキスト ボックス 569">
          <a:extLst>
            <a:ext uri="{FF2B5EF4-FFF2-40B4-BE49-F238E27FC236}">
              <a16:creationId xmlns:a16="http://schemas.microsoft.com/office/drawing/2014/main" xmlns="" id="{00000000-0008-0000-0700-00003A020000}"/>
            </a:ext>
          </a:extLst>
        </xdr:cNvPr>
        <xdr:cNvSpPr txBox="1"/>
      </xdr:nvSpPr>
      <xdr:spPr>
        <a:xfrm>
          <a:off x="15181795" y="96467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110001</xdr:rowOff>
    </xdr:from>
    <xdr:to>
      <xdr:col>76</xdr:col>
      <xdr:colOff>114300</xdr:colOff>
      <xdr:row>57</xdr:row>
      <xdr:rowOff>160903</xdr:rowOff>
    </xdr:to>
    <xdr:cxnSp macro="">
      <xdr:nvCxnSpPr>
        <xdr:cNvPr id="571" name="直線コネクタ 570">
          <a:extLst>
            <a:ext uri="{FF2B5EF4-FFF2-40B4-BE49-F238E27FC236}">
              <a16:creationId xmlns:a16="http://schemas.microsoft.com/office/drawing/2014/main" xmlns="" id="{00000000-0008-0000-0700-00003B020000}"/>
            </a:ext>
          </a:extLst>
        </xdr:cNvPr>
        <xdr:cNvCxnSpPr/>
      </xdr:nvCxnSpPr>
      <xdr:spPr>
        <a:xfrm flipV="1">
          <a:off x="13703300" y="9882651"/>
          <a:ext cx="889000" cy="50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84572</xdr:rowOff>
    </xdr:from>
    <xdr:to>
      <xdr:col>76</xdr:col>
      <xdr:colOff>165100</xdr:colOff>
      <xdr:row>58</xdr:row>
      <xdr:rowOff>14722</xdr:rowOff>
    </xdr:to>
    <xdr:sp macro="" textlink="">
      <xdr:nvSpPr>
        <xdr:cNvPr id="572" name="フローチャート: 判断 571">
          <a:extLst>
            <a:ext uri="{FF2B5EF4-FFF2-40B4-BE49-F238E27FC236}">
              <a16:creationId xmlns:a16="http://schemas.microsoft.com/office/drawing/2014/main" xmlns="" id="{00000000-0008-0000-0700-00003C020000}"/>
            </a:ext>
          </a:extLst>
        </xdr:cNvPr>
        <xdr:cNvSpPr/>
      </xdr:nvSpPr>
      <xdr:spPr>
        <a:xfrm>
          <a:off x="14541500" y="9857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58</xdr:row>
      <xdr:rowOff>5849</xdr:rowOff>
    </xdr:from>
    <xdr:ext cx="599010" cy="259045"/>
    <xdr:sp macro="" textlink="">
      <xdr:nvSpPr>
        <xdr:cNvPr id="573" name="テキスト ボックス 572">
          <a:extLst>
            <a:ext uri="{FF2B5EF4-FFF2-40B4-BE49-F238E27FC236}">
              <a16:creationId xmlns:a16="http://schemas.microsoft.com/office/drawing/2014/main" xmlns="" id="{00000000-0008-0000-0700-00003D020000}"/>
            </a:ext>
          </a:extLst>
        </xdr:cNvPr>
        <xdr:cNvSpPr txBox="1"/>
      </xdr:nvSpPr>
      <xdr:spPr>
        <a:xfrm>
          <a:off x="14292795" y="99499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160903</xdr:rowOff>
    </xdr:from>
    <xdr:to>
      <xdr:col>71</xdr:col>
      <xdr:colOff>177800</xdr:colOff>
      <xdr:row>58</xdr:row>
      <xdr:rowOff>80041</xdr:rowOff>
    </xdr:to>
    <xdr:cxnSp macro="">
      <xdr:nvCxnSpPr>
        <xdr:cNvPr id="574" name="直線コネクタ 573">
          <a:extLst>
            <a:ext uri="{FF2B5EF4-FFF2-40B4-BE49-F238E27FC236}">
              <a16:creationId xmlns:a16="http://schemas.microsoft.com/office/drawing/2014/main" xmlns="" id="{00000000-0008-0000-0700-00003E020000}"/>
            </a:ext>
          </a:extLst>
        </xdr:cNvPr>
        <xdr:cNvCxnSpPr/>
      </xdr:nvCxnSpPr>
      <xdr:spPr>
        <a:xfrm flipV="1">
          <a:off x="12814300" y="9933553"/>
          <a:ext cx="889000" cy="90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93468</xdr:rowOff>
    </xdr:from>
    <xdr:to>
      <xdr:col>72</xdr:col>
      <xdr:colOff>38100</xdr:colOff>
      <xdr:row>58</xdr:row>
      <xdr:rowOff>23618</xdr:rowOff>
    </xdr:to>
    <xdr:sp macro="" textlink="">
      <xdr:nvSpPr>
        <xdr:cNvPr id="575" name="フローチャート: 判断 574">
          <a:extLst>
            <a:ext uri="{FF2B5EF4-FFF2-40B4-BE49-F238E27FC236}">
              <a16:creationId xmlns:a16="http://schemas.microsoft.com/office/drawing/2014/main" xmlns="" id="{00000000-0008-0000-0700-00003F020000}"/>
            </a:ext>
          </a:extLst>
        </xdr:cNvPr>
        <xdr:cNvSpPr/>
      </xdr:nvSpPr>
      <xdr:spPr>
        <a:xfrm>
          <a:off x="13652500" y="986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56</xdr:row>
      <xdr:rowOff>40145</xdr:rowOff>
    </xdr:from>
    <xdr:ext cx="599010" cy="259045"/>
    <xdr:sp macro="" textlink="">
      <xdr:nvSpPr>
        <xdr:cNvPr id="576" name="テキスト ボックス 575">
          <a:extLst>
            <a:ext uri="{FF2B5EF4-FFF2-40B4-BE49-F238E27FC236}">
              <a16:creationId xmlns:a16="http://schemas.microsoft.com/office/drawing/2014/main" xmlns="" id="{00000000-0008-0000-0700-000040020000}"/>
            </a:ext>
          </a:extLst>
        </xdr:cNvPr>
        <xdr:cNvSpPr txBox="1"/>
      </xdr:nvSpPr>
      <xdr:spPr>
        <a:xfrm>
          <a:off x="13403795" y="9641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100145</xdr:rowOff>
    </xdr:from>
    <xdr:to>
      <xdr:col>67</xdr:col>
      <xdr:colOff>101600</xdr:colOff>
      <xdr:row>58</xdr:row>
      <xdr:rowOff>30295</xdr:rowOff>
    </xdr:to>
    <xdr:sp macro="" textlink="">
      <xdr:nvSpPr>
        <xdr:cNvPr id="577" name="フローチャート: 判断 576">
          <a:extLst>
            <a:ext uri="{FF2B5EF4-FFF2-40B4-BE49-F238E27FC236}">
              <a16:creationId xmlns:a16="http://schemas.microsoft.com/office/drawing/2014/main" xmlns="" id="{00000000-0008-0000-0700-000041020000}"/>
            </a:ext>
          </a:extLst>
        </xdr:cNvPr>
        <xdr:cNvSpPr/>
      </xdr:nvSpPr>
      <xdr:spPr>
        <a:xfrm>
          <a:off x="12763500" y="9872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56</xdr:row>
      <xdr:rowOff>46822</xdr:rowOff>
    </xdr:from>
    <xdr:ext cx="599010" cy="259045"/>
    <xdr:sp macro="" textlink="">
      <xdr:nvSpPr>
        <xdr:cNvPr id="578" name="テキスト ボックス 577">
          <a:extLst>
            <a:ext uri="{FF2B5EF4-FFF2-40B4-BE49-F238E27FC236}">
              <a16:creationId xmlns:a16="http://schemas.microsoft.com/office/drawing/2014/main" xmlns="" id="{00000000-0008-0000-0700-000042020000}"/>
            </a:ext>
          </a:extLst>
        </xdr:cNvPr>
        <xdr:cNvSpPr txBox="1"/>
      </xdr:nvSpPr>
      <xdr:spPr>
        <a:xfrm>
          <a:off x="12514795" y="96480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124,097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9" name="テキスト ボックス 578">
          <a:extLst>
            <a:ext uri="{FF2B5EF4-FFF2-40B4-BE49-F238E27FC236}">
              <a16:creationId xmlns:a16="http://schemas.microsoft.com/office/drawing/2014/main" xmlns="" id="{00000000-0008-0000-0700-000043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0" name="テキスト ボックス 579">
          <a:extLst>
            <a:ext uri="{FF2B5EF4-FFF2-40B4-BE49-F238E27FC236}">
              <a16:creationId xmlns:a16="http://schemas.microsoft.com/office/drawing/2014/main" xmlns="" id="{00000000-0008-0000-0700-000044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1" name="テキスト ボックス 580">
          <a:extLst>
            <a:ext uri="{FF2B5EF4-FFF2-40B4-BE49-F238E27FC236}">
              <a16:creationId xmlns:a16="http://schemas.microsoft.com/office/drawing/2014/main" xmlns="" id="{00000000-0008-0000-0700-000045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2" name="テキスト ボックス 581">
          <a:extLst>
            <a:ext uri="{FF2B5EF4-FFF2-40B4-BE49-F238E27FC236}">
              <a16:creationId xmlns:a16="http://schemas.microsoft.com/office/drawing/2014/main" xmlns="" id="{00000000-0008-0000-0700-000046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3" name="テキスト ボックス 582">
          <a:extLst>
            <a:ext uri="{FF2B5EF4-FFF2-40B4-BE49-F238E27FC236}">
              <a16:creationId xmlns:a16="http://schemas.microsoft.com/office/drawing/2014/main" xmlns="" id="{00000000-0008-0000-0700-000047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24172</xdr:rowOff>
    </xdr:from>
    <xdr:to>
      <xdr:col>85</xdr:col>
      <xdr:colOff>177800</xdr:colOff>
      <xdr:row>58</xdr:row>
      <xdr:rowOff>125772</xdr:rowOff>
    </xdr:to>
    <xdr:sp macro="" textlink="">
      <xdr:nvSpPr>
        <xdr:cNvPr id="584" name="楕円 583">
          <a:extLst>
            <a:ext uri="{FF2B5EF4-FFF2-40B4-BE49-F238E27FC236}">
              <a16:creationId xmlns:a16="http://schemas.microsoft.com/office/drawing/2014/main" xmlns="" id="{00000000-0008-0000-0700-000048020000}"/>
            </a:ext>
          </a:extLst>
        </xdr:cNvPr>
        <xdr:cNvSpPr/>
      </xdr:nvSpPr>
      <xdr:spPr>
        <a:xfrm>
          <a:off x="16268700" y="9968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110549</xdr:rowOff>
    </xdr:from>
    <xdr:ext cx="534377" cy="259045"/>
    <xdr:sp macro="" textlink="">
      <xdr:nvSpPr>
        <xdr:cNvPr id="585" name="教育費該当値テキスト">
          <a:extLst>
            <a:ext uri="{FF2B5EF4-FFF2-40B4-BE49-F238E27FC236}">
              <a16:creationId xmlns:a16="http://schemas.microsoft.com/office/drawing/2014/main" xmlns="" id="{00000000-0008-0000-0700-000049020000}"/>
            </a:ext>
          </a:extLst>
        </xdr:cNvPr>
        <xdr:cNvSpPr txBox="1"/>
      </xdr:nvSpPr>
      <xdr:spPr>
        <a:xfrm>
          <a:off x="16370300" y="9883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73,978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3358</xdr:rowOff>
    </xdr:from>
    <xdr:to>
      <xdr:col>81</xdr:col>
      <xdr:colOff>101600</xdr:colOff>
      <xdr:row>58</xdr:row>
      <xdr:rowOff>104958</xdr:rowOff>
    </xdr:to>
    <xdr:sp macro="" textlink="">
      <xdr:nvSpPr>
        <xdr:cNvPr id="586" name="楕円 585">
          <a:extLst>
            <a:ext uri="{FF2B5EF4-FFF2-40B4-BE49-F238E27FC236}">
              <a16:creationId xmlns:a16="http://schemas.microsoft.com/office/drawing/2014/main" xmlns="" id="{00000000-0008-0000-0700-00004A020000}"/>
            </a:ext>
          </a:extLst>
        </xdr:cNvPr>
        <xdr:cNvSpPr/>
      </xdr:nvSpPr>
      <xdr:spPr>
        <a:xfrm>
          <a:off x="15430500" y="9947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96085</xdr:rowOff>
    </xdr:from>
    <xdr:ext cx="534377" cy="259045"/>
    <xdr:sp macro="" textlink="">
      <xdr:nvSpPr>
        <xdr:cNvPr id="587" name="テキスト ボックス 586">
          <a:extLst>
            <a:ext uri="{FF2B5EF4-FFF2-40B4-BE49-F238E27FC236}">
              <a16:creationId xmlns:a16="http://schemas.microsoft.com/office/drawing/2014/main" xmlns="" id="{00000000-0008-0000-0700-00004B020000}"/>
            </a:ext>
          </a:extLst>
        </xdr:cNvPr>
        <xdr:cNvSpPr txBox="1"/>
      </xdr:nvSpPr>
      <xdr:spPr>
        <a:xfrm>
          <a:off x="15214111" y="100401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84,904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59201</xdr:rowOff>
    </xdr:from>
    <xdr:to>
      <xdr:col>76</xdr:col>
      <xdr:colOff>165100</xdr:colOff>
      <xdr:row>57</xdr:row>
      <xdr:rowOff>160801</xdr:rowOff>
    </xdr:to>
    <xdr:sp macro="" textlink="">
      <xdr:nvSpPr>
        <xdr:cNvPr id="588" name="楕円 587">
          <a:extLst>
            <a:ext uri="{FF2B5EF4-FFF2-40B4-BE49-F238E27FC236}">
              <a16:creationId xmlns:a16="http://schemas.microsoft.com/office/drawing/2014/main" xmlns="" id="{00000000-0008-0000-0700-00004C020000}"/>
            </a:ext>
          </a:extLst>
        </xdr:cNvPr>
        <xdr:cNvSpPr/>
      </xdr:nvSpPr>
      <xdr:spPr>
        <a:xfrm>
          <a:off x="14541500" y="9831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56</xdr:row>
      <xdr:rowOff>5878</xdr:rowOff>
    </xdr:from>
    <xdr:ext cx="599010" cy="259045"/>
    <xdr:sp macro="" textlink="">
      <xdr:nvSpPr>
        <xdr:cNvPr id="589" name="テキスト ボックス 588">
          <a:extLst>
            <a:ext uri="{FF2B5EF4-FFF2-40B4-BE49-F238E27FC236}">
              <a16:creationId xmlns:a16="http://schemas.microsoft.com/office/drawing/2014/main" xmlns="" id="{00000000-0008-0000-0700-00004D020000}"/>
            </a:ext>
          </a:extLst>
        </xdr:cNvPr>
        <xdr:cNvSpPr txBox="1"/>
      </xdr:nvSpPr>
      <xdr:spPr>
        <a:xfrm>
          <a:off x="14292795" y="96070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110103</xdr:rowOff>
    </xdr:from>
    <xdr:to>
      <xdr:col>72</xdr:col>
      <xdr:colOff>38100</xdr:colOff>
      <xdr:row>58</xdr:row>
      <xdr:rowOff>40253</xdr:rowOff>
    </xdr:to>
    <xdr:sp macro="" textlink="">
      <xdr:nvSpPr>
        <xdr:cNvPr id="590" name="楕円 589">
          <a:extLst>
            <a:ext uri="{FF2B5EF4-FFF2-40B4-BE49-F238E27FC236}">
              <a16:creationId xmlns:a16="http://schemas.microsoft.com/office/drawing/2014/main" xmlns="" id="{00000000-0008-0000-0700-00004E020000}"/>
            </a:ext>
          </a:extLst>
        </xdr:cNvPr>
        <xdr:cNvSpPr/>
      </xdr:nvSpPr>
      <xdr:spPr>
        <a:xfrm>
          <a:off x="13652500" y="9882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58</xdr:row>
      <xdr:rowOff>31380</xdr:rowOff>
    </xdr:from>
    <xdr:ext cx="599010" cy="259045"/>
    <xdr:sp macro="" textlink="">
      <xdr:nvSpPr>
        <xdr:cNvPr id="591" name="テキスト ボックス 590">
          <a:extLst>
            <a:ext uri="{FF2B5EF4-FFF2-40B4-BE49-F238E27FC236}">
              <a16:creationId xmlns:a16="http://schemas.microsoft.com/office/drawing/2014/main" xmlns="" id="{00000000-0008-0000-0700-00004F020000}"/>
            </a:ext>
          </a:extLst>
        </xdr:cNvPr>
        <xdr:cNvSpPr txBox="1"/>
      </xdr:nvSpPr>
      <xdr:spPr>
        <a:xfrm>
          <a:off x="13403795" y="9975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29241</xdr:rowOff>
    </xdr:from>
    <xdr:to>
      <xdr:col>67</xdr:col>
      <xdr:colOff>101600</xdr:colOff>
      <xdr:row>58</xdr:row>
      <xdr:rowOff>130841</xdr:rowOff>
    </xdr:to>
    <xdr:sp macro="" textlink="">
      <xdr:nvSpPr>
        <xdr:cNvPr id="592" name="楕円 591">
          <a:extLst>
            <a:ext uri="{FF2B5EF4-FFF2-40B4-BE49-F238E27FC236}">
              <a16:creationId xmlns:a16="http://schemas.microsoft.com/office/drawing/2014/main" xmlns="" id="{00000000-0008-0000-0700-000050020000}"/>
            </a:ext>
          </a:extLst>
        </xdr:cNvPr>
        <xdr:cNvSpPr/>
      </xdr:nvSpPr>
      <xdr:spPr>
        <a:xfrm>
          <a:off x="12763500" y="9973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121968</xdr:rowOff>
    </xdr:from>
    <xdr:ext cx="534377" cy="259045"/>
    <xdr:sp macro="" textlink="">
      <xdr:nvSpPr>
        <xdr:cNvPr id="593" name="テキスト ボックス 592">
          <a:extLst>
            <a:ext uri="{FF2B5EF4-FFF2-40B4-BE49-F238E27FC236}">
              <a16:creationId xmlns:a16="http://schemas.microsoft.com/office/drawing/2014/main" xmlns="" id="{00000000-0008-0000-0700-000051020000}"/>
            </a:ext>
          </a:extLst>
        </xdr:cNvPr>
        <xdr:cNvSpPr txBox="1"/>
      </xdr:nvSpPr>
      <xdr:spPr>
        <a:xfrm>
          <a:off x="12547111" y="10066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71,317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4" name="正方形/長方形 593">
          <a:extLst>
            <a:ext uri="{FF2B5EF4-FFF2-40B4-BE49-F238E27FC236}">
              <a16:creationId xmlns:a16="http://schemas.microsoft.com/office/drawing/2014/main" xmlns="" id="{00000000-0008-0000-0700-000052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5" name="正方形/長方形 594">
          <a:extLst>
            <a:ext uri="{FF2B5EF4-FFF2-40B4-BE49-F238E27FC236}">
              <a16:creationId xmlns:a16="http://schemas.microsoft.com/office/drawing/2014/main" xmlns="" id="{00000000-0008-0000-0700-000053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6" name="正方形/長方形 595">
          <a:extLst>
            <a:ext uri="{FF2B5EF4-FFF2-40B4-BE49-F238E27FC236}">
              <a16:creationId xmlns:a16="http://schemas.microsoft.com/office/drawing/2014/main" xmlns="" id="{00000000-0008-0000-0700-000054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7" name="正方形/長方形 596">
          <a:extLst>
            <a:ext uri="{FF2B5EF4-FFF2-40B4-BE49-F238E27FC236}">
              <a16:creationId xmlns:a16="http://schemas.microsoft.com/office/drawing/2014/main" xmlns="" id="{00000000-0008-0000-0700-000055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8" name="正方形/長方形 597">
          <a:extLst>
            <a:ext uri="{FF2B5EF4-FFF2-40B4-BE49-F238E27FC236}">
              <a16:creationId xmlns:a16="http://schemas.microsoft.com/office/drawing/2014/main" xmlns="" id="{00000000-0008-0000-0700-000056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9" name="正方形/長方形 598">
          <a:extLst>
            <a:ext uri="{FF2B5EF4-FFF2-40B4-BE49-F238E27FC236}">
              <a16:creationId xmlns:a16="http://schemas.microsoft.com/office/drawing/2014/main" xmlns="" id="{00000000-0008-0000-0700-000057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0" name="正方形/長方形 599">
          <a:extLst>
            <a:ext uri="{FF2B5EF4-FFF2-40B4-BE49-F238E27FC236}">
              <a16:creationId xmlns:a16="http://schemas.microsoft.com/office/drawing/2014/main" xmlns="" id="{00000000-0008-0000-0700-000058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1" name="正方形/長方形 600">
          <a:extLst>
            <a:ext uri="{FF2B5EF4-FFF2-40B4-BE49-F238E27FC236}">
              <a16:creationId xmlns:a16="http://schemas.microsoft.com/office/drawing/2014/main" xmlns="" id="{00000000-0008-0000-0700-000059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2" name="テキスト ボックス 601">
          <a:extLst>
            <a:ext uri="{FF2B5EF4-FFF2-40B4-BE49-F238E27FC236}">
              <a16:creationId xmlns:a16="http://schemas.microsoft.com/office/drawing/2014/main" xmlns="" id="{00000000-0008-0000-0700-00005A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3" name="直線コネクタ 602">
          <a:extLst>
            <a:ext uri="{FF2B5EF4-FFF2-40B4-BE49-F238E27FC236}">
              <a16:creationId xmlns:a16="http://schemas.microsoft.com/office/drawing/2014/main" xmlns="" id="{00000000-0008-0000-0700-00005B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4" name="直線コネクタ 603">
          <a:extLst>
            <a:ext uri="{FF2B5EF4-FFF2-40B4-BE49-F238E27FC236}">
              <a16:creationId xmlns:a16="http://schemas.microsoft.com/office/drawing/2014/main" xmlns="" id="{00000000-0008-0000-0700-00005C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05" name="テキスト ボックス 604">
          <a:extLst>
            <a:ext uri="{FF2B5EF4-FFF2-40B4-BE49-F238E27FC236}">
              <a16:creationId xmlns:a16="http://schemas.microsoft.com/office/drawing/2014/main" xmlns="" id="{00000000-0008-0000-0700-00005D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06" name="直線コネクタ 605">
          <a:extLst>
            <a:ext uri="{FF2B5EF4-FFF2-40B4-BE49-F238E27FC236}">
              <a16:creationId xmlns:a16="http://schemas.microsoft.com/office/drawing/2014/main" xmlns="" id="{00000000-0008-0000-0700-00005E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76</xdr:row>
      <xdr:rowOff>35577</xdr:rowOff>
    </xdr:from>
    <xdr:ext cx="595419" cy="259045"/>
    <xdr:sp macro="" textlink="">
      <xdr:nvSpPr>
        <xdr:cNvPr id="607" name="テキスト ボックス 606">
          <a:extLst>
            <a:ext uri="{FF2B5EF4-FFF2-40B4-BE49-F238E27FC236}">
              <a16:creationId xmlns:a16="http://schemas.microsoft.com/office/drawing/2014/main" xmlns="" id="{00000000-0008-0000-0700-00005F020000}"/>
            </a:ext>
          </a:extLst>
        </xdr:cNvPr>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8" name="直線コネクタ 607">
          <a:extLst>
            <a:ext uri="{FF2B5EF4-FFF2-40B4-BE49-F238E27FC236}">
              <a16:creationId xmlns:a16="http://schemas.microsoft.com/office/drawing/2014/main" xmlns="" id="{00000000-0008-0000-0700-000060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9" name="テキスト ボックス 608">
          <a:extLst>
            <a:ext uri="{FF2B5EF4-FFF2-40B4-BE49-F238E27FC236}">
              <a16:creationId xmlns:a16="http://schemas.microsoft.com/office/drawing/2014/main" xmlns="" id="{00000000-0008-0000-0700-000061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0" name="直線コネクタ 609">
          <a:extLst>
            <a:ext uri="{FF2B5EF4-FFF2-40B4-BE49-F238E27FC236}">
              <a16:creationId xmlns:a16="http://schemas.microsoft.com/office/drawing/2014/main" xmlns="" id="{00000000-0008-0000-0700-000062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71</xdr:row>
      <xdr:rowOff>130827</xdr:rowOff>
    </xdr:from>
    <xdr:ext cx="595419" cy="259045"/>
    <xdr:sp macro="" textlink="">
      <xdr:nvSpPr>
        <xdr:cNvPr id="611" name="テキスト ボックス 610">
          <a:extLst>
            <a:ext uri="{FF2B5EF4-FFF2-40B4-BE49-F238E27FC236}">
              <a16:creationId xmlns:a16="http://schemas.microsoft.com/office/drawing/2014/main" xmlns="" id="{00000000-0008-0000-0700-000063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2" name="直線コネクタ 611">
          <a:extLst>
            <a:ext uri="{FF2B5EF4-FFF2-40B4-BE49-F238E27FC236}">
              <a16:creationId xmlns:a16="http://schemas.microsoft.com/office/drawing/2014/main" xmlns="" id="{00000000-0008-0000-0700-000064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3" name="テキスト ボックス 612">
          <a:extLst>
            <a:ext uri="{FF2B5EF4-FFF2-40B4-BE49-F238E27FC236}">
              <a16:creationId xmlns:a16="http://schemas.microsoft.com/office/drawing/2014/main" xmlns="" id="{00000000-0008-0000-0700-000065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a:extLst>
            <a:ext uri="{FF2B5EF4-FFF2-40B4-BE49-F238E27FC236}">
              <a16:creationId xmlns:a16="http://schemas.microsoft.com/office/drawing/2014/main" xmlns="" id="{00000000-0008-0000-0700-000066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a:extLst>
            <a:ext uri="{FF2B5EF4-FFF2-40B4-BE49-F238E27FC236}">
              <a16:creationId xmlns:a16="http://schemas.microsoft.com/office/drawing/2014/main" xmlns="" id="{00000000-0008-0000-0700-000067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災害復旧費グラフ枠">
          <a:extLst>
            <a:ext uri="{FF2B5EF4-FFF2-40B4-BE49-F238E27FC236}">
              <a16:creationId xmlns:a16="http://schemas.microsoft.com/office/drawing/2014/main" xmlns="" id="{00000000-0008-0000-0700-000068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153691</xdr:rowOff>
    </xdr:from>
    <xdr:to>
      <xdr:col>85</xdr:col>
      <xdr:colOff>126364</xdr:colOff>
      <xdr:row>79</xdr:row>
      <xdr:rowOff>44450</xdr:rowOff>
    </xdr:to>
    <xdr:cxnSp macro="">
      <xdr:nvCxnSpPr>
        <xdr:cNvPr id="617" name="直線コネクタ 616">
          <a:extLst>
            <a:ext uri="{FF2B5EF4-FFF2-40B4-BE49-F238E27FC236}">
              <a16:creationId xmlns:a16="http://schemas.microsoft.com/office/drawing/2014/main" xmlns="" id="{00000000-0008-0000-0700-000069020000}"/>
            </a:ext>
          </a:extLst>
        </xdr:cNvPr>
        <xdr:cNvCxnSpPr/>
      </xdr:nvCxnSpPr>
      <xdr:spPr>
        <a:xfrm flipV="1">
          <a:off x="16317595" y="12326641"/>
          <a:ext cx="1269" cy="12623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18" name="災害復旧費最小値テキスト">
          <a:extLst>
            <a:ext uri="{FF2B5EF4-FFF2-40B4-BE49-F238E27FC236}">
              <a16:creationId xmlns:a16="http://schemas.microsoft.com/office/drawing/2014/main" xmlns="" id="{00000000-0008-0000-0700-00006A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19" name="直線コネクタ 618">
          <a:extLst>
            <a:ext uri="{FF2B5EF4-FFF2-40B4-BE49-F238E27FC236}">
              <a16:creationId xmlns:a16="http://schemas.microsoft.com/office/drawing/2014/main" xmlns="" id="{00000000-0008-0000-0700-00006B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100368</xdr:rowOff>
    </xdr:from>
    <xdr:ext cx="599010" cy="259045"/>
    <xdr:sp macro="" textlink="">
      <xdr:nvSpPr>
        <xdr:cNvPr id="620" name="災害復旧費最大値テキスト">
          <a:extLst>
            <a:ext uri="{FF2B5EF4-FFF2-40B4-BE49-F238E27FC236}">
              <a16:creationId xmlns:a16="http://schemas.microsoft.com/office/drawing/2014/main" xmlns="" id="{00000000-0008-0000-0700-00006C020000}"/>
            </a:ext>
          </a:extLst>
        </xdr:cNvPr>
        <xdr:cNvSpPr txBox="1"/>
      </xdr:nvSpPr>
      <xdr:spPr>
        <a:xfrm>
          <a:off x="16370300" y="121018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331,328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153691</xdr:rowOff>
    </xdr:from>
    <xdr:to>
      <xdr:col>86</xdr:col>
      <xdr:colOff>25400</xdr:colOff>
      <xdr:row>71</xdr:row>
      <xdr:rowOff>153691</xdr:rowOff>
    </xdr:to>
    <xdr:cxnSp macro="">
      <xdr:nvCxnSpPr>
        <xdr:cNvPr id="621" name="直線コネクタ 620">
          <a:extLst>
            <a:ext uri="{FF2B5EF4-FFF2-40B4-BE49-F238E27FC236}">
              <a16:creationId xmlns:a16="http://schemas.microsoft.com/office/drawing/2014/main" xmlns="" id="{00000000-0008-0000-0700-00006D020000}"/>
            </a:ext>
          </a:extLst>
        </xdr:cNvPr>
        <xdr:cNvCxnSpPr/>
      </xdr:nvCxnSpPr>
      <xdr:spPr>
        <a:xfrm>
          <a:off x="16230600" y="123266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141598</xdr:rowOff>
    </xdr:from>
    <xdr:to>
      <xdr:col>85</xdr:col>
      <xdr:colOff>127000</xdr:colOff>
      <xdr:row>79</xdr:row>
      <xdr:rowOff>36891</xdr:rowOff>
    </xdr:to>
    <xdr:cxnSp macro="">
      <xdr:nvCxnSpPr>
        <xdr:cNvPr id="622" name="直線コネクタ 621">
          <a:extLst>
            <a:ext uri="{FF2B5EF4-FFF2-40B4-BE49-F238E27FC236}">
              <a16:creationId xmlns:a16="http://schemas.microsoft.com/office/drawing/2014/main" xmlns="" id="{00000000-0008-0000-0700-00006E020000}"/>
            </a:ext>
          </a:extLst>
        </xdr:cNvPr>
        <xdr:cNvCxnSpPr/>
      </xdr:nvCxnSpPr>
      <xdr:spPr>
        <a:xfrm>
          <a:off x="15481300" y="13514698"/>
          <a:ext cx="838200" cy="66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123409</xdr:rowOff>
    </xdr:from>
    <xdr:ext cx="534377" cy="259045"/>
    <xdr:sp macro="" textlink="">
      <xdr:nvSpPr>
        <xdr:cNvPr id="623" name="災害復旧費平均値テキスト">
          <a:extLst>
            <a:ext uri="{FF2B5EF4-FFF2-40B4-BE49-F238E27FC236}">
              <a16:creationId xmlns:a16="http://schemas.microsoft.com/office/drawing/2014/main" xmlns="" id="{00000000-0008-0000-0700-00006F020000}"/>
            </a:ext>
          </a:extLst>
        </xdr:cNvPr>
        <xdr:cNvSpPr txBox="1"/>
      </xdr:nvSpPr>
      <xdr:spPr>
        <a:xfrm>
          <a:off x="16370300" y="1332505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100532</xdr:rowOff>
    </xdr:from>
    <xdr:to>
      <xdr:col>85</xdr:col>
      <xdr:colOff>177800</xdr:colOff>
      <xdr:row>79</xdr:row>
      <xdr:rowOff>30682</xdr:rowOff>
    </xdr:to>
    <xdr:sp macro="" textlink="">
      <xdr:nvSpPr>
        <xdr:cNvPr id="624" name="フローチャート: 判断 623">
          <a:extLst>
            <a:ext uri="{FF2B5EF4-FFF2-40B4-BE49-F238E27FC236}">
              <a16:creationId xmlns:a16="http://schemas.microsoft.com/office/drawing/2014/main" xmlns="" id="{00000000-0008-0000-0700-000070020000}"/>
            </a:ext>
          </a:extLst>
        </xdr:cNvPr>
        <xdr:cNvSpPr/>
      </xdr:nvSpPr>
      <xdr:spPr>
        <a:xfrm>
          <a:off x="16268700" y="13473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107288</xdr:rowOff>
    </xdr:from>
    <xdr:to>
      <xdr:col>81</xdr:col>
      <xdr:colOff>50800</xdr:colOff>
      <xdr:row>78</xdr:row>
      <xdr:rowOff>141598</xdr:rowOff>
    </xdr:to>
    <xdr:cxnSp macro="">
      <xdr:nvCxnSpPr>
        <xdr:cNvPr id="625" name="直線コネクタ 624">
          <a:extLst>
            <a:ext uri="{FF2B5EF4-FFF2-40B4-BE49-F238E27FC236}">
              <a16:creationId xmlns:a16="http://schemas.microsoft.com/office/drawing/2014/main" xmlns="" id="{00000000-0008-0000-0700-000071020000}"/>
            </a:ext>
          </a:extLst>
        </xdr:cNvPr>
        <xdr:cNvCxnSpPr/>
      </xdr:nvCxnSpPr>
      <xdr:spPr>
        <a:xfrm>
          <a:off x="14592300" y="13308938"/>
          <a:ext cx="889000" cy="2057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94204</xdr:rowOff>
    </xdr:from>
    <xdr:to>
      <xdr:col>81</xdr:col>
      <xdr:colOff>101600</xdr:colOff>
      <xdr:row>79</xdr:row>
      <xdr:rowOff>24354</xdr:rowOff>
    </xdr:to>
    <xdr:sp macro="" textlink="">
      <xdr:nvSpPr>
        <xdr:cNvPr id="626" name="フローチャート: 判断 625">
          <a:extLst>
            <a:ext uri="{FF2B5EF4-FFF2-40B4-BE49-F238E27FC236}">
              <a16:creationId xmlns:a16="http://schemas.microsoft.com/office/drawing/2014/main" xmlns="" id="{00000000-0008-0000-0700-000072020000}"/>
            </a:ext>
          </a:extLst>
        </xdr:cNvPr>
        <xdr:cNvSpPr/>
      </xdr:nvSpPr>
      <xdr:spPr>
        <a:xfrm>
          <a:off x="15430500" y="134673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79</xdr:row>
      <xdr:rowOff>15481</xdr:rowOff>
    </xdr:from>
    <xdr:ext cx="534377" cy="259045"/>
    <xdr:sp macro="" textlink="">
      <xdr:nvSpPr>
        <xdr:cNvPr id="627" name="テキスト ボックス 626">
          <a:extLst>
            <a:ext uri="{FF2B5EF4-FFF2-40B4-BE49-F238E27FC236}">
              <a16:creationId xmlns:a16="http://schemas.microsoft.com/office/drawing/2014/main" xmlns="" id="{00000000-0008-0000-0700-000073020000}"/>
            </a:ext>
          </a:extLst>
        </xdr:cNvPr>
        <xdr:cNvSpPr txBox="1"/>
      </xdr:nvSpPr>
      <xdr:spPr>
        <a:xfrm>
          <a:off x="15214111" y="135600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107288</xdr:rowOff>
    </xdr:from>
    <xdr:to>
      <xdr:col>76</xdr:col>
      <xdr:colOff>114300</xdr:colOff>
      <xdr:row>78</xdr:row>
      <xdr:rowOff>112246</xdr:rowOff>
    </xdr:to>
    <xdr:cxnSp macro="">
      <xdr:nvCxnSpPr>
        <xdr:cNvPr id="628" name="直線コネクタ 627">
          <a:extLst>
            <a:ext uri="{FF2B5EF4-FFF2-40B4-BE49-F238E27FC236}">
              <a16:creationId xmlns:a16="http://schemas.microsoft.com/office/drawing/2014/main" xmlns="" id="{00000000-0008-0000-0700-000074020000}"/>
            </a:ext>
          </a:extLst>
        </xdr:cNvPr>
        <xdr:cNvCxnSpPr/>
      </xdr:nvCxnSpPr>
      <xdr:spPr>
        <a:xfrm flipV="1">
          <a:off x="13703300" y="13308938"/>
          <a:ext cx="889000" cy="1764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109722</xdr:rowOff>
    </xdr:from>
    <xdr:to>
      <xdr:col>76</xdr:col>
      <xdr:colOff>165100</xdr:colOff>
      <xdr:row>79</xdr:row>
      <xdr:rowOff>39872</xdr:rowOff>
    </xdr:to>
    <xdr:sp macro="" textlink="">
      <xdr:nvSpPr>
        <xdr:cNvPr id="629" name="フローチャート: 判断 628">
          <a:extLst>
            <a:ext uri="{FF2B5EF4-FFF2-40B4-BE49-F238E27FC236}">
              <a16:creationId xmlns:a16="http://schemas.microsoft.com/office/drawing/2014/main" xmlns="" id="{00000000-0008-0000-0700-000075020000}"/>
            </a:ext>
          </a:extLst>
        </xdr:cNvPr>
        <xdr:cNvSpPr/>
      </xdr:nvSpPr>
      <xdr:spPr>
        <a:xfrm>
          <a:off x="14541500" y="13482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79</xdr:row>
      <xdr:rowOff>30999</xdr:rowOff>
    </xdr:from>
    <xdr:ext cx="534377" cy="259045"/>
    <xdr:sp macro="" textlink="">
      <xdr:nvSpPr>
        <xdr:cNvPr id="630" name="テキスト ボックス 629">
          <a:extLst>
            <a:ext uri="{FF2B5EF4-FFF2-40B4-BE49-F238E27FC236}">
              <a16:creationId xmlns:a16="http://schemas.microsoft.com/office/drawing/2014/main" xmlns="" id="{00000000-0008-0000-0700-000076020000}"/>
            </a:ext>
          </a:extLst>
        </xdr:cNvPr>
        <xdr:cNvSpPr txBox="1"/>
      </xdr:nvSpPr>
      <xdr:spPr>
        <a:xfrm>
          <a:off x="14325111" y="13575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112246</xdr:rowOff>
    </xdr:from>
    <xdr:to>
      <xdr:col>71</xdr:col>
      <xdr:colOff>177800</xdr:colOff>
      <xdr:row>79</xdr:row>
      <xdr:rowOff>44450</xdr:rowOff>
    </xdr:to>
    <xdr:cxnSp macro="">
      <xdr:nvCxnSpPr>
        <xdr:cNvPr id="631" name="直線コネクタ 630">
          <a:extLst>
            <a:ext uri="{FF2B5EF4-FFF2-40B4-BE49-F238E27FC236}">
              <a16:creationId xmlns:a16="http://schemas.microsoft.com/office/drawing/2014/main" xmlns="" id="{00000000-0008-0000-0700-000077020000}"/>
            </a:ext>
          </a:extLst>
        </xdr:cNvPr>
        <xdr:cNvCxnSpPr/>
      </xdr:nvCxnSpPr>
      <xdr:spPr>
        <a:xfrm flipV="1">
          <a:off x="12814300" y="13485346"/>
          <a:ext cx="889000" cy="1036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95960</xdr:rowOff>
    </xdr:from>
    <xdr:to>
      <xdr:col>72</xdr:col>
      <xdr:colOff>38100</xdr:colOff>
      <xdr:row>79</xdr:row>
      <xdr:rowOff>26110</xdr:rowOff>
    </xdr:to>
    <xdr:sp macro="" textlink="">
      <xdr:nvSpPr>
        <xdr:cNvPr id="632" name="フローチャート: 判断 631">
          <a:extLst>
            <a:ext uri="{FF2B5EF4-FFF2-40B4-BE49-F238E27FC236}">
              <a16:creationId xmlns:a16="http://schemas.microsoft.com/office/drawing/2014/main" xmlns="" id="{00000000-0008-0000-0700-000078020000}"/>
            </a:ext>
          </a:extLst>
        </xdr:cNvPr>
        <xdr:cNvSpPr/>
      </xdr:nvSpPr>
      <xdr:spPr>
        <a:xfrm>
          <a:off x="13652500" y="13469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79</xdr:row>
      <xdr:rowOff>17237</xdr:rowOff>
    </xdr:from>
    <xdr:ext cx="534377" cy="259045"/>
    <xdr:sp macro="" textlink="">
      <xdr:nvSpPr>
        <xdr:cNvPr id="633" name="テキスト ボックス 632">
          <a:extLst>
            <a:ext uri="{FF2B5EF4-FFF2-40B4-BE49-F238E27FC236}">
              <a16:creationId xmlns:a16="http://schemas.microsoft.com/office/drawing/2014/main" xmlns="" id="{00000000-0008-0000-0700-000079020000}"/>
            </a:ext>
          </a:extLst>
        </xdr:cNvPr>
        <xdr:cNvSpPr txBox="1"/>
      </xdr:nvSpPr>
      <xdr:spPr>
        <a:xfrm>
          <a:off x="13436111" y="135617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74719</xdr:rowOff>
    </xdr:from>
    <xdr:to>
      <xdr:col>67</xdr:col>
      <xdr:colOff>101600</xdr:colOff>
      <xdr:row>79</xdr:row>
      <xdr:rowOff>4869</xdr:rowOff>
    </xdr:to>
    <xdr:sp macro="" textlink="">
      <xdr:nvSpPr>
        <xdr:cNvPr id="634" name="フローチャート: 判断 633">
          <a:extLst>
            <a:ext uri="{FF2B5EF4-FFF2-40B4-BE49-F238E27FC236}">
              <a16:creationId xmlns:a16="http://schemas.microsoft.com/office/drawing/2014/main" xmlns="" id="{00000000-0008-0000-0700-00007A020000}"/>
            </a:ext>
          </a:extLst>
        </xdr:cNvPr>
        <xdr:cNvSpPr/>
      </xdr:nvSpPr>
      <xdr:spPr>
        <a:xfrm>
          <a:off x="12763500" y="13447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21396</xdr:rowOff>
    </xdr:from>
    <xdr:ext cx="534377" cy="259045"/>
    <xdr:sp macro="" textlink="">
      <xdr:nvSpPr>
        <xdr:cNvPr id="635" name="テキスト ボックス 634">
          <a:extLst>
            <a:ext uri="{FF2B5EF4-FFF2-40B4-BE49-F238E27FC236}">
              <a16:creationId xmlns:a16="http://schemas.microsoft.com/office/drawing/2014/main" xmlns="" id="{00000000-0008-0000-0700-00007B020000}"/>
            </a:ext>
          </a:extLst>
        </xdr:cNvPr>
        <xdr:cNvSpPr txBox="1"/>
      </xdr:nvSpPr>
      <xdr:spPr>
        <a:xfrm>
          <a:off x="12547111" y="13223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a:extLst>
            <a:ext uri="{FF2B5EF4-FFF2-40B4-BE49-F238E27FC236}">
              <a16:creationId xmlns:a16="http://schemas.microsoft.com/office/drawing/2014/main" xmlns="" id="{00000000-0008-0000-0700-00007C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a:extLst>
            <a:ext uri="{FF2B5EF4-FFF2-40B4-BE49-F238E27FC236}">
              <a16:creationId xmlns:a16="http://schemas.microsoft.com/office/drawing/2014/main" xmlns="" id="{00000000-0008-0000-0700-00007D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a:extLst>
            <a:ext uri="{FF2B5EF4-FFF2-40B4-BE49-F238E27FC236}">
              <a16:creationId xmlns:a16="http://schemas.microsoft.com/office/drawing/2014/main" xmlns="" id="{00000000-0008-0000-0700-00007E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a:extLst>
            <a:ext uri="{FF2B5EF4-FFF2-40B4-BE49-F238E27FC236}">
              <a16:creationId xmlns:a16="http://schemas.microsoft.com/office/drawing/2014/main" xmlns="" id="{00000000-0008-0000-0700-00007F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a:extLst>
            <a:ext uri="{FF2B5EF4-FFF2-40B4-BE49-F238E27FC236}">
              <a16:creationId xmlns:a16="http://schemas.microsoft.com/office/drawing/2014/main" xmlns="" id="{00000000-0008-0000-0700-000080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157541</xdr:rowOff>
    </xdr:from>
    <xdr:to>
      <xdr:col>85</xdr:col>
      <xdr:colOff>177800</xdr:colOff>
      <xdr:row>79</xdr:row>
      <xdr:rowOff>87691</xdr:rowOff>
    </xdr:to>
    <xdr:sp macro="" textlink="">
      <xdr:nvSpPr>
        <xdr:cNvPr id="641" name="楕円 640">
          <a:extLst>
            <a:ext uri="{FF2B5EF4-FFF2-40B4-BE49-F238E27FC236}">
              <a16:creationId xmlns:a16="http://schemas.microsoft.com/office/drawing/2014/main" xmlns="" id="{00000000-0008-0000-0700-000081020000}"/>
            </a:ext>
          </a:extLst>
        </xdr:cNvPr>
        <xdr:cNvSpPr/>
      </xdr:nvSpPr>
      <xdr:spPr>
        <a:xfrm>
          <a:off x="16268700" y="1353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78959</xdr:rowOff>
    </xdr:from>
    <xdr:ext cx="469744" cy="259045"/>
    <xdr:sp macro="" textlink="">
      <xdr:nvSpPr>
        <xdr:cNvPr id="642" name="災害復旧費該当値テキスト">
          <a:extLst>
            <a:ext uri="{FF2B5EF4-FFF2-40B4-BE49-F238E27FC236}">
              <a16:creationId xmlns:a16="http://schemas.microsoft.com/office/drawing/2014/main" xmlns="" id="{00000000-0008-0000-0700-000082020000}"/>
            </a:ext>
          </a:extLst>
        </xdr:cNvPr>
        <xdr:cNvSpPr txBox="1"/>
      </xdr:nvSpPr>
      <xdr:spPr>
        <a:xfrm>
          <a:off x="16370300" y="134520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90798</xdr:rowOff>
    </xdr:from>
    <xdr:to>
      <xdr:col>81</xdr:col>
      <xdr:colOff>101600</xdr:colOff>
      <xdr:row>79</xdr:row>
      <xdr:rowOff>20948</xdr:rowOff>
    </xdr:to>
    <xdr:sp macro="" textlink="">
      <xdr:nvSpPr>
        <xdr:cNvPr id="643" name="楕円 642">
          <a:extLst>
            <a:ext uri="{FF2B5EF4-FFF2-40B4-BE49-F238E27FC236}">
              <a16:creationId xmlns:a16="http://schemas.microsoft.com/office/drawing/2014/main" xmlns="" id="{00000000-0008-0000-0700-000083020000}"/>
            </a:ext>
          </a:extLst>
        </xdr:cNvPr>
        <xdr:cNvSpPr/>
      </xdr:nvSpPr>
      <xdr:spPr>
        <a:xfrm>
          <a:off x="15430500" y="1346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37475</xdr:rowOff>
    </xdr:from>
    <xdr:ext cx="534377" cy="259045"/>
    <xdr:sp macro="" textlink="">
      <xdr:nvSpPr>
        <xdr:cNvPr id="644" name="テキスト ボックス 643">
          <a:extLst>
            <a:ext uri="{FF2B5EF4-FFF2-40B4-BE49-F238E27FC236}">
              <a16:creationId xmlns:a16="http://schemas.microsoft.com/office/drawing/2014/main" xmlns="" id="{00000000-0008-0000-0700-000084020000}"/>
            </a:ext>
          </a:extLst>
        </xdr:cNvPr>
        <xdr:cNvSpPr txBox="1"/>
      </xdr:nvSpPr>
      <xdr:spPr>
        <a:xfrm>
          <a:off x="15214111" y="1323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56488</xdr:rowOff>
    </xdr:from>
    <xdr:to>
      <xdr:col>76</xdr:col>
      <xdr:colOff>165100</xdr:colOff>
      <xdr:row>77</xdr:row>
      <xdr:rowOff>158088</xdr:rowOff>
    </xdr:to>
    <xdr:sp macro="" textlink="">
      <xdr:nvSpPr>
        <xdr:cNvPr id="645" name="楕円 644">
          <a:extLst>
            <a:ext uri="{FF2B5EF4-FFF2-40B4-BE49-F238E27FC236}">
              <a16:creationId xmlns:a16="http://schemas.microsoft.com/office/drawing/2014/main" xmlns="" id="{00000000-0008-0000-0700-000085020000}"/>
            </a:ext>
          </a:extLst>
        </xdr:cNvPr>
        <xdr:cNvSpPr/>
      </xdr:nvSpPr>
      <xdr:spPr>
        <a:xfrm>
          <a:off x="14541500" y="13258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3165</xdr:rowOff>
    </xdr:from>
    <xdr:ext cx="534377" cy="259045"/>
    <xdr:sp macro="" textlink="">
      <xdr:nvSpPr>
        <xdr:cNvPr id="646" name="テキスト ボックス 645">
          <a:extLst>
            <a:ext uri="{FF2B5EF4-FFF2-40B4-BE49-F238E27FC236}">
              <a16:creationId xmlns:a16="http://schemas.microsoft.com/office/drawing/2014/main" xmlns="" id="{00000000-0008-0000-0700-000086020000}"/>
            </a:ext>
          </a:extLst>
        </xdr:cNvPr>
        <xdr:cNvSpPr txBox="1"/>
      </xdr:nvSpPr>
      <xdr:spPr>
        <a:xfrm>
          <a:off x="14325111" y="130333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73,507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61446</xdr:rowOff>
    </xdr:from>
    <xdr:to>
      <xdr:col>72</xdr:col>
      <xdr:colOff>38100</xdr:colOff>
      <xdr:row>78</xdr:row>
      <xdr:rowOff>163046</xdr:rowOff>
    </xdr:to>
    <xdr:sp macro="" textlink="">
      <xdr:nvSpPr>
        <xdr:cNvPr id="647" name="楕円 646">
          <a:extLst>
            <a:ext uri="{FF2B5EF4-FFF2-40B4-BE49-F238E27FC236}">
              <a16:creationId xmlns:a16="http://schemas.microsoft.com/office/drawing/2014/main" xmlns="" id="{00000000-0008-0000-0700-000087020000}"/>
            </a:ext>
          </a:extLst>
        </xdr:cNvPr>
        <xdr:cNvSpPr/>
      </xdr:nvSpPr>
      <xdr:spPr>
        <a:xfrm>
          <a:off x="13652500" y="13434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8123</xdr:rowOff>
    </xdr:from>
    <xdr:ext cx="534377" cy="259045"/>
    <xdr:sp macro="" textlink="">
      <xdr:nvSpPr>
        <xdr:cNvPr id="648" name="テキスト ボックス 647">
          <a:extLst>
            <a:ext uri="{FF2B5EF4-FFF2-40B4-BE49-F238E27FC236}">
              <a16:creationId xmlns:a16="http://schemas.microsoft.com/office/drawing/2014/main" xmlns="" id="{00000000-0008-0000-0700-000088020000}"/>
            </a:ext>
          </a:extLst>
        </xdr:cNvPr>
        <xdr:cNvSpPr txBox="1"/>
      </xdr:nvSpPr>
      <xdr:spPr>
        <a:xfrm>
          <a:off x="13436111" y="132097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165100</xdr:rowOff>
    </xdr:from>
    <xdr:to>
      <xdr:col>67</xdr:col>
      <xdr:colOff>101600</xdr:colOff>
      <xdr:row>79</xdr:row>
      <xdr:rowOff>95250</xdr:rowOff>
    </xdr:to>
    <xdr:sp macro="" textlink="">
      <xdr:nvSpPr>
        <xdr:cNvPr id="649" name="楕円 648">
          <a:extLst>
            <a:ext uri="{FF2B5EF4-FFF2-40B4-BE49-F238E27FC236}">
              <a16:creationId xmlns:a16="http://schemas.microsoft.com/office/drawing/2014/main" xmlns="" id="{00000000-0008-0000-0700-000089020000}"/>
            </a:ext>
          </a:extLst>
        </xdr:cNvPr>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86377</xdr:rowOff>
    </xdr:from>
    <xdr:ext cx="249299" cy="259045"/>
    <xdr:sp macro="" textlink="">
      <xdr:nvSpPr>
        <xdr:cNvPr id="650" name="テキスト ボックス 649">
          <a:extLst>
            <a:ext uri="{FF2B5EF4-FFF2-40B4-BE49-F238E27FC236}">
              <a16:creationId xmlns:a16="http://schemas.microsoft.com/office/drawing/2014/main" xmlns="" id="{00000000-0008-0000-0700-00008A020000}"/>
            </a:ext>
          </a:extLst>
        </xdr:cNvPr>
        <xdr:cNvSpPr txBox="1"/>
      </xdr:nvSpPr>
      <xdr:spPr>
        <a:xfrm>
          <a:off x="12689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a:extLst>
            <a:ext uri="{FF2B5EF4-FFF2-40B4-BE49-F238E27FC236}">
              <a16:creationId xmlns:a16="http://schemas.microsoft.com/office/drawing/2014/main" xmlns="" id="{00000000-0008-0000-0700-00008B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a:extLst>
            <a:ext uri="{FF2B5EF4-FFF2-40B4-BE49-F238E27FC236}">
              <a16:creationId xmlns:a16="http://schemas.microsoft.com/office/drawing/2014/main" xmlns="" id="{00000000-0008-0000-0700-00008C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a:extLst>
            <a:ext uri="{FF2B5EF4-FFF2-40B4-BE49-F238E27FC236}">
              <a16:creationId xmlns:a16="http://schemas.microsoft.com/office/drawing/2014/main" xmlns="" id="{00000000-0008-0000-0700-00008D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a:extLst>
            <a:ext uri="{FF2B5EF4-FFF2-40B4-BE49-F238E27FC236}">
              <a16:creationId xmlns:a16="http://schemas.microsoft.com/office/drawing/2014/main" xmlns="" id="{00000000-0008-0000-0700-00008E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a:extLst>
            <a:ext uri="{FF2B5EF4-FFF2-40B4-BE49-F238E27FC236}">
              <a16:creationId xmlns:a16="http://schemas.microsoft.com/office/drawing/2014/main" xmlns="" id="{00000000-0008-0000-0700-00008F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a:extLst>
            <a:ext uri="{FF2B5EF4-FFF2-40B4-BE49-F238E27FC236}">
              <a16:creationId xmlns:a16="http://schemas.microsoft.com/office/drawing/2014/main" xmlns="" id="{00000000-0008-0000-0700-000090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a:extLst>
            <a:ext uri="{FF2B5EF4-FFF2-40B4-BE49-F238E27FC236}">
              <a16:creationId xmlns:a16="http://schemas.microsoft.com/office/drawing/2014/main" xmlns="" id="{00000000-0008-0000-0700-000091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a:extLst>
            <a:ext uri="{FF2B5EF4-FFF2-40B4-BE49-F238E27FC236}">
              <a16:creationId xmlns:a16="http://schemas.microsoft.com/office/drawing/2014/main" xmlns="" id="{00000000-0008-0000-0700-000092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a:extLst>
            <a:ext uri="{FF2B5EF4-FFF2-40B4-BE49-F238E27FC236}">
              <a16:creationId xmlns:a16="http://schemas.microsoft.com/office/drawing/2014/main" xmlns="" id="{00000000-0008-0000-0700-000093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a:extLst>
            <a:ext uri="{FF2B5EF4-FFF2-40B4-BE49-F238E27FC236}">
              <a16:creationId xmlns:a16="http://schemas.microsoft.com/office/drawing/2014/main" xmlns="" id="{00000000-0008-0000-0700-000094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1" name="直線コネクタ 660">
          <a:extLst>
            <a:ext uri="{FF2B5EF4-FFF2-40B4-BE49-F238E27FC236}">
              <a16:creationId xmlns:a16="http://schemas.microsoft.com/office/drawing/2014/main" xmlns="" id="{00000000-0008-0000-0700-000095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2" name="テキスト ボックス 661">
          <a:extLst>
            <a:ext uri="{FF2B5EF4-FFF2-40B4-BE49-F238E27FC236}">
              <a16:creationId xmlns:a16="http://schemas.microsoft.com/office/drawing/2014/main" xmlns="" id="{00000000-0008-0000-0700-000096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63" name="直線コネクタ 662">
          <a:extLst>
            <a:ext uri="{FF2B5EF4-FFF2-40B4-BE49-F238E27FC236}">
              <a16:creationId xmlns:a16="http://schemas.microsoft.com/office/drawing/2014/main" xmlns="" id="{00000000-0008-0000-0700-000097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64" name="テキスト ボックス 663">
          <a:extLst>
            <a:ext uri="{FF2B5EF4-FFF2-40B4-BE49-F238E27FC236}">
              <a16:creationId xmlns:a16="http://schemas.microsoft.com/office/drawing/2014/main" xmlns="" id="{00000000-0008-0000-0700-000098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65" name="直線コネクタ 664">
          <a:extLst>
            <a:ext uri="{FF2B5EF4-FFF2-40B4-BE49-F238E27FC236}">
              <a16:creationId xmlns:a16="http://schemas.microsoft.com/office/drawing/2014/main" xmlns="" id="{00000000-0008-0000-0700-000099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66" name="テキスト ボックス 665">
          <a:extLst>
            <a:ext uri="{FF2B5EF4-FFF2-40B4-BE49-F238E27FC236}">
              <a16:creationId xmlns:a16="http://schemas.microsoft.com/office/drawing/2014/main" xmlns="" id="{00000000-0008-0000-0700-00009A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67" name="直線コネクタ 666">
          <a:extLst>
            <a:ext uri="{FF2B5EF4-FFF2-40B4-BE49-F238E27FC236}">
              <a16:creationId xmlns:a16="http://schemas.microsoft.com/office/drawing/2014/main" xmlns="" id="{00000000-0008-0000-0700-00009B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68" name="テキスト ボックス 667">
          <a:extLst>
            <a:ext uri="{FF2B5EF4-FFF2-40B4-BE49-F238E27FC236}">
              <a16:creationId xmlns:a16="http://schemas.microsoft.com/office/drawing/2014/main" xmlns="" id="{00000000-0008-0000-0700-00009C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9" name="直線コネクタ 668">
          <a:extLst>
            <a:ext uri="{FF2B5EF4-FFF2-40B4-BE49-F238E27FC236}">
              <a16:creationId xmlns:a16="http://schemas.microsoft.com/office/drawing/2014/main" xmlns="" id="{00000000-0008-0000-0700-00009D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70" name="テキスト ボックス 669">
          <a:extLst>
            <a:ext uri="{FF2B5EF4-FFF2-40B4-BE49-F238E27FC236}">
              <a16:creationId xmlns:a16="http://schemas.microsoft.com/office/drawing/2014/main" xmlns="" id="{00000000-0008-0000-0700-00009E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1" name="直線コネクタ 670">
          <a:extLst>
            <a:ext uri="{FF2B5EF4-FFF2-40B4-BE49-F238E27FC236}">
              <a16:creationId xmlns:a16="http://schemas.microsoft.com/office/drawing/2014/main" xmlns="" id="{00000000-0008-0000-0700-00009F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72" name="テキスト ボックス 671">
          <a:extLst>
            <a:ext uri="{FF2B5EF4-FFF2-40B4-BE49-F238E27FC236}">
              <a16:creationId xmlns:a16="http://schemas.microsoft.com/office/drawing/2014/main" xmlns="" id="{00000000-0008-0000-0700-0000A0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3" name="公債費グラフ枠">
          <a:extLst>
            <a:ext uri="{FF2B5EF4-FFF2-40B4-BE49-F238E27FC236}">
              <a16:creationId xmlns:a16="http://schemas.microsoft.com/office/drawing/2014/main" xmlns="" id="{00000000-0008-0000-0700-0000A1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112356</xdr:rowOff>
    </xdr:from>
    <xdr:to>
      <xdr:col>85</xdr:col>
      <xdr:colOff>126364</xdr:colOff>
      <xdr:row>99</xdr:row>
      <xdr:rowOff>43467</xdr:rowOff>
    </xdr:to>
    <xdr:cxnSp macro="">
      <xdr:nvCxnSpPr>
        <xdr:cNvPr id="674" name="直線コネクタ 673">
          <a:extLst>
            <a:ext uri="{FF2B5EF4-FFF2-40B4-BE49-F238E27FC236}">
              <a16:creationId xmlns:a16="http://schemas.microsoft.com/office/drawing/2014/main" xmlns="" id="{00000000-0008-0000-0700-0000A2020000}"/>
            </a:ext>
          </a:extLst>
        </xdr:cNvPr>
        <xdr:cNvCxnSpPr/>
      </xdr:nvCxnSpPr>
      <xdr:spPr>
        <a:xfrm flipV="1">
          <a:off x="16317595" y="15542856"/>
          <a:ext cx="1269" cy="1474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47294</xdr:rowOff>
    </xdr:from>
    <xdr:ext cx="378565" cy="259045"/>
    <xdr:sp macro="" textlink="">
      <xdr:nvSpPr>
        <xdr:cNvPr id="675" name="公債費最小値テキスト">
          <a:extLst>
            <a:ext uri="{FF2B5EF4-FFF2-40B4-BE49-F238E27FC236}">
              <a16:creationId xmlns:a16="http://schemas.microsoft.com/office/drawing/2014/main" xmlns="" id="{00000000-0008-0000-0700-0000A3020000}"/>
            </a:ext>
          </a:extLst>
        </xdr:cNvPr>
        <xdr:cNvSpPr txBox="1"/>
      </xdr:nvSpPr>
      <xdr:spPr>
        <a:xfrm>
          <a:off x="16370300" y="170208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43467</xdr:rowOff>
    </xdr:from>
    <xdr:to>
      <xdr:col>86</xdr:col>
      <xdr:colOff>25400</xdr:colOff>
      <xdr:row>99</xdr:row>
      <xdr:rowOff>43467</xdr:rowOff>
    </xdr:to>
    <xdr:cxnSp macro="">
      <xdr:nvCxnSpPr>
        <xdr:cNvPr id="676" name="直線コネクタ 675">
          <a:extLst>
            <a:ext uri="{FF2B5EF4-FFF2-40B4-BE49-F238E27FC236}">
              <a16:creationId xmlns:a16="http://schemas.microsoft.com/office/drawing/2014/main" xmlns="" id="{00000000-0008-0000-0700-0000A4020000}"/>
            </a:ext>
          </a:extLst>
        </xdr:cNvPr>
        <xdr:cNvCxnSpPr/>
      </xdr:nvCxnSpPr>
      <xdr:spPr>
        <a:xfrm>
          <a:off x="16230600" y="17017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59033</xdr:rowOff>
    </xdr:from>
    <xdr:ext cx="599010" cy="259045"/>
    <xdr:sp macro="" textlink="">
      <xdr:nvSpPr>
        <xdr:cNvPr id="677" name="公債費最大値テキスト">
          <a:extLst>
            <a:ext uri="{FF2B5EF4-FFF2-40B4-BE49-F238E27FC236}">
              <a16:creationId xmlns:a16="http://schemas.microsoft.com/office/drawing/2014/main" xmlns="" id="{00000000-0008-0000-0700-0000A5020000}"/>
            </a:ext>
          </a:extLst>
        </xdr:cNvPr>
        <xdr:cNvSpPr txBox="1"/>
      </xdr:nvSpPr>
      <xdr:spPr>
        <a:xfrm>
          <a:off x="16370300" y="15318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774,354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112356</xdr:rowOff>
    </xdr:from>
    <xdr:to>
      <xdr:col>86</xdr:col>
      <xdr:colOff>25400</xdr:colOff>
      <xdr:row>90</xdr:row>
      <xdr:rowOff>112356</xdr:rowOff>
    </xdr:to>
    <xdr:cxnSp macro="">
      <xdr:nvCxnSpPr>
        <xdr:cNvPr id="678" name="直線コネクタ 677">
          <a:extLst>
            <a:ext uri="{FF2B5EF4-FFF2-40B4-BE49-F238E27FC236}">
              <a16:creationId xmlns:a16="http://schemas.microsoft.com/office/drawing/2014/main" xmlns="" id="{00000000-0008-0000-0700-0000A6020000}"/>
            </a:ext>
          </a:extLst>
        </xdr:cNvPr>
        <xdr:cNvCxnSpPr/>
      </xdr:nvCxnSpPr>
      <xdr:spPr>
        <a:xfrm>
          <a:off x="16230600" y="155428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3003</xdr:rowOff>
    </xdr:from>
    <xdr:to>
      <xdr:col>85</xdr:col>
      <xdr:colOff>127000</xdr:colOff>
      <xdr:row>98</xdr:row>
      <xdr:rowOff>25891</xdr:rowOff>
    </xdr:to>
    <xdr:cxnSp macro="">
      <xdr:nvCxnSpPr>
        <xdr:cNvPr id="679" name="直線コネクタ 678">
          <a:extLst>
            <a:ext uri="{FF2B5EF4-FFF2-40B4-BE49-F238E27FC236}">
              <a16:creationId xmlns:a16="http://schemas.microsoft.com/office/drawing/2014/main" xmlns="" id="{00000000-0008-0000-0700-0000A7020000}"/>
            </a:ext>
          </a:extLst>
        </xdr:cNvPr>
        <xdr:cNvCxnSpPr/>
      </xdr:nvCxnSpPr>
      <xdr:spPr>
        <a:xfrm flipV="1">
          <a:off x="15481300" y="16805103"/>
          <a:ext cx="838200" cy="22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76588</xdr:rowOff>
    </xdr:from>
    <xdr:ext cx="599010" cy="259045"/>
    <xdr:sp macro="" textlink="">
      <xdr:nvSpPr>
        <xdr:cNvPr id="680" name="公債費平均値テキスト">
          <a:extLst>
            <a:ext uri="{FF2B5EF4-FFF2-40B4-BE49-F238E27FC236}">
              <a16:creationId xmlns:a16="http://schemas.microsoft.com/office/drawing/2014/main" xmlns="" id="{00000000-0008-0000-0700-0000A8020000}"/>
            </a:ext>
          </a:extLst>
        </xdr:cNvPr>
        <xdr:cNvSpPr txBox="1"/>
      </xdr:nvSpPr>
      <xdr:spPr>
        <a:xfrm>
          <a:off x="16370300" y="1653578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53711</xdr:rowOff>
    </xdr:from>
    <xdr:to>
      <xdr:col>85</xdr:col>
      <xdr:colOff>177800</xdr:colOff>
      <xdr:row>97</xdr:row>
      <xdr:rowOff>155311</xdr:rowOff>
    </xdr:to>
    <xdr:sp macro="" textlink="">
      <xdr:nvSpPr>
        <xdr:cNvPr id="681" name="フローチャート: 判断 680">
          <a:extLst>
            <a:ext uri="{FF2B5EF4-FFF2-40B4-BE49-F238E27FC236}">
              <a16:creationId xmlns:a16="http://schemas.microsoft.com/office/drawing/2014/main" xmlns="" id="{00000000-0008-0000-0700-0000A9020000}"/>
            </a:ext>
          </a:extLst>
        </xdr:cNvPr>
        <xdr:cNvSpPr/>
      </xdr:nvSpPr>
      <xdr:spPr>
        <a:xfrm>
          <a:off x="16268700" y="16684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21138</xdr:rowOff>
    </xdr:from>
    <xdr:to>
      <xdr:col>81</xdr:col>
      <xdr:colOff>50800</xdr:colOff>
      <xdr:row>98</xdr:row>
      <xdr:rowOff>25891</xdr:rowOff>
    </xdr:to>
    <xdr:cxnSp macro="">
      <xdr:nvCxnSpPr>
        <xdr:cNvPr id="682" name="直線コネクタ 681">
          <a:extLst>
            <a:ext uri="{FF2B5EF4-FFF2-40B4-BE49-F238E27FC236}">
              <a16:creationId xmlns:a16="http://schemas.microsoft.com/office/drawing/2014/main" xmlns="" id="{00000000-0008-0000-0700-0000AA020000}"/>
            </a:ext>
          </a:extLst>
        </xdr:cNvPr>
        <xdr:cNvCxnSpPr/>
      </xdr:nvCxnSpPr>
      <xdr:spPr>
        <a:xfrm>
          <a:off x="14592300" y="16823238"/>
          <a:ext cx="889000" cy="4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58032</xdr:rowOff>
    </xdr:from>
    <xdr:to>
      <xdr:col>81</xdr:col>
      <xdr:colOff>101600</xdr:colOff>
      <xdr:row>97</xdr:row>
      <xdr:rowOff>159632</xdr:rowOff>
    </xdr:to>
    <xdr:sp macro="" textlink="">
      <xdr:nvSpPr>
        <xdr:cNvPr id="683" name="フローチャート: 判断 682">
          <a:extLst>
            <a:ext uri="{FF2B5EF4-FFF2-40B4-BE49-F238E27FC236}">
              <a16:creationId xmlns:a16="http://schemas.microsoft.com/office/drawing/2014/main" xmlns="" id="{00000000-0008-0000-0700-0000AB020000}"/>
            </a:ext>
          </a:extLst>
        </xdr:cNvPr>
        <xdr:cNvSpPr/>
      </xdr:nvSpPr>
      <xdr:spPr>
        <a:xfrm>
          <a:off x="15430500" y="16688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96</xdr:row>
      <xdr:rowOff>4709</xdr:rowOff>
    </xdr:from>
    <xdr:ext cx="599010" cy="259045"/>
    <xdr:sp macro="" textlink="">
      <xdr:nvSpPr>
        <xdr:cNvPr id="684" name="テキスト ボックス 683">
          <a:extLst>
            <a:ext uri="{FF2B5EF4-FFF2-40B4-BE49-F238E27FC236}">
              <a16:creationId xmlns:a16="http://schemas.microsoft.com/office/drawing/2014/main" xmlns="" id="{00000000-0008-0000-0700-0000AC020000}"/>
            </a:ext>
          </a:extLst>
        </xdr:cNvPr>
        <xdr:cNvSpPr txBox="1"/>
      </xdr:nvSpPr>
      <xdr:spPr>
        <a:xfrm>
          <a:off x="15181795" y="16463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138359</xdr:rowOff>
    </xdr:from>
    <xdr:to>
      <xdr:col>76</xdr:col>
      <xdr:colOff>114300</xdr:colOff>
      <xdr:row>98</xdr:row>
      <xdr:rowOff>21138</xdr:rowOff>
    </xdr:to>
    <xdr:cxnSp macro="">
      <xdr:nvCxnSpPr>
        <xdr:cNvPr id="685" name="直線コネクタ 684">
          <a:extLst>
            <a:ext uri="{FF2B5EF4-FFF2-40B4-BE49-F238E27FC236}">
              <a16:creationId xmlns:a16="http://schemas.microsoft.com/office/drawing/2014/main" xmlns="" id="{00000000-0008-0000-0700-0000AD020000}"/>
            </a:ext>
          </a:extLst>
        </xdr:cNvPr>
        <xdr:cNvCxnSpPr/>
      </xdr:nvCxnSpPr>
      <xdr:spPr>
        <a:xfrm>
          <a:off x="13703300" y="16769009"/>
          <a:ext cx="889000" cy="54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57916</xdr:rowOff>
    </xdr:from>
    <xdr:to>
      <xdr:col>76</xdr:col>
      <xdr:colOff>165100</xdr:colOff>
      <xdr:row>97</xdr:row>
      <xdr:rowOff>159516</xdr:rowOff>
    </xdr:to>
    <xdr:sp macro="" textlink="">
      <xdr:nvSpPr>
        <xdr:cNvPr id="686" name="フローチャート: 判断 685">
          <a:extLst>
            <a:ext uri="{FF2B5EF4-FFF2-40B4-BE49-F238E27FC236}">
              <a16:creationId xmlns:a16="http://schemas.microsoft.com/office/drawing/2014/main" xmlns="" id="{00000000-0008-0000-0700-0000AE020000}"/>
            </a:ext>
          </a:extLst>
        </xdr:cNvPr>
        <xdr:cNvSpPr/>
      </xdr:nvSpPr>
      <xdr:spPr>
        <a:xfrm>
          <a:off x="14541500" y="16688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96</xdr:row>
      <xdr:rowOff>4593</xdr:rowOff>
    </xdr:from>
    <xdr:ext cx="599010" cy="259045"/>
    <xdr:sp macro="" textlink="">
      <xdr:nvSpPr>
        <xdr:cNvPr id="687" name="テキスト ボックス 686">
          <a:extLst>
            <a:ext uri="{FF2B5EF4-FFF2-40B4-BE49-F238E27FC236}">
              <a16:creationId xmlns:a16="http://schemas.microsoft.com/office/drawing/2014/main" xmlns="" id="{00000000-0008-0000-0700-0000AF020000}"/>
            </a:ext>
          </a:extLst>
        </xdr:cNvPr>
        <xdr:cNvSpPr txBox="1"/>
      </xdr:nvSpPr>
      <xdr:spPr>
        <a:xfrm>
          <a:off x="14292795" y="164637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146,265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121317</xdr:rowOff>
    </xdr:from>
    <xdr:to>
      <xdr:col>71</xdr:col>
      <xdr:colOff>177800</xdr:colOff>
      <xdr:row>97</xdr:row>
      <xdr:rowOff>138359</xdr:rowOff>
    </xdr:to>
    <xdr:cxnSp macro="">
      <xdr:nvCxnSpPr>
        <xdr:cNvPr id="688" name="直線コネクタ 687">
          <a:extLst>
            <a:ext uri="{FF2B5EF4-FFF2-40B4-BE49-F238E27FC236}">
              <a16:creationId xmlns:a16="http://schemas.microsoft.com/office/drawing/2014/main" xmlns="" id="{00000000-0008-0000-0700-0000B0020000}"/>
            </a:ext>
          </a:extLst>
        </xdr:cNvPr>
        <xdr:cNvCxnSpPr/>
      </xdr:nvCxnSpPr>
      <xdr:spPr>
        <a:xfrm>
          <a:off x="12814300" y="16751967"/>
          <a:ext cx="889000" cy="170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52617</xdr:rowOff>
    </xdr:from>
    <xdr:to>
      <xdr:col>72</xdr:col>
      <xdr:colOff>38100</xdr:colOff>
      <xdr:row>97</xdr:row>
      <xdr:rowOff>154217</xdr:rowOff>
    </xdr:to>
    <xdr:sp macro="" textlink="">
      <xdr:nvSpPr>
        <xdr:cNvPr id="689" name="フローチャート: 判断 688">
          <a:extLst>
            <a:ext uri="{FF2B5EF4-FFF2-40B4-BE49-F238E27FC236}">
              <a16:creationId xmlns:a16="http://schemas.microsoft.com/office/drawing/2014/main" xmlns="" id="{00000000-0008-0000-0700-0000B1020000}"/>
            </a:ext>
          </a:extLst>
        </xdr:cNvPr>
        <xdr:cNvSpPr/>
      </xdr:nvSpPr>
      <xdr:spPr>
        <a:xfrm>
          <a:off x="13652500" y="16683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95</xdr:row>
      <xdr:rowOff>170744</xdr:rowOff>
    </xdr:from>
    <xdr:ext cx="599010" cy="259045"/>
    <xdr:sp macro="" textlink="">
      <xdr:nvSpPr>
        <xdr:cNvPr id="690" name="テキスト ボックス 689">
          <a:extLst>
            <a:ext uri="{FF2B5EF4-FFF2-40B4-BE49-F238E27FC236}">
              <a16:creationId xmlns:a16="http://schemas.microsoft.com/office/drawing/2014/main" xmlns="" id="{00000000-0008-0000-0700-0000B2020000}"/>
            </a:ext>
          </a:extLst>
        </xdr:cNvPr>
        <xdr:cNvSpPr txBox="1"/>
      </xdr:nvSpPr>
      <xdr:spPr>
        <a:xfrm>
          <a:off x="13403795" y="164584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41387</xdr:rowOff>
    </xdr:from>
    <xdr:to>
      <xdr:col>67</xdr:col>
      <xdr:colOff>101600</xdr:colOff>
      <xdr:row>97</xdr:row>
      <xdr:rowOff>142987</xdr:rowOff>
    </xdr:to>
    <xdr:sp macro="" textlink="">
      <xdr:nvSpPr>
        <xdr:cNvPr id="691" name="フローチャート: 判断 690">
          <a:extLst>
            <a:ext uri="{FF2B5EF4-FFF2-40B4-BE49-F238E27FC236}">
              <a16:creationId xmlns:a16="http://schemas.microsoft.com/office/drawing/2014/main" xmlns="" id="{00000000-0008-0000-0700-0000B3020000}"/>
            </a:ext>
          </a:extLst>
        </xdr:cNvPr>
        <xdr:cNvSpPr/>
      </xdr:nvSpPr>
      <xdr:spPr>
        <a:xfrm>
          <a:off x="12763500" y="16672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95</xdr:row>
      <xdr:rowOff>159514</xdr:rowOff>
    </xdr:from>
    <xdr:ext cx="599010" cy="259045"/>
    <xdr:sp macro="" textlink="">
      <xdr:nvSpPr>
        <xdr:cNvPr id="692" name="テキスト ボックス 691">
          <a:extLst>
            <a:ext uri="{FF2B5EF4-FFF2-40B4-BE49-F238E27FC236}">
              <a16:creationId xmlns:a16="http://schemas.microsoft.com/office/drawing/2014/main" xmlns="" id="{00000000-0008-0000-0700-0000B4020000}"/>
            </a:ext>
          </a:extLst>
        </xdr:cNvPr>
        <xdr:cNvSpPr txBox="1"/>
      </xdr:nvSpPr>
      <xdr:spPr>
        <a:xfrm>
          <a:off x="12514795" y="164472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154,941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3" name="テキスト ボックス 692">
          <a:extLst>
            <a:ext uri="{FF2B5EF4-FFF2-40B4-BE49-F238E27FC236}">
              <a16:creationId xmlns:a16="http://schemas.microsoft.com/office/drawing/2014/main" xmlns="" id="{00000000-0008-0000-0700-0000B5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4" name="テキスト ボックス 693">
          <a:extLst>
            <a:ext uri="{FF2B5EF4-FFF2-40B4-BE49-F238E27FC236}">
              <a16:creationId xmlns:a16="http://schemas.microsoft.com/office/drawing/2014/main" xmlns="" id="{00000000-0008-0000-0700-0000B6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5" name="テキスト ボックス 694">
          <a:extLst>
            <a:ext uri="{FF2B5EF4-FFF2-40B4-BE49-F238E27FC236}">
              <a16:creationId xmlns:a16="http://schemas.microsoft.com/office/drawing/2014/main" xmlns="" id="{00000000-0008-0000-0700-0000B7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xmlns="" id="{00000000-0008-0000-0700-0000B8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xmlns="" id="{00000000-0008-0000-0700-0000B9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123653</xdr:rowOff>
    </xdr:from>
    <xdr:to>
      <xdr:col>85</xdr:col>
      <xdr:colOff>177800</xdr:colOff>
      <xdr:row>98</xdr:row>
      <xdr:rowOff>53803</xdr:rowOff>
    </xdr:to>
    <xdr:sp macro="" textlink="">
      <xdr:nvSpPr>
        <xdr:cNvPr id="698" name="楕円 697">
          <a:extLst>
            <a:ext uri="{FF2B5EF4-FFF2-40B4-BE49-F238E27FC236}">
              <a16:creationId xmlns:a16="http://schemas.microsoft.com/office/drawing/2014/main" xmlns="" id="{00000000-0008-0000-0700-0000BA020000}"/>
            </a:ext>
          </a:extLst>
        </xdr:cNvPr>
        <xdr:cNvSpPr/>
      </xdr:nvSpPr>
      <xdr:spPr>
        <a:xfrm>
          <a:off x="16268700" y="16754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102080</xdr:rowOff>
    </xdr:from>
    <xdr:ext cx="599010" cy="259045"/>
    <xdr:sp macro="" textlink="">
      <xdr:nvSpPr>
        <xdr:cNvPr id="699" name="公債費該当値テキスト">
          <a:extLst>
            <a:ext uri="{FF2B5EF4-FFF2-40B4-BE49-F238E27FC236}">
              <a16:creationId xmlns:a16="http://schemas.microsoft.com/office/drawing/2014/main" xmlns="" id="{00000000-0008-0000-0700-0000BB020000}"/>
            </a:ext>
          </a:extLst>
        </xdr:cNvPr>
        <xdr:cNvSpPr txBox="1"/>
      </xdr:nvSpPr>
      <xdr:spPr>
        <a:xfrm>
          <a:off x="16370300" y="167327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146541</xdr:rowOff>
    </xdr:from>
    <xdr:to>
      <xdr:col>81</xdr:col>
      <xdr:colOff>101600</xdr:colOff>
      <xdr:row>98</xdr:row>
      <xdr:rowOff>76691</xdr:rowOff>
    </xdr:to>
    <xdr:sp macro="" textlink="">
      <xdr:nvSpPr>
        <xdr:cNvPr id="700" name="楕円 699">
          <a:extLst>
            <a:ext uri="{FF2B5EF4-FFF2-40B4-BE49-F238E27FC236}">
              <a16:creationId xmlns:a16="http://schemas.microsoft.com/office/drawing/2014/main" xmlns="" id="{00000000-0008-0000-0700-0000BC020000}"/>
            </a:ext>
          </a:extLst>
        </xdr:cNvPr>
        <xdr:cNvSpPr/>
      </xdr:nvSpPr>
      <xdr:spPr>
        <a:xfrm>
          <a:off x="15430500" y="16777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67818</xdr:rowOff>
    </xdr:from>
    <xdr:ext cx="534377" cy="259045"/>
    <xdr:sp macro="" textlink="">
      <xdr:nvSpPr>
        <xdr:cNvPr id="701" name="テキスト ボックス 700">
          <a:extLst>
            <a:ext uri="{FF2B5EF4-FFF2-40B4-BE49-F238E27FC236}">
              <a16:creationId xmlns:a16="http://schemas.microsoft.com/office/drawing/2014/main" xmlns="" id="{00000000-0008-0000-0700-0000BD020000}"/>
            </a:ext>
          </a:extLst>
        </xdr:cNvPr>
        <xdr:cNvSpPr txBox="1"/>
      </xdr:nvSpPr>
      <xdr:spPr>
        <a:xfrm>
          <a:off x="15214111" y="168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141788</xdr:rowOff>
    </xdr:from>
    <xdr:to>
      <xdr:col>76</xdr:col>
      <xdr:colOff>165100</xdr:colOff>
      <xdr:row>98</xdr:row>
      <xdr:rowOff>71938</xdr:rowOff>
    </xdr:to>
    <xdr:sp macro="" textlink="">
      <xdr:nvSpPr>
        <xdr:cNvPr id="702" name="楕円 701">
          <a:extLst>
            <a:ext uri="{FF2B5EF4-FFF2-40B4-BE49-F238E27FC236}">
              <a16:creationId xmlns:a16="http://schemas.microsoft.com/office/drawing/2014/main" xmlns="" id="{00000000-0008-0000-0700-0000BE020000}"/>
            </a:ext>
          </a:extLst>
        </xdr:cNvPr>
        <xdr:cNvSpPr/>
      </xdr:nvSpPr>
      <xdr:spPr>
        <a:xfrm>
          <a:off x="14541500" y="16772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98</xdr:row>
      <xdr:rowOff>63065</xdr:rowOff>
    </xdr:from>
    <xdr:ext cx="599010" cy="259045"/>
    <xdr:sp macro="" textlink="">
      <xdr:nvSpPr>
        <xdr:cNvPr id="703" name="テキスト ボックス 702">
          <a:extLst>
            <a:ext uri="{FF2B5EF4-FFF2-40B4-BE49-F238E27FC236}">
              <a16:creationId xmlns:a16="http://schemas.microsoft.com/office/drawing/2014/main" xmlns="" id="{00000000-0008-0000-0700-0000BF020000}"/>
            </a:ext>
          </a:extLst>
        </xdr:cNvPr>
        <xdr:cNvSpPr txBox="1"/>
      </xdr:nvSpPr>
      <xdr:spPr>
        <a:xfrm>
          <a:off x="14292795" y="16865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102,237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87559</xdr:rowOff>
    </xdr:from>
    <xdr:to>
      <xdr:col>72</xdr:col>
      <xdr:colOff>38100</xdr:colOff>
      <xdr:row>98</xdr:row>
      <xdr:rowOff>17709</xdr:rowOff>
    </xdr:to>
    <xdr:sp macro="" textlink="">
      <xdr:nvSpPr>
        <xdr:cNvPr id="704" name="楕円 703">
          <a:extLst>
            <a:ext uri="{FF2B5EF4-FFF2-40B4-BE49-F238E27FC236}">
              <a16:creationId xmlns:a16="http://schemas.microsoft.com/office/drawing/2014/main" xmlns="" id="{00000000-0008-0000-0700-0000C0020000}"/>
            </a:ext>
          </a:extLst>
        </xdr:cNvPr>
        <xdr:cNvSpPr/>
      </xdr:nvSpPr>
      <xdr:spPr>
        <a:xfrm>
          <a:off x="13652500" y="16718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98</xdr:row>
      <xdr:rowOff>8836</xdr:rowOff>
    </xdr:from>
    <xdr:ext cx="599010" cy="259045"/>
    <xdr:sp macro="" textlink="">
      <xdr:nvSpPr>
        <xdr:cNvPr id="705" name="テキスト ボックス 704">
          <a:extLst>
            <a:ext uri="{FF2B5EF4-FFF2-40B4-BE49-F238E27FC236}">
              <a16:creationId xmlns:a16="http://schemas.microsoft.com/office/drawing/2014/main" xmlns="" id="{00000000-0008-0000-0700-0000C1020000}"/>
            </a:ext>
          </a:extLst>
        </xdr:cNvPr>
        <xdr:cNvSpPr txBox="1"/>
      </xdr:nvSpPr>
      <xdr:spPr>
        <a:xfrm>
          <a:off x="13403795" y="168109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70517</xdr:rowOff>
    </xdr:from>
    <xdr:to>
      <xdr:col>67</xdr:col>
      <xdr:colOff>101600</xdr:colOff>
      <xdr:row>98</xdr:row>
      <xdr:rowOff>667</xdr:rowOff>
    </xdr:to>
    <xdr:sp macro="" textlink="">
      <xdr:nvSpPr>
        <xdr:cNvPr id="706" name="楕円 705">
          <a:extLst>
            <a:ext uri="{FF2B5EF4-FFF2-40B4-BE49-F238E27FC236}">
              <a16:creationId xmlns:a16="http://schemas.microsoft.com/office/drawing/2014/main" xmlns="" id="{00000000-0008-0000-0700-0000C2020000}"/>
            </a:ext>
          </a:extLst>
        </xdr:cNvPr>
        <xdr:cNvSpPr/>
      </xdr:nvSpPr>
      <xdr:spPr>
        <a:xfrm>
          <a:off x="12763500" y="167011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97</xdr:row>
      <xdr:rowOff>163244</xdr:rowOff>
    </xdr:from>
    <xdr:ext cx="599010" cy="259045"/>
    <xdr:sp macro="" textlink="">
      <xdr:nvSpPr>
        <xdr:cNvPr id="707" name="テキスト ボックス 706">
          <a:extLst>
            <a:ext uri="{FF2B5EF4-FFF2-40B4-BE49-F238E27FC236}">
              <a16:creationId xmlns:a16="http://schemas.microsoft.com/office/drawing/2014/main" xmlns="" id="{00000000-0008-0000-0700-0000C3020000}"/>
            </a:ext>
          </a:extLst>
        </xdr:cNvPr>
        <xdr:cNvSpPr txBox="1"/>
      </xdr:nvSpPr>
      <xdr:spPr>
        <a:xfrm>
          <a:off x="12514795" y="167938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8" name="正方形/長方形 707">
          <a:extLst>
            <a:ext uri="{FF2B5EF4-FFF2-40B4-BE49-F238E27FC236}">
              <a16:creationId xmlns:a16="http://schemas.microsoft.com/office/drawing/2014/main" xmlns="" id="{00000000-0008-0000-0700-0000C4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9" name="正方形/長方形 708">
          <a:extLst>
            <a:ext uri="{FF2B5EF4-FFF2-40B4-BE49-F238E27FC236}">
              <a16:creationId xmlns:a16="http://schemas.microsoft.com/office/drawing/2014/main" xmlns="" id="{00000000-0008-0000-0700-0000C5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0" name="正方形/長方形 709">
          <a:extLst>
            <a:ext uri="{FF2B5EF4-FFF2-40B4-BE49-F238E27FC236}">
              <a16:creationId xmlns:a16="http://schemas.microsoft.com/office/drawing/2014/main" xmlns="" id="{00000000-0008-0000-0700-0000C6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1" name="正方形/長方形 710">
          <a:extLst>
            <a:ext uri="{FF2B5EF4-FFF2-40B4-BE49-F238E27FC236}">
              <a16:creationId xmlns:a16="http://schemas.microsoft.com/office/drawing/2014/main" xmlns="" id="{00000000-0008-0000-0700-0000C7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2" name="正方形/長方形 711">
          <a:extLst>
            <a:ext uri="{FF2B5EF4-FFF2-40B4-BE49-F238E27FC236}">
              <a16:creationId xmlns:a16="http://schemas.microsoft.com/office/drawing/2014/main" xmlns="" id="{00000000-0008-0000-0700-0000C8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3" name="正方形/長方形 712">
          <a:extLst>
            <a:ext uri="{FF2B5EF4-FFF2-40B4-BE49-F238E27FC236}">
              <a16:creationId xmlns:a16="http://schemas.microsoft.com/office/drawing/2014/main" xmlns="" id="{00000000-0008-0000-0700-0000C9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4" name="正方形/長方形 713">
          <a:extLst>
            <a:ext uri="{FF2B5EF4-FFF2-40B4-BE49-F238E27FC236}">
              <a16:creationId xmlns:a16="http://schemas.microsoft.com/office/drawing/2014/main" xmlns="" id="{00000000-0008-0000-0700-0000CA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5" name="正方形/長方形 714">
          <a:extLst>
            <a:ext uri="{FF2B5EF4-FFF2-40B4-BE49-F238E27FC236}">
              <a16:creationId xmlns:a16="http://schemas.microsoft.com/office/drawing/2014/main" xmlns="" id="{00000000-0008-0000-0700-0000CB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6" name="テキスト ボックス 715">
          <a:extLst>
            <a:ext uri="{FF2B5EF4-FFF2-40B4-BE49-F238E27FC236}">
              <a16:creationId xmlns:a16="http://schemas.microsoft.com/office/drawing/2014/main" xmlns="" id="{00000000-0008-0000-0700-0000CC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7" name="直線コネクタ 716">
          <a:extLst>
            <a:ext uri="{FF2B5EF4-FFF2-40B4-BE49-F238E27FC236}">
              <a16:creationId xmlns:a16="http://schemas.microsoft.com/office/drawing/2014/main" xmlns="" id="{00000000-0008-0000-0700-0000CD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18" name="直線コネクタ 717">
          <a:extLst>
            <a:ext uri="{FF2B5EF4-FFF2-40B4-BE49-F238E27FC236}">
              <a16:creationId xmlns:a16="http://schemas.microsoft.com/office/drawing/2014/main" xmlns="" id="{00000000-0008-0000-0700-0000CE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19" name="テキスト ボックス 718">
          <a:extLst>
            <a:ext uri="{FF2B5EF4-FFF2-40B4-BE49-F238E27FC236}">
              <a16:creationId xmlns:a16="http://schemas.microsoft.com/office/drawing/2014/main" xmlns="" id="{00000000-0008-0000-0700-0000CF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0" name="直線コネクタ 719">
          <a:extLst>
            <a:ext uri="{FF2B5EF4-FFF2-40B4-BE49-F238E27FC236}">
              <a16:creationId xmlns:a16="http://schemas.microsoft.com/office/drawing/2014/main" xmlns="" id="{00000000-0008-0000-0700-0000D0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35577</xdr:rowOff>
    </xdr:from>
    <xdr:ext cx="531299" cy="259045"/>
    <xdr:sp macro="" textlink="">
      <xdr:nvSpPr>
        <xdr:cNvPr id="721" name="テキスト ボックス 720">
          <a:extLst>
            <a:ext uri="{FF2B5EF4-FFF2-40B4-BE49-F238E27FC236}">
              <a16:creationId xmlns:a16="http://schemas.microsoft.com/office/drawing/2014/main" xmlns="" id="{00000000-0008-0000-0700-0000D1020000}"/>
            </a:ext>
          </a:extLst>
        </xdr:cNvPr>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2" name="直線コネクタ 721">
          <a:extLst>
            <a:ext uri="{FF2B5EF4-FFF2-40B4-BE49-F238E27FC236}">
              <a16:creationId xmlns:a16="http://schemas.microsoft.com/office/drawing/2014/main" xmlns="" id="{00000000-0008-0000-0700-0000D2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168927</xdr:rowOff>
    </xdr:from>
    <xdr:ext cx="531299" cy="259045"/>
    <xdr:sp macro="" textlink="">
      <xdr:nvSpPr>
        <xdr:cNvPr id="723" name="テキスト ボックス 722">
          <a:extLst>
            <a:ext uri="{FF2B5EF4-FFF2-40B4-BE49-F238E27FC236}">
              <a16:creationId xmlns:a16="http://schemas.microsoft.com/office/drawing/2014/main" xmlns="" id="{00000000-0008-0000-0700-0000D3020000}"/>
            </a:ext>
          </a:extLst>
        </xdr:cNvPr>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4" name="直線コネクタ 723">
          <a:extLst>
            <a:ext uri="{FF2B5EF4-FFF2-40B4-BE49-F238E27FC236}">
              <a16:creationId xmlns:a16="http://schemas.microsoft.com/office/drawing/2014/main" xmlns="" id="{00000000-0008-0000-0700-0000D4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130827</xdr:rowOff>
    </xdr:from>
    <xdr:ext cx="531299" cy="259045"/>
    <xdr:sp macro="" textlink="">
      <xdr:nvSpPr>
        <xdr:cNvPr id="725" name="テキスト ボックス 724">
          <a:extLst>
            <a:ext uri="{FF2B5EF4-FFF2-40B4-BE49-F238E27FC236}">
              <a16:creationId xmlns:a16="http://schemas.microsoft.com/office/drawing/2014/main" xmlns="" id="{00000000-0008-0000-0700-0000D5020000}"/>
            </a:ext>
          </a:extLst>
        </xdr:cNvPr>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6" name="直線コネクタ 725">
          <a:extLst>
            <a:ext uri="{FF2B5EF4-FFF2-40B4-BE49-F238E27FC236}">
              <a16:creationId xmlns:a16="http://schemas.microsoft.com/office/drawing/2014/main" xmlns="" id="{00000000-0008-0000-0700-0000D6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27" name="テキスト ボックス 726">
          <a:extLst>
            <a:ext uri="{FF2B5EF4-FFF2-40B4-BE49-F238E27FC236}">
              <a16:creationId xmlns:a16="http://schemas.microsoft.com/office/drawing/2014/main" xmlns="" id="{00000000-0008-0000-0700-0000D7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8" name="直線コネクタ 727">
          <a:extLst>
            <a:ext uri="{FF2B5EF4-FFF2-40B4-BE49-F238E27FC236}">
              <a16:creationId xmlns:a16="http://schemas.microsoft.com/office/drawing/2014/main" xmlns="" id="{00000000-0008-0000-0700-0000D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9" name="テキスト ボックス 728">
          <a:extLst>
            <a:ext uri="{FF2B5EF4-FFF2-40B4-BE49-F238E27FC236}">
              <a16:creationId xmlns:a16="http://schemas.microsoft.com/office/drawing/2014/main" xmlns="" id="{00000000-0008-0000-0700-0000D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0" name="諸支出金グラフ枠">
          <a:extLst>
            <a:ext uri="{FF2B5EF4-FFF2-40B4-BE49-F238E27FC236}">
              <a16:creationId xmlns:a16="http://schemas.microsoft.com/office/drawing/2014/main" xmlns="" id="{00000000-0008-0000-0700-0000D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150901</xdr:rowOff>
    </xdr:from>
    <xdr:to>
      <xdr:col>116</xdr:col>
      <xdr:colOff>62864</xdr:colOff>
      <xdr:row>39</xdr:row>
      <xdr:rowOff>44450</xdr:rowOff>
    </xdr:to>
    <xdr:cxnSp macro="">
      <xdr:nvCxnSpPr>
        <xdr:cNvPr id="731" name="直線コネクタ 730">
          <a:extLst>
            <a:ext uri="{FF2B5EF4-FFF2-40B4-BE49-F238E27FC236}">
              <a16:creationId xmlns:a16="http://schemas.microsoft.com/office/drawing/2014/main" xmlns="" id="{00000000-0008-0000-0700-0000DB020000}"/>
            </a:ext>
          </a:extLst>
        </xdr:cNvPr>
        <xdr:cNvCxnSpPr/>
      </xdr:nvCxnSpPr>
      <xdr:spPr>
        <a:xfrm flipV="1">
          <a:off x="22159595" y="5465851"/>
          <a:ext cx="1269" cy="12651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82694</xdr:rowOff>
    </xdr:from>
    <xdr:ext cx="249299" cy="259045"/>
    <xdr:sp macro="" textlink="">
      <xdr:nvSpPr>
        <xdr:cNvPr id="732" name="諸支出金最小値テキスト">
          <a:extLst>
            <a:ext uri="{FF2B5EF4-FFF2-40B4-BE49-F238E27FC236}">
              <a16:creationId xmlns:a16="http://schemas.microsoft.com/office/drawing/2014/main" xmlns="" id="{00000000-0008-0000-0700-0000DC020000}"/>
            </a:ext>
          </a:extLst>
        </xdr:cNvPr>
        <xdr:cNvSpPr txBox="1"/>
      </xdr:nvSpPr>
      <xdr:spPr>
        <a:xfrm>
          <a:off x="22212300" y="676924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3" name="直線コネクタ 732">
          <a:extLst>
            <a:ext uri="{FF2B5EF4-FFF2-40B4-BE49-F238E27FC236}">
              <a16:creationId xmlns:a16="http://schemas.microsoft.com/office/drawing/2014/main" xmlns="" id="{00000000-0008-0000-0700-0000DD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97578</xdr:rowOff>
    </xdr:from>
    <xdr:ext cx="534377" cy="259045"/>
    <xdr:sp macro="" textlink="">
      <xdr:nvSpPr>
        <xdr:cNvPr id="734" name="諸支出金最大値テキスト">
          <a:extLst>
            <a:ext uri="{FF2B5EF4-FFF2-40B4-BE49-F238E27FC236}">
              <a16:creationId xmlns:a16="http://schemas.microsoft.com/office/drawing/2014/main" xmlns="" id="{00000000-0008-0000-0700-0000DE020000}"/>
            </a:ext>
          </a:extLst>
        </xdr:cNvPr>
        <xdr:cNvSpPr txBox="1"/>
      </xdr:nvSpPr>
      <xdr:spPr>
        <a:xfrm>
          <a:off x="22212300" y="52410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33,206</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150901</xdr:rowOff>
    </xdr:from>
    <xdr:to>
      <xdr:col>116</xdr:col>
      <xdr:colOff>152400</xdr:colOff>
      <xdr:row>31</xdr:row>
      <xdr:rowOff>150901</xdr:rowOff>
    </xdr:to>
    <xdr:cxnSp macro="">
      <xdr:nvCxnSpPr>
        <xdr:cNvPr id="735" name="直線コネクタ 734">
          <a:extLst>
            <a:ext uri="{FF2B5EF4-FFF2-40B4-BE49-F238E27FC236}">
              <a16:creationId xmlns:a16="http://schemas.microsoft.com/office/drawing/2014/main" xmlns="" id="{00000000-0008-0000-0700-0000DF020000}"/>
            </a:ext>
          </a:extLst>
        </xdr:cNvPr>
        <xdr:cNvCxnSpPr/>
      </xdr:nvCxnSpPr>
      <xdr:spPr>
        <a:xfrm>
          <a:off x="22072600" y="54658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138785</xdr:rowOff>
    </xdr:from>
    <xdr:to>
      <xdr:col>116</xdr:col>
      <xdr:colOff>63500</xdr:colOff>
      <xdr:row>39</xdr:row>
      <xdr:rowOff>19647</xdr:rowOff>
    </xdr:to>
    <xdr:cxnSp macro="">
      <xdr:nvCxnSpPr>
        <xdr:cNvPr id="736" name="直線コネクタ 735">
          <a:extLst>
            <a:ext uri="{FF2B5EF4-FFF2-40B4-BE49-F238E27FC236}">
              <a16:creationId xmlns:a16="http://schemas.microsoft.com/office/drawing/2014/main" xmlns="" id="{00000000-0008-0000-0700-0000E0020000}"/>
            </a:ext>
          </a:extLst>
        </xdr:cNvPr>
        <xdr:cNvCxnSpPr/>
      </xdr:nvCxnSpPr>
      <xdr:spPr>
        <a:xfrm flipV="1">
          <a:off x="21323300" y="6653885"/>
          <a:ext cx="838200" cy="523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127144</xdr:rowOff>
    </xdr:from>
    <xdr:ext cx="378565" cy="259045"/>
    <xdr:sp macro="" textlink="">
      <xdr:nvSpPr>
        <xdr:cNvPr id="737" name="諸支出金平均値テキスト">
          <a:extLst>
            <a:ext uri="{FF2B5EF4-FFF2-40B4-BE49-F238E27FC236}">
              <a16:creationId xmlns:a16="http://schemas.microsoft.com/office/drawing/2014/main" xmlns="" id="{00000000-0008-0000-0700-0000E1020000}"/>
            </a:ext>
          </a:extLst>
        </xdr:cNvPr>
        <xdr:cNvSpPr txBox="1"/>
      </xdr:nvSpPr>
      <xdr:spPr>
        <a:xfrm>
          <a:off x="22212300" y="664224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148717</xdr:rowOff>
    </xdr:from>
    <xdr:to>
      <xdr:col>116</xdr:col>
      <xdr:colOff>114300</xdr:colOff>
      <xdr:row>39</xdr:row>
      <xdr:rowOff>78867</xdr:rowOff>
    </xdr:to>
    <xdr:sp macro="" textlink="">
      <xdr:nvSpPr>
        <xdr:cNvPr id="738" name="フローチャート: 判断 737">
          <a:extLst>
            <a:ext uri="{FF2B5EF4-FFF2-40B4-BE49-F238E27FC236}">
              <a16:creationId xmlns:a16="http://schemas.microsoft.com/office/drawing/2014/main" xmlns="" id="{00000000-0008-0000-0700-0000E2020000}"/>
            </a:ext>
          </a:extLst>
        </xdr:cNvPr>
        <xdr:cNvSpPr/>
      </xdr:nvSpPr>
      <xdr:spPr>
        <a:xfrm>
          <a:off x="22110700" y="6663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166942</xdr:rowOff>
    </xdr:from>
    <xdr:to>
      <xdr:col>111</xdr:col>
      <xdr:colOff>177800</xdr:colOff>
      <xdr:row>39</xdr:row>
      <xdr:rowOff>19647</xdr:rowOff>
    </xdr:to>
    <xdr:cxnSp macro="">
      <xdr:nvCxnSpPr>
        <xdr:cNvPr id="739" name="直線コネクタ 738">
          <a:extLst>
            <a:ext uri="{FF2B5EF4-FFF2-40B4-BE49-F238E27FC236}">
              <a16:creationId xmlns:a16="http://schemas.microsoft.com/office/drawing/2014/main" xmlns="" id="{00000000-0008-0000-0700-0000E3020000}"/>
            </a:ext>
          </a:extLst>
        </xdr:cNvPr>
        <xdr:cNvCxnSpPr/>
      </xdr:nvCxnSpPr>
      <xdr:spPr>
        <a:xfrm>
          <a:off x="20434300" y="6682042"/>
          <a:ext cx="889000" cy="24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141516</xdr:rowOff>
    </xdr:from>
    <xdr:to>
      <xdr:col>112</xdr:col>
      <xdr:colOff>38100</xdr:colOff>
      <xdr:row>39</xdr:row>
      <xdr:rowOff>71666</xdr:rowOff>
    </xdr:to>
    <xdr:sp macro="" textlink="">
      <xdr:nvSpPr>
        <xdr:cNvPr id="740" name="フローチャート: 判断 739">
          <a:extLst>
            <a:ext uri="{FF2B5EF4-FFF2-40B4-BE49-F238E27FC236}">
              <a16:creationId xmlns:a16="http://schemas.microsoft.com/office/drawing/2014/main" xmlns="" id="{00000000-0008-0000-0700-0000E4020000}"/>
            </a:ext>
          </a:extLst>
        </xdr:cNvPr>
        <xdr:cNvSpPr/>
      </xdr:nvSpPr>
      <xdr:spPr>
        <a:xfrm>
          <a:off x="21272500" y="665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39</xdr:row>
      <xdr:rowOff>62793</xdr:rowOff>
    </xdr:from>
    <xdr:ext cx="378565" cy="259045"/>
    <xdr:sp macro="" textlink="">
      <xdr:nvSpPr>
        <xdr:cNvPr id="741" name="テキスト ボックス 740">
          <a:extLst>
            <a:ext uri="{FF2B5EF4-FFF2-40B4-BE49-F238E27FC236}">
              <a16:creationId xmlns:a16="http://schemas.microsoft.com/office/drawing/2014/main" xmlns="" id="{00000000-0008-0000-0700-0000E5020000}"/>
            </a:ext>
          </a:extLst>
        </xdr:cNvPr>
        <xdr:cNvSpPr txBox="1"/>
      </xdr:nvSpPr>
      <xdr:spPr>
        <a:xfrm>
          <a:off x="21134017" y="674934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166942</xdr:rowOff>
    </xdr:from>
    <xdr:to>
      <xdr:col>107</xdr:col>
      <xdr:colOff>50800</xdr:colOff>
      <xdr:row>39</xdr:row>
      <xdr:rowOff>22237</xdr:rowOff>
    </xdr:to>
    <xdr:cxnSp macro="">
      <xdr:nvCxnSpPr>
        <xdr:cNvPr id="742" name="直線コネクタ 741">
          <a:extLst>
            <a:ext uri="{FF2B5EF4-FFF2-40B4-BE49-F238E27FC236}">
              <a16:creationId xmlns:a16="http://schemas.microsoft.com/office/drawing/2014/main" xmlns="" id="{00000000-0008-0000-0700-0000E6020000}"/>
            </a:ext>
          </a:extLst>
        </xdr:cNvPr>
        <xdr:cNvCxnSpPr/>
      </xdr:nvCxnSpPr>
      <xdr:spPr>
        <a:xfrm flipV="1">
          <a:off x="19545300" y="6682042"/>
          <a:ext cx="889000" cy="267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143993</xdr:rowOff>
    </xdr:from>
    <xdr:to>
      <xdr:col>107</xdr:col>
      <xdr:colOff>101600</xdr:colOff>
      <xdr:row>39</xdr:row>
      <xdr:rowOff>74143</xdr:rowOff>
    </xdr:to>
    <xdr:sp macro="" textlink="">
      <xdr:nvSpPr>
        <xdr:cNvPr id="743" name="フローチャート: 判断 742">
          <a:extLst>
            <a:ext uri="{FF2B5EF4-FFF2-40B4-BE49-F238E27FC236}">
              <a16:creationId xmlns:a16="http://schemas.microsoft.com/office/drawing/2014/main" xmlns="" id="{00000000-0008-0000-0700-0000E7020000}"/>
            </a:ext>
          </a:extLst>
        </xdr:cNvPr>
        <xdr:cNvSpPr/>
      </xdr:nvSpPr>
      <xdr:spPr>
        <a:xfrm>
          <a:off x="20383500" y="6659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65270</xdr:rowOff>
    </xdr:from>
    <xdr:ext cx="378565" cy="259045"/>
    <xdr:sp macro="" textlink="">
      <xdr:nvSpPr>
        <xdr:cNvPr id="744" name="テキスト ボックス 743">
          <a:extLst>
            <a:ext uri="{FF2B5EF4-FFF2-40B4-BE49-F238E27FC236}">
              <a16:creationId xmlns:a16="http://schemas.microsoft.com/office/drawing/2014/main" xmlns="" id="{00000000-0008-0000-0700-0000E8020000}"/>
            </a:ext>
          </a:extLst>
        </xdr:cNvPr>
        <xdr:cNvSpPr txBox="1"/>
      </xdr:nvSpPr>
      <xdr:spPr>
        <a:xfrm>
          <a:off x="20245017" y="67518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142291</xdr:rowOff>
    </xdr:from>
    <xdr:to>
      <xdr:col>102</xdr:col>
      <xdr:colOff>114300</xdr:colOff>
      <xdr:row>39</xdr:row>
      <xdr:rowOff>22237</xdr:rowOff>
    </xdr:to>
    <xdr:cxnSp macro="">
      <xdr:nvCxnSpPr>
        <xdr:cNvPr id="745" name="直線コネクタ 744">
          <a:extLst>
            <a:ext uri="{FF2B5EF4-FFF2-40B4-BE49-F238E27FC236}">
              <a16:creationId xmlns:a16="http://schemas.microsoft.com/office/drawing/2014/main" xmlns="" id="{00000000-0008-0000-0700-0000E9020000}"/>
            </a:ext>
          </a:extLst>
        </xdr:cNvPr>
        <xdr:cNvCxnSpPr/>
      </xdr:nvCxnSpPr>
      <xdr:spPr>
        <a:xfrm>
          <a:off x="18656300" y="6657391"/>
          <a:ext cx="889000" cy="51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74537</xdr:rowOff>
    </xdr:from>
    <xdr:to>
      <xdr:col>102</xdr:col>
      <xdr:colOff>165100</xdr:colOff>
      <xdr:row>39</xdr:row>
      <xdr:rowOff>4687</xdr:rowOff>
    </xdr:to>
    <xdr:sp macro="" textlink="">
      <xdr:nvSpPr>
        <xdr:cNvPr id="746" name="フローチャート: 判断 745">
          <a:extLst>
            <a:ext uri="{FF2B5EF4-FFF2-40B4-BE49-F238E27FC236}">
              <a16:creationId xmlns:a16="http://schemas.microsoft.com/office/drawing/2014/main" xmlns="" id="{00000000-0008-0000-0700-0000EA020000}"/>
            </a:ext>
          </a:extLst>
        </xdr:cNvPr>
        <xdr:cNvSpPr/>
      </xdr:nvSpPr>
      <xdr:spPr>
        <a:xfrm>
          <a:off x="19494500" y="658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37</xdr:row>
      <xdr:rowOff>21213</xdr:rowOff>
    </xdr:from>
    <xdr:ext cx="469744" cy="259045"/>
    <xdr:sp macro="" textlink="">
      <xdr:nvSpPr>
        <xdr:cNvPr id="747" name="テキスト ボックス 746">
          <a:extLst>
            <a:ext uri="{FF2B5EF4-FFF2-40B4-BE49-F238E27FC236}">
              <a16:creationId xmlns:a16="http://schemas.microsoft.com/office/drawing/2014/main" xmlns="" id="{00000000-0008-0000-0700-0000EB020000}"/>
            </a:ext>
          </a:extLst>
        </xdr:cNvPr>
        <xdr:cNvSpPr txBox="1"/>
      </xdr:nvSpPr>
      <xdr:spPr>
        <a:xfrm>
          <a:off x="19310428" y="63648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137173</xdr:rowOff>
    </xdr:from>
    <xdr:to>
      <xdr:col>98</xdr:col>
      <xdr:colOff>38100</xdr:colOff>
      <xdr:row>39</xdr:row>
      <xdr:rowOff>67323</xdr:rowOff>
    </xdr:to>
    <xdr:sp macro="" textlink="">
      <xdr:nvSpPr>
        <xdr:cNvPr id="748" name="フローチャート: 判断 747">
          <a:extLst>
            <a:ext uri="{FF2B5EF4-FFF2-40B4-BE49-F238E27FC236}">
              <a16:creationId xmlns:a16="http://schemas.microsoft.com/office/drawing/2014/main" xmlns="" id="{00000000-0008-0000-0700-0000EC020000}"/>
            </a:ext>
          </a:extLst>
        </xdr:cNvPr>
        <xdr:cNvSpPr/>
      </xdr:nvSpPr>
      <xdr:spPr>
        <a:xfrm>
          <a:off x="18605500" y="66522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58450</xdr:rowOff>
    </xdr:from>
    <xdr:ext cx="378565" cy="259045"/>
    <xdr:sp macro="" textlink="">
      <xdr:nvSpPr>
        <xdr:cNvPr id="749" name="テキスト ボックス 748">
          <a:extLst>
            <a:ext uri="{FF2B5EF4-FFF2-40B4-BE49-F238E27FC236}">
              <a16:creationId xmlns:a16="http://schemas.microsoft.com/office/drawing/2014/main" xmlns="" id="{00000000-0008-0000-0700-0000ED020000}"/>
            </a:ext>
          </a:extLst>
        </xdr:cNvPr>
        <xdr:cNvSpPr txBox="1"/>
      </xdr:nvSpPr>
      <xdr:spPr>
        <a:xfrm>
          <a:off x="18467017" y="674500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0" name="テキスト ボックス 749">
          <a:extLst>
            <a:ext uri="{FF2B5EF4-FFF2-40B4-BE49-F238E27FC236}">
              <a16:creationId xmlns:a16="http://schemas.microsoft.com/office/drawing/2014/main" xmlns="" id="{00000000-0008-0000-0700-0000E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1" name="テキスト ボックス 750">
          <a:extLst>
            <a:ext uri="{FF2B5EF4-FFF2-40B4-BE49-F238E27FC236}">
              <a16:creationId xmlns:a16="http://schemas.microsoft.com/office/drawing/2014/main" xmlns="" id="{00000000-0008-0000-0700-0000E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2" name="テキスト ボックス 751">
          <a:extLst>
            <a:ext uri="{FF2B5EF4-FFF2-40B4-BE49-F238E27FC236}">
              <a16:creationId xmlns:a16="http://schemas.microsoft.com/office/drawing/2014/main" xmlns="" id="{00000000-0008-0000-0700-0000F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xmlns="" id="{00000000-0008-0000-0700-0000F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xmlns="" id="{00000000-0008-0000-0700-0000F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87985</xdr:rowOff>
    </xdr:from>
    <xdr:to>
      <xdr:col>116</xdr:col>
      <xdr:colOff>114300</xdr:colOff>
      <xdr:row>39</xdr:row>
      <xdr:rowOff>18135</xdr:rowOff>
    </xdr:to>
    <xdr:sp macro="" textlink="">
      <xdr:nvSpPr>
        <xdr:cNvPr id="755" name="楕円 754">
          <a:extLst>
            <a:ext uri="{FF2B5EF4-FFF2-40B4-BE49-F238E27FC236}">
              <a16:creationId xmlns:a16="http://schemas.microsoft.com/office/drawing/2014/main" xmlns="" id="{00000000-0008-0000-0700-0000F3020000}"/>
            </a:ext>
          </a:extLst>
        </xdr:cNvPr>
        <xdr:cNvSpPr/>
      </xdr:nvSpPr>
      <xdr:spPr>
        <a:xfrm>
          <a:off x="22110700" y="6603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47363</xdr:rowOff>
    </xdr:from>
    <xdr:ext cx="469744" cy="259045"/>
    <xdr:sp macro="" textlink="">
      <xdr:nvSpPr>
        <xdr:cNvPr id="756" name="諸支出金該当値テキスト">
          <a:extLst>
            <a:ext uri="{FF2B5EF4-FFF2-40B4-BE49-F238E27FC236}">
              <a16:creationId xmlns:a16="http://schemas.microsoft.com/office/drawing/2014/main" xmlns="" id="{00000000-0008-0000-0700-0000F4020000}"/>
            </a:ext>
          </a:extLst>
        </xdr:cNvPr>
        <xdr:cNvSpPr txBox="1"/>
      </xdr:nvSpPr>
      <xdr:spPr>
        <a:xfrm>
          <a:off x="22212300" y="639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140297</xdr:rowOff>
    </xdr:from>
    <xdr:to>
      <xdr:col>112</xdr:col>
      <xdr:colOff>38100</xdr:colOff>
      <xdr:row>39</xdr:row>
      <xdr:rowOff>70447</xdr:rowOff>
    </xdr:to>
    <xdr:sp macro="" textlink="">
      <xdr:nvSpPr>
        <xdr:cNvPr id="757" name="楕円 756">
          <a:extLst>
            <a:ext uri="{FF2B5EF4-FFF2-40B4-BE49-F238E27FC236}">
              <a16:creationId xmlns:a16="http://schemas.microsoft.com/office/drawing/2014/main" xmlns="" id="{00000000-0008-0000-0700-0000F5020000}"/>
            </a:ext>
          </a:extLst>
        </xdr:cNvPr>
        <xdr:cNvSpPr/>
      </xdr:nvSpPr>
      <xdr:spPr>
        <a:xfrm>
          <a:off x="21272500" y="6655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37</xdr:row>
      <xdr:rowOff>86974</xdr:rowOff>
    </xdr:from>
    <xdr:ext cx="378565" cy="259045"/>
    <xdr:sp macro="" textlink="">
      <xdr:nvSpPr>
        <xdr:cNvPr id="758" name="テキスト ボックス 757">
          <a:extLst>
            <a:ext uri="{FF2B5EF4-FFF2-40B4-BE49-F238E27FC236}">
              <a16:creationId xmlns:a16="http://schemas.microsoft.com/office/drawing/2014/main" xmlns="" id="{00000000-0008-0000-0700-0000F6020000}"/>
            </a:ext>
          </a:extLst>
        </xdr:cNvPr>
        <xdr:cNvSpPr txBox="1"/>
      </xdr:nvSpPr>
      <xdr:spPr>
        <a:xfrm>
          <a:off x="21134017" y="643062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116142</xdr:rowOff>
    </xdr:from>
    <xdr:to>
      <xdr:col>107</xdr:col>
      <xdr:colOff>101600</xdr:colOff>
      <xdr:row>39</xdr:row>
      <xdr:rowOff>46292</xdr:rowOff>
    </xdr:to>
    <xdr:sp macro="" textlink="">
      <xdr:nvSpPr>
        <xdr:cNvPr id="759" name="楕円 758">
          <a:extLst>
            <a:ext uri="{FF2B5EF4-FFF2-40B4-BE49-F238E27FC236}">
              <a16:creationId xmlns:a16="http://schemas.microsoft.com/office/drawing/2014/main" xmlns="" id="{00000000-0008-0000-0700-0000F7020000}"/>
            </a:ext>
          </a:extLst>
        </xdr:cNvPr>
        <xdr:cNvSpPr/>
      </xdr:nvSpPr>
      <xdr:spPr>
        <a:xfrm>
          <a:off x="20383500" y="6631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37</xdr:row>
      <xdr:rowOff>62818</xdr:rowOff>
    </xdr:from>
    <xdr:ext cx="469744" cy="259045"/>
    <xdr:sp macro="" textlink="">
      <xdr:nvSpPr>
        <xdr:cNvPr id="760" name="テキスト ボックス 759">
          <a:extLst>
            <a:ext uri="{FF2B5EF4-FFF2-40B4-BE49-F238E27FC236}">
              <a16:creationId xmlns:a16="http://schemas.microsoft.com/office/drawing/2014/main" xmlns="" id="{00000000-0008-0000-0700-0000F8020000}"/>
            </a:ext>
          </a:extLst>
        </xdr:cNvPr>
        <xdr:cNvSpPr txBox="1"/>
      </xdr:nvSpPr>
      <xdr:spPr>
        <a:xfrm>
          <a:off x="20199428" y="64064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142887</xdr:rowOff>
    </xdr:from>
    <xdr:to>
      <xdr:col>102</xdr:col>
      <xdr:colOff>165100</xdr:colOff>
      <xdr:row>39</xdr:row>
      <xdr:rowOff>73037</xdr:rowOff>
    </xdr:to>
    <xdr:sp macro="" textlink="">
      <xdr:nvSpPr>
        <xdr:cNvPr id="761" name="楕円 760">
          <a:extLst>
            <a:ext uri="{FF2B5EF4-FFF2-40B4-BE49-F238E27FC236}">
              <a16:creationId xmlns:a16="http://schemas.microsoft.com/office/drawing/2014/main" xmlns="" id="{00000000-0008-0000-0700-0000F9020000}"/>
            </a:ext>
          </a:extLst>
        </xdr:cNvPr>
        <xdr:cNvSpPr/>
      </xdr:nvSpPr>
      <xdr:spPr>
        <a:xfrm>
          <a:off x="19494500" y="665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64164</xdr:rowOff>
    </xdr:from>
    <xdr:ext cx="378565" cy="259045"/>
    <xdr:sp macro="" textlink="">
      <xdr:nvSpPr>
        <xdr:cNvPr id="762" name="テキスト ボックス 761">
          <a:extLst>
            <a:ext uri="{FF2B5EF4-FFF2-40B4-BE49-F238E27FC236}">
              <a16:creationId xmlns:a16="http://schemas.microsoft.com/office/drawing/2014/main" xmlns="" id="{00000000-0008-0000-0700-0000FA020000}"/>
            </a:ext>
          </a:extLst>
        </xdr:cNvPr>
        <xdr:cNvSpPr txBox="1"/>
      </xdr:nvSpPr>
      <xdr:spPr>
        <a:xfrm>
          <a:off x="19356017" y="67507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91491</xdr:rowOff>
    </xdr:from>
    <xdr:to>
      <xdr:col>98</xdr:col>
      <xdr:colOff>38100</xdr:colOff>
      <xdr:row>39</xdr:row>
      <xdr:rowOff>21641</xdr:rowOff>
    </xdr:to>
    <xdr:sp macro="" textlink="">
      <xdr:nvSpPr>
        <xdr:cNvPr id="763" name="楕円 762">
          <a:extLst>
            <a:ext uri="{FF2B5EF4-FFF2-40B4-BE49-F238E27FC236}">
              <a16:creationId xmlns:a16="http://schemas.microsoft.com/office/drawing/2014/main" xmlns="" id="{00000000-0008-0000-0700-0000FB020000}"/>
            </a:ext>
          </a:extLst>
        </xdr:cNvPr>
        <xdr:cNvSpPr/>
      </xdr:nvSpPr>
      <xdr:spPr>
        <a:xfrm>
          <a:off x="18605500" y="66065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37</xdr:row>
      <xdr:rowOff>38168</xdr:rowOff>
    </xdr:from>
    <xdr:ext cx="469744" cy="259045"/>
    <xdr:sp macro="" textlink="">
      <xdr:nvSpPr>
        <xdr:cNvPr id="764" name="テキスト ボックス 763">
          <a:extLst>
            <a:ext uri="{FF2B5EF4-FFF2-40B4-BE49-F238E27FC236}">
              <a16:creationId xmlns:a16="http://schemas.microsoft.com/office/drawing/2014/main" xmlns="" id="{00000000-0008-0000-0700-0000FC020000}"/>
            </a:ext>
          </a:extLst>
        </xdr:cNvPr>
        <xdr:cNvSpPr txBox="1"/>
      </xdr:nvSpPr>
      <xdr:spPr>
        <a:xfrm>
          <a:off x="18421428" y="63818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5" name="正方形/長方形 764">
          <a:extLst>
            <a:ext uri="{FF2B5EF4-FFF2-40B4-BE49-F238E27FC236}">
              <a16:creationId xmlns:a16="http://schemas.microsoft.com/office/drawing/2014/main" xmlns="" id="{00000000-0008-0000-0700-0000F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6" name="正方形/長方形 765">
          <a:extLst>
            <a:ext uri="{FF2B5EF4-FFF2-40B4-BE49-F238E27FC236}">
              <a16:creationId xmlns:a16="http://schemas.microsoft.com/office/drawing/2014/main" xmlns="" id="{00000000-0008-0000-0700-0000F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7" name="正方形/長方形 766">
          <a:extLst>
            <a:ext uri="{FF2B5EF4-FFF2-40B4-BE49-F238E27FC236}">
              <a16:creationId xmlns:a16="http://schemas.microsoft.com/office/drawing/2014/main" xmlns="" id="{00000000-0008-0000-0700-0000F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8" name="正方形/長方形 767">
          <a:extLst>
            <a:ext uri="{FF2B5EF4-FFF2-40B4-BE49-F238E27FC236}">
              <a16:creationId xmlns:a16="http://schemas.microsoft.com/office/drawing/2014/main" xmlns="" id="{00000000-0008-0000-0700-000000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9" name="正方形/長方形 768">
          <a:extLst>
            <a:ext uri="{FF2B5EF4-FFF2-40B4-BE49-F238E27FC236}">
              <a16:creationId xmlns:a16="http://schemas.microsoft.com/office/drawing/2014/main" xmlns="" id="{00000000-0008-0000-0700-000001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0" name="正方形/長方形 769">
          <a:extLst>
            <a:ext uri="{FF2B5EF4-FFF2-40B4-BE49-F238E27FC236}">
              <a16:creationId xmlns:a16="http://schemas.microsoft.com/office/drawing/2014/main" xmlns="" id="{00000000-0008-0000-0700-000002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高知県平均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1" name="正方形/長方形 770">
          <a:extLst>
            <a:ext uri="{FF2B5EF4-FFF2-40B4-BE49-F238E27FC236}">
              <a16:creationId xmlns:a16="http://schemas.microsoft.com/office/drawing/2014/main" xmlns="" id="{00000000-0008-0000-0700-000003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2" name="正方形/長方形 771">
          <a:extLst>
            <a:ext uri="{FF2B5EF4-FFF2-40B4-BE49-F238E27FC236}">
              <a16:creationId xmlns:a16="http://schemas.microsoft.com/office/drawing/2014/main" xmlns="" id="{00000000-0008-0000-0700-000004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3" name="テキスト ボックス 772">
          <a:extLst>
            <a:ext uri="{FF2B5EF4-FFF2-40B4-BE49-F238E27FC236}">
              <a16:creationId xmlns:a16="http://schemas.microsoft.com/office/drawing/2014/main" xmlns="" id="{00000000-0008-0000-0700-000005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4" name="直線コネクタ 773">
          <a:extLst>
            <a:ext uri="{FF2B5EF4-FFF2-40B4-BE49-F238E27FC236}">
              <a16:creationId xmlns:a16="http://schemas.microsoft.com/office/drawing/2014/main" xmlns="" id="{00000000-0008-0000-0700-000006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a:extLst>
            <a:ext uri="{FF2B5EF4-FFF2-40B4-BE49-F238E27FC236}">
              <a16:creationId xmlns:a16="http://schemas.microsoft.com/office/drawing/2014/main" xmlns="" id="{00000000-0008-0000-0700-000007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76" name="テキスト ボックス 775">
          <a:extLst>
            <a:ext uri="{FF2B5EF4-FFF2-40B4-BE49-F238E27FC236}">
              <a16:creationId xmlns:a16="http://schemas.microsoft.com/office/drawing/2014/main" xmlns="" id="{00000000-0008-0000-0700-000008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7" name="直線コネクタ 776">
          <a:extLst>
            <a:ext uri="{FF2B5EF4-FFF2-40B4-BE49-F238E27FC236}">
              <a16:creationId xmlns:a16="http://schemas.microsoft.com/office/drawing/2014/main" xmlns="" id="{00000000-0008-0000-0700-000009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78" name="テキスト ボックス 777">
          <a:extLst>
            <a:ext uri="{FF2B5EF4-FFF2-40B4-BE49-F238E27FC236}">
              <a16:creationId xmlns:a16="http://schemas.microsoft.com/office/drawing/2014/main" xmlns="" id="{00000000-0008-0000-0700-00000A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79" name="前年度繰上充用金グラフ枠">
          <a:extLst>
            <a:ext uri="{FF2B5EF4-FFF2-40B4-BE49-F238E27FC236}">
              <a16:creationId xmlns:a16="http://schemas.microsoft.com/office/drawing/2014/main" xmlns="" id="{00000000-0008-0000-0700-00000B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0" name="直線コネクタ 779">
          <a:extLst>
            <a:ext uri="{FF2B5EF4-FFF2-40B4-BE49-F238E27FC236}">
              <a16:creationId xmlns:a16="http://schemas.microsoft.com/office/drawing/2014/main" xmlns="" id="{00000000-0008-0000-0700-00000C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1" name="前年度繰上充用金最小値テキスト">
          <a:extLst>
            <a:ext uri="{FF2B5EF4-FFF2-40B4-BE49-F238E27FC236}">
              <a16:creationId xmlns:a16="http://schemas.microsoft.com/office/drawing/2014/main" xmlns="" id="{00000000-0008-0000-0700-00000D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2" name="直線コネクタ 781">
          <a:extLst>
            <a:ext uri="{FF2B5EF4-FFF2-40B4-BE49-F238E27FC236}">
              <a16:creationId xmlns:a16="http://schemas.microsoft.com/office/drawing/2014/main" xmlns="" id="{00000000-0008-0000-0700-00000E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83" name="前年度繰上充用金最大値テキスト">
          <a:extLst>
            <a:ext uri="{FF2B5EF4-FFF2-40B4-BE49-F238E27FC236}">
              <a16:creationId xmlns:a16="http://schemas.microsoft.com/office/drawing/2014/main" xmlns="" id="{00000000-0008-0000-0700-00000F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4" name="直線コネクタ 783">
          <a:extLst>
            <a:ext uri="{FF2B5EF4-FFF2-40B4-BE49-F238E27FC236}">
              <a16:creationId xmlns:a16="http://schemas.microsoft.com/office/drawing/2014/main" xmlns="" id="{00000000-0008-0000-0700-00001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85" name="直線コネクタ 784">
          <a:extLst>
            <a:ext uri="{FF2B5EF4-FFF2-40B4-BE49-F238E27FC236}">
              <a16:creationId xmlns:a16="http://schemas.microsoft.com/office/drawing/2014/main" xmlns="" id="{00000000-0008-0000-0700-00001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86" name="前年度繰上充用金平均値テキスト">
          <a:extLst>
            <a:ext uri="{FF2B5EF4-FFF2-40B4-BE49-F238E27FC236}">
              <a16:creationId xmlns:a16="http://schemas.microsoft.com/office/drawing/2014/main" xmlns="" id="{00000000-0008-0000-0700-00001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7" name="フローチャート: 判断 786">
          <a:extLst>
            <a:ext uri="{FF2B5EF4-FFF2-40B4-BE49-F238E27FC236}">
              <a16:creationId xmlns:a16="http://schemas.microsoft.com/office/drawing/2014/main" xmlns="" id="{00000000-0008-0000-0700-00001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88" name="直線コネクタ 787">
          <a:extLst>
            <a:ext uri="{FF2B5EF4-FFF2-40B4-BE49-F238E27FC236}">
              <a16:creationId xmlns:a16="http://schemas.microsoft.com/office/drawing/2014/main" xmlns="" id="{00000000-0008-0000-0700-00001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89" name="フローチャート: 判断 788">
          <a:extLst>
            <a:ext uri="{FF2B5EF4-FFF2-40B4-BE49-F238E27FC236}">
              <a16:creationId xmlns:a16="http://schemas.microsoft.com/office/drawing/2014/main" xmlns="" id="{00000000-0008-0000-0700-00001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0" name="テキスト ボックス 789">
          <a:extLst>
            <a:ext uri="{FF2B5EF4-FFF2-40B4-BE49-F238E27FC236}">
              <a16:creationId xmlns:a16="http://schemas.microsoft.com/office/drawing/2014/main" xmlns="" id="{00000000-0008-0000-0700-00001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1" name="直線コネクタ 790">
          <a:extLst>
            <a:ext uri="{FF2B5EF4-FFF2-40B4-BE49-F238E27FC236}">
              <a16:creationId xmlns:a16="http://schemas.microsoft.com/office/drawing/2014/main" xmlns="" id="{00000000-0008-0000-0700-00001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2" name="フローチャート: 判断 791">
          <a:extLst>
            <a:ext uri="{FF2B5EF4-FFF2-40B4-BE49-F238E27FC236}">
              <a16:creationId xmlns:a16="http://schemas.microsoft.com/office/drawing/2014/main" xmlns="" id="{00000000-0008-0000-0700-00001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93" name="テキスト ボックス 792">
          <a:extLst>
            <a:ext uri="{FF2B5EF4-FFF2-40B4-BE49-F238E27FC236}">
              <a16:creationId xmlns:a16="http://schemas.microsoft.com/office/drawing/2014/main" xmlns="" id="{00000000-0008-0000-0700-00001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94" name="直線コネクタ 793">
          <a:extLst>
            <a:ext uri="{FF2B5EF4-FFF2-40B4-BE49-F238E27FC236}">
              <a16:creationId xmlns:a16="http://schemas.microsoft.com/office/drawing/2014/main" xmlns="" id="{00000000-0008-0000-0700-00001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95" name="フローチャート: 判断 794">
          <a:extLst>
            <a:ext uri="{FF2B5EF4-FFF2-40B4-BE49-F238E27FC236}">
              <a16:creationId xmlns:a16="http://schemas.microsoft.com/office/drawing/2014/main" xmlns="" id="{00000000-0008-0000-0700-00001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96" name="テキスト ボックス 795">
          <a:extLst>
            <a:ext uri="{FF2B5EF4-FFF2-40B4-BE49-F238E27FC236}">
              <a16:creationId xmlns:a16="http://schemas.microsoft.com/office/drawing/2014/main" xmlns="" id="{00000000-0008-0000-0700-00001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7" name="フローチャート: 判断 796">
          <a:extLst>
            <a:ext uri="{FF2B5EF4-FFF2-40B4-BE49-F238E27FC236}">
              <a16:creationId xmlns:a16="http://schemas.microsoft.com/office/drawing/2014/main" xmlns="" id="{00000000-0008-0000-0700-00001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98" name="テキスト ボックス 797">
          <a:extLst>
            <a:ext uri="{FF2B5EF4-FFF2-40B4-BE49-F238E27FC236}">
              <a16:creationId xmlns:a16="http://schemas.microsoft.com/office/drawing/2014/main" xmlns="" id="{00000000-0008-0000-0700-00001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99" name="テキスト ボックス 798">
          <a:extLst>
            <a:ext uri="{FF2B5EF4-FFF2-40B4-BE49-F238E27FC236}">
              <a16:creationId xmlns:a16="http://schemas.microsoft.com/office/drawing/2014/main" xmlns="" id="{00000000-0008-0000-0700-00001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xmlns="" id="{00000000-0008-0000-0700-00002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xmlns="" id="{00000000-0008-0000-0700-00002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xmlns="" id="{00000000-0008-0000-0700-00002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xmlns="" id="{00000000-0008-0000-0700-00002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4" name="楕円 803">
          <a:extLst>
            <a:ext uri="{FF2B5EF4-FFF2-40B4-BE49-F238E27FC236}">
              <a16:creationId xmlns:a16="http://schemas.microsoft.com/office/drawing/2014/main" xmlns="" id="{00000000-0008-0000-0700-00002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05" name="前年度繰上充用金該当値テキスト">
          <a:extLst>
            <a:ext uri="{FF2B5EF4-FFF2-40B4-BE49-F238E27FC236}">
              <a16:creationId xmlns:a16="http://schemas.microsoft.com/office/drawing/2014/main" xmlns="" id="{00000000-0008-0000-0700-00002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06" name="楕円 805">
          <a:extLst>
            <a:ext uri="{FF2B5EF4-FFF2-40B4-BE49-F238E27FC236}">
              <a16:creationId xmlns:a16="http://schemas.microsoft.com/office/drawing/2014/main" xmlns="" id="{00000000-0008-0000-0700-00002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07" name="テキスト ボックス 806">
          <a:extLst>
            <a:ext uri="{FF2B5EF4-FFF2-40B4-BE49-F238E27FC236}">
              <a16:creationId xmlns:a16="http://schemas.microsoft.com/office/drawing/2014/main" xmlns="" id="{00000000-0008-0000-0700-00002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08" name="楕円 807">
          <a:extLst>
            <a:ext uri="{FF2B5EF4-FFF2-40B4-BE49-F238E27FC236}">
              <a16:creationId xmlns:a16="http://schemas.microsoft.com/office/drawing/2014/main" xmlns="" id="{00000000-0008-0000-0700-00002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09" name="テキスト ボックス 808">
          <a:extLst>
            <a:ext uri="{FF2B5EF4-FFF2-40B4-BE49-F238E27FC236}">
              <a16:creationId xmlns:a16="http://schemas.microsoft.com/office/drawing/2014/main" xmlns="" id="{00000000-0008-0000-0700-00002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0" name="楕円 809">
          <a:extLst>
            <a:ext uri="{FF2B5EF4-FFF2-40B4-BE49-F238E27FC236}">
              <a16:creationId xmlns:a16="http://schemas.microsoft.com/office/drawing/2014/main" xmlns="" id="{00000000-0008-0000-0700-00002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1" name="テキスト ボックス 810">
          <a:extLst>
            <a:ext uri="{FF2B5EF4-FFF2-40B4-BE49-F238E27FC236}">
              <a16:creationId xmlns:a16="http://schemas.microsoft.com/office/drawing/2014/main" xmlns="" id="{00000000-0008-0000-0700-00002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楕円 811">
          <a:extLst>
            <a:ext uri="{FF2B5EF4-FFF2-40B4-BE49-F238E27FC236}">
              <a16:creationId xmlns:a16="http://schemas.microsoft.com/office/drawing/2014/main" xmlns="" id="{00000000-0008-0000-0700-00002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13" name="テキスト ボックス 812">
          <a:extLst>
            <a:ext uri="{FF2B5EF4-FFF2-40B4-BE49-F238E27FC236}">
              <a16:creationId xmlns:a16="http://schemas.microsoft.com/office/drawing/2014/main" xmlns="" id="{00000000-0008-0000-0700-00002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14" name="正方形/長方形 813">
          <a:extLst>
            <a:ext uri="{FF2B5EF4-FFF2-40B4-BE49-F238E27FC236}">
              <a16:creationId xmlns:a16="http://schemas.microsoft.com/office/drawing/2014/main" xmlns="" id="{00000000-0008-0000-0700-00002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15" name="正方形/長方形 814">
          <a:extLst>
            <a:ext uri="{FF2B5EF4-FFF2-40B4-BE49-F238E27FC236}">
              <a16:creationId xmlns:a16="http://schemas.microsoft.com/office/drawing/2014/main" xmlns="" id="{00000000-0008-0000-0700-00002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16" name="テキスト ボックス 815">
          <a:extLst>
            <a:ext uri="{FF2B5EF4-FFF2-40B4-BE49-F238E27FC236}">
              <a16:creationId xmlns:a16="http://schemas.microsoft.com/office/drawing/2014/main" xmlns="" id="{00000000-0008-0000-0700-00003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総務費については、ふるさと納税関連経費や庁舎建設事業費の増により年々増加している。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民生費については、医療費の増加に伴う国保会計及び後期高齢者医療広域連合への繰出金の増により、年々増加しているが、類似団体平均は下回っている。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農林水産業費については、基幹産業である農業の充実・強化を図るため、各種事業を実施してきたことから年々増加している。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消防費については、津波避難タワー整備が完了したことから前年度から大幅な減額となっているが、引き続き南海トラフ地震対策を実施いていることから、類似団体平均は上回っている。</a:t>
          </a:r>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地方交付税の一定水準確保や、国・県の補助事業の活用により特定財源の確保に努めてきたが、近年は経常経費が増加傾向にあることから、前年度に引き続き財政調整基金の取り崩しを行った。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実質収支の推移については、年度末における不急事業の整理により、過度に大きくならないよう留意した予算執行に努めた結果である。</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高知県安田町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国民健康保険事業特別会計については、医療給付費の実績により剰余金の額が上下することから各年度においてバラつきがあるものの、全ての年度及び会計において赤字決算は生じていない。</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しかしながら、国保会計及び簡水会計においては一般会計からの基準外繰出（赤字補てん）を行っていることから、国保税及び水道料金の見直しを視野に入れ、特別会計の原則である独立採算に努める必要がある。</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xmlns=""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xmlns=""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xmlns=""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xmlns=""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xmlns=""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a:extLst>
            <a:ext uri="{FF2B5EF4-FFF2-40B4-BE49-F238E27FC236}">
              <a16:creationId xmlns:a16="http://schemas.microsoft.com/office/drawing/2014/main" xmlns="" id="{00000000-0008-0000-0900-000011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a:extLst>
            <a:ext uri="{FF2B5EF4-FFF2-40B4-BE49-F238E27FC236}">
              <a16:creationId xmlns:a16="http://schemas.microsoft.com/office/drawing/2014/main" xmlns="" id="{00000000-0008-0000-0900-000012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2869116</v>
      </c>
      <c r="BO4" s="441"/>
      <c r="BP4" s="441"/>
      <c r="BQ4" s="441"/>
      <c r="BR4" s="441"/>
      <c r="BS4" s="441"/>
      <c r="BT4" s="441"/>
      <c r="BU4" s="442"/>
      <c r="BV4" s="440">
        <v>3045310</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2</v>
      </c>
      <c r="CU4" s="622"/>
      <c r="CV4" s="622"/>
      <c r="CW4" s="622"/>
      <c r="CX4" s="622"/>
      <c r="CY4" s="622"/>
      <c r="CZ4" s="622"/>
      <c r="DA4" s="623"/>
      <c r="DB4" s="621">
        <v>5</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2816310</v>
      </c>
      <c r="BO5" s="446"/>
      <c r="BP5" s="446"/>
      <c r="BQ5" s="446"/>
      <c r="BR5" s="446"/>
      <c r="BS5" s="446"/>
      <c r="BT5" s="446"/>
      <c r="BU5" s="447"/>
      <c r="BV5" s="445">
        <v>2947673</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89.9</v>
      </c>
      <c r="CU5" s="416"/>
      <c r="CV5" s="416"/>
      <c r="CW5" s="416"/>
      <c r="CX5" s="416"/>
      <c r="CY5" s="416"/>
      <c r="CZ5" s="416"/>
      <c r="DA5" s="417"/>
      <c r="DB5" s="415">
        <v>85.9</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88</v>
      </c>
      <c r="AV6" s="503"/>
      <c r="AW6" s="503"/>
      <c r="AX6" s="503"/>
      <c r="AY6" s="425" t="s">
        <v>96</v>
      </c>
      <c r="AZ6" s="426"/>
      <c r="BA6" s="426"/>
      <c r="BB6" s="426"/>
      <c r="BC6" s="426"/>
      <c r="BD6" s="426"/>
      <c r="BE6" s="426"/>
      <c r="BF6" s="426"/>
      <c r="BG6" s="426"/>
      <c r="BH6" s="426"/>
      <c r="BI6" s="426"/>
      <c r="BJ6" s="426"/>
      <c r="BK6" s="426"/>
      <c r="BL6" s="426"/>
      <c r="BM6" s="427"/>
      <c r="BN6" s="445">
        <v>52806</v>
      </c>
      <c r="BO6" s="446"/>
      <c r="BP6" s="446"/>
      <c r="BQ6" s="446"/>
      <c r="BR6" s="446"/>
      <c r="BS6" s="446"/>
      <c r="BT6" s="446"/>
      <c r="BU6" s="447"/>
      <c r="BV6" s="445">
        <v>97637</v>
      </c>
      <c r="BW6" s="446"/>
      <c r="BX6" s="446"/>
      <c r="BY6" s="446"/>
      <c r="BZ6" s="446"/>
      <c r="CA6" s="446"/>
      <c r="CB6" s="446"/>
      <c r="CC6" s="447"/>
      <c r="CD6" s="454" t="s">
        <v>97</v>
      </c>
      <c r="CE6" s="455"/>
      <c r="CF6" s="455"/>
      <c r="CG6" s="455"/>
      <c r="CH6" s="455"/>
      <c r="CI6" s="455"/>
      <c r="CJ6" s="455"/>
      <c r="CK6" s="455"/>
      <c r="CL6" s="455"/>
      <c r="CM6" s="455"/>
      <c r="CN6" s="455"/>
      <c r="CO6" s="455"/>
      <c r="CP6" s="455"/>
      <c r="CQ6" s="455"/>
      <c r="CR6" s="455"/>
      <c r="CS6" s="456"/>
      <c r="CT6" s="595">
        <v>93.5</v>
      </c>
      <c r="CU6" s="596"/>
      <c r="CV6" s="596"/>
      <c r="CW6" s="596"/>
      <c r="CX6" s="596"/>
      <c r="CY6" s="596"/>
      <c r="CZ6" s="596"/>
      <c r="DA6" s="597"/>
      <c r="DB6" s="595">
        <v>89.2</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98</v>
      </c>
      <c r="AN7" s="419"/>
      <c r="AO7" s="419"/>
      <c r="AP7" s="419"/>
      <c r="AQ7" s="419"/>
      <c r="AR7" s="419"/>
      <c r="AS7" s="419"/>
      <c r="AT7" s="420"/>
      <c r="AU7" s="502" t="s">
        <v>88</v>
      </c>
      <c r="AV7" s="503"/>
      <c r="AW7" s="503"/>
      <c r="AX7" s="503"/>
      <c r="AY7" s="425" t="s">
        <v>99</v>
      </c>
      <c r="AZ7" s="426"/>
      <c r="BA7" s="426"/>
      <c r="BB7" s="426"/>
      <c r="BC7" s="426"/>
      <c r="BD7" s="426"/>
      <c r="BE7" s="426"/>
      <c r="BF7" s="426"/>
      <c r="BG7" s="426"/>
      <c r="BH7" s="426"/>
      <c r="BI7" s="426"/>
      <c r="BJ7" s="426"/>
      <c r="BK7" s="426"/>
      <c r="BL7" s="426"/>
      <c r="BM7" s="427"/>
      <c r="BN7" s="445">
        <v>21870</v>
      </c>
      <c r="BO7" s="446"/>
      <c r="BP7" s="446"/>
      <c r="BQ7" s="446"/>
      <c r="BR7" s="446"/>
      <c r="BS7" s="446"/>
      <c r="BT7" s="446"/>
      <c r="BU7" s="447"/>
      <c r="BV7" s="445">
        <v>20493</v>
      </c>
      <c r="BW7" s="446"/>
      <c r="BX7" s="446"/>
      <c r="BY7" s="446"/>
      <c r="BZ7" s="446"/>
      <c r="CA7" s="446"/>
      <c r="CB7" s="446"/>
      <c r="CC7" s="447"/>
      <c r="CD7" s="454" t="s">
        <v>100</v>
      </c>
      <c r="CE7" s="455"/>
      <c r="CF7" s="455"/>
      <c r="CG7" s="455"/>
      <c r="CH7" s="455"/>
      <c r="CI7" s="455"/>
      <c r="CJ7" s="455"/>
      <c r="CK7" s="455"/>
      <c r="CL7" s="455"/>
      <c r="CM7" s="455"/>
      <c r="CN7" s="455"/>
      <c r="CO7" s="455"/>
      <c r="CP7" s="455"/>
      <c r="CQ7" s="455"/>
      <c r="CR7" s="455"/>
      <c r="CS7" s="456"/>
      <c r="CT7" s="445">
        <v>1530160</v>
      </c>
      <c r="CU7" s="446"/>
      <c r="CV7" s="446"/>
      <c r="CW7" s="446"/>
      <c r="CX7" s="446"/>
      <c r="CY7" s="446"/>
      <c r="CZ7" s="446"/>
      <c r="DA7" s="447"/>
      <c r="DB7" s="445">
        <v>1553266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101</v>
      </c>
      <c r="AN8" s="419"/>
      <c r="AO8" s="419"/>
      <c r="AP8" s="419"/>
      <c r="AQ8" s="419"/>
      <c r="AR8" s="419"/>
      <c r="AS8" s="419"/>
      <c r="AT8" s="420"/>
      <c r="AU8" s="502" t="s">
        <v>88</v>
      </c>
      <c r="AV8" s="503"/>
      <c r="AW8" s="503"/>
      <c r="AX8" s="503"/>
      <c r="AY8" s="425" t="s">
        <v>102</v>
      </c>
      <c r="AZ8" s="426"/>
      <c r="BA8" s="426"/>
      <c r="BB8" s="426"/>
      <c r="BC8" s="426"/>
      <c r="BD8" s="426"/>
      <c r="BE8" s="426"/>
      <c r="BF8" s="426"/>
      <c r="BG8" s="426"/>
      <c r="BH8" s="426"/>
      <c r="BI8" s="426"/>
      <c r="BJ8" s="426"/>
      <c r="BK8" s="426"/>
      <c r="BL8" s="426"/>
      <c r="BM8" s="427"/>
      <c r="BN8" s="445">
        <v>30936</v>
      </c>
      <c r="BO8" s="446"/>
      <c r="BP8" s="446"/>
      <c r="BQ8" s="446"/>
      <c r="BR8" s="446"/>
      <c r="BS8" s="446"/>
      <c r="BT8" s="446"/>
      <c r="BU8" s="447"/>
      <c r="BV8" s="445">
        <v>77144</v>
      </c>
      <c r="BW8" s="446"/>
      <c r="BX8" s="446"/>
      <c r="BY8" s="446"/>
      <c r="BZ8" s="446"/>
      <c r="CA8" s="446"/>
      <c r="CB8" s="446"/>
      <c r="CC8" s="447"/>
      <c r="CD8" s="454" t="s">
        <v>103</v>
      </c>
      <c r="CE8" s="455"/>
      <c r="CF8" s="455"/>
      <c r="CG8" s="455"/>
      <c r="CH8" s="455"/>
      <c r="CI8" s="455"/>
      <c r="CJ8" s="455"/>
      <c r="CK8" s="455"/>
      <c r="CL8" s="455"/>
      <c r="CM8" s="455"/>
      <c r="CN8" s="455"/>
      <c r="CO8" s="455"/>
      <c r="CP8" s="455"/>
      <c r="CQ8" s="455"/>
      <c r="CR8" s="455"/>
      <c r="CS8" s="456"/>
      <c r="CT8" s="558">
        <v>0.15</v>
      </c>
      <c r="CU8" s="559"/>
      <c r="CV8" s="559"/>
      <c r="CW8" s="559"/>
      <c r="CX8" s="559"/>
      <c r="CY8" s="559"/>
      <c r="CZ8" s="559"/>
      <c r="DA8" s="560"/>
      <c r="DB8" s="558">
        <v>0.15</v>
      </c>
      <c r="DC8" s="559"/>
      <c r="DD8" s="559"/>
      <c r="DE8" s="559"/>
      <c r="DF8" s="559"/>
      <c r="DG8" s="559"/>
      <c r="DH8" s="559"/>
      <c r="DI8" s="560"/>
      <c r="DJ8" s="165"/>
      <c r="DK8" s="165"/>
      <c r="DL8" s="165"/>
      <c r="DM8" s="165"/>
      <c r="DN8" s="165"/>
      <c r="DO8" s="165"/>
    </row>
    <row r="9" spans="1:119" ht="18.75" customHeight="1" thickBot="1">
      <c r="A9" s="166"/>
      <c r="B9" s="584" t="s">
        <v>104</v>
      </c>
      <c r="C9" s="585"/>
      <c r="D9" s="585"/>
      <c r="E9" s="585"/>
      <c r="F9" s="585"/>
      <c r="G9" s="585"/>
      <c r="H9" s="585"/>
      <c r="I9" s="585"/>
      <c r="J9" s="585"/>
      <c r="K9" s="508"/>
      <c r="L9" s="586" t="s">
        <v>105</v>
      </c>
      <c r="M9" s="587"/>
      <c r="N9" s="587"/>
      <c r="O9" s="587"/>
      <c r="P9" s="587"/>
      <c r="Q9" s="588"/>
      <c r="R9" s="589">
        <v>2631</v>
      </c>
      <c r="S9" s="590"/>
      <c r="T9" s="590"/>
      <c r="U9" s="590"/>
      <c r="V9" s="591"/>
      <c r="W9" s="524" t="s">
        <v>106</v>
      </c>
      <c r="X9" s="525"/>
      <c r="Y9" s="525"/>
      <c r="Z9" s="525"/>
      <c r="AA9" s="525"/>
      <c r="AB9" s="525"/>
      <c r="AC9" s="525"/>
      <c r="AD9" s="525"/>
      <c r="AE9" s="525"/>
      <c r="AF9" s="525"/>
      <c r="AG9" s="525"/>
      <c r="AH9" s="525"/>
      <c r="AI9" s="525"/>
      <c r="AJ9" s="525"/>
      <c r="AK9" s="525"/>
      <c r="AL9" s="592"/>
      <c r="AM9" s="514" t="s">
        <v>107</v>
      </c>
      <c r="AN9" s="419"/>
      <c r="AO9" s="419"/>
      <c r="AP9" s="419"/>
      <c r="AQ9" s="419"/>
      <c r="AR9" s="419"/>
      <c r="AS9" s="419"/>
      <c r="AT9" s="420"/>
      <c r="AU9" s="502" t="s">
        <v>108</v>
      </c>
      <c r="AV9" s="503"/>
      <c r="AW9" s="503"/>
      <c r="AX9" s="503"/>
      <c r="AY9" s="425" t="s">
        <v>109</v>
      </c>
      <c r="AZ9" s="426"/>
      <c r="BA9" s="426"/>
      <c r="BB9" s="426"/>
      <c r="BC9" s="426"/>
      <c r="BD9" s="426"/>
      <c r="BE9" s="426"/>
      <c r="BF9" s="426"/>
      <c r="BG9" s="426"/>
      <c r="BH9" s="426"/>
      <c r="BI9" s="426"/>
      <c r="BJ9" s="426"/>
      <c r="BK9" s="426"/>
      <c r="BL9" s="426"/>
      <c r="BM9" s="427"/>
      <c r="BN9" s="445">
        <v>-46208</v>
      </c>
      <c r="BO9" s="446"/>
      <c r="BP9" s="446"/>
      <c r="BQ9" s="446"/>
      <c r="BR9" s="446"/>
      <c r="BS9" s="446"/>
      <c r="BT9" s="446"/>
      <c r="BU9" s="447"/>
      <c r="BV9" s="445">
        <v>15810</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13.5</v>
      </c>
      <c r="CU9" s="416"/>
      <c r="CV9" s="416"/>
      <c r="CW9" s="416"/>
      <c r="CX9" s="416"/>
      <c r="CY9" s="416"/>
      <c r="CZ9" s="416"/>
      <c r="DA9" s="417"/>
      <c r="DB9" s="415">
        <v>12.6</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2970</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40209</v>
      </c>
      <c r="BO10" s="446"/>
      <c r="BP10" s="446"/>
      <c r="BQ10" s="446"/>
      <c r="BR10" s="446"/>
      <c r="BS10" s="446"/>
      <c r="BT10" s="446"/>
      <c r="BU10" s="447"/>
      <c r="BV10" s="445">
        <v>30993</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119</v>
      </c>
      <c r="AV11" s="503"/>
      <c r="AW11" s="503"/>
      <c r="AX11" s="503"/>
      <c r="AY11" s="425" t="s">
        <v>120</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121</v>
      </c>
      <c r="CE11" s="455"/>
      <c r="CF11" s="455"/>
      <c r="CG11" s="455"/>
      <c r="CH11" s="455"/>
      <c r="CI11" s="455"/>
      <c r="CJ11" s="455"/>
      <c r="CK11" s="455"/>
      <c r="CL11" s="455"/>
      <c r="CM11" s="455"/>
      <c r="CN11" s="455"/>
      <c r="CO11" s="455"/>
      <c r="CP11" s="455"/>
      <c r="CQ11" s="455"/>
      <c r="CR11" s="455"/>
      <c r="CS11" s="456"/>
      <c r="CT11" s="558" t="s">
        <v>122</v>
      </c>
      <c r="CU11" s="559"/>
      <c r="CV11" s="559"/>
      <c r="CW11" s="559"/>
      <c r="CX11" s="559"/>
      <c r="CY11" s="559"/>
      <c r="CZ11" s="559"/>
      <c r="DA11" s="560"/>
      <c r="DB11" s="558" t="s">
        <v>123</v>
      </c>
      <c r="DC11" s="559"/>
      <c r="DD11" s="559"/>
      <c r="DE11" s="559"/>
      <c r="DF11" s="559"/>
      <c r="DG11" s="559"/>
      <c r="DH11" s="559"/>
      <c r="DI11" s="560"/>
      <c r="DJ11" s="165"/>
      <c r="DK11" s="165"/>
      <c r="DL11" s="165"/>
      <c r="DM11" s="165"/>
      <c r="DN11" s="165"/>
      <c r="DO11" s="165"/>
    </row>
    <row r="12" spans="1:119" ht="18.75" customHeight="1">
      <c r="A12" s="166"/>
      <c r="B12" s="561" t="s">
        <v>124</v>
      </c>
      <c r="C12" s="562"/>
      <c r="D12" s="562"/>
      <c r="E12" s="562"/>
      <c r="F12" s="562"/>
      <c r="G12" s="562"/>
      <c r="H12" s="562"/>
      <c r="I12" s="562"/>
      <c r="J12" s="562"/>
      <c r="K12" s="563"/>
      <c r="L12" s="570" t="s">
        <v>125</v>
      </c>
      <c r="M12" s="571"/>
      <c r="N12" s="571"/>
      <c r="O12" s="571"/>
      <c r="P12" s="571"/>
      <c r="Q12" s="572"/>
      <c r="R12" s="573">
        <v>2748</v>
      </c>
      <c r="S12" s="574"/>
      <c r="T12" s="574"/>
      <c r="U12" s="574"/>
      <c r="V12" s="575"/>
      <c r="W12" s="576" t="s">
        <v>1</v>
      </c>
      <c r="X12" s="503"/>
      <c r="Y12" s="503"/>
      <c r="Z12" s="503"/>
      <c r="AA12" s="503"/>
      <c r="AB12" s="577"/>
      <c r="AC12" s="502" t="s">
        <v>126</v>
      </c>
      <c r="AD12" s="503"/>
      <c r="AE12" s="503"/>
      <c r="AF12" s="503"/>
      <c r="AG12" s="577"/>
      <c r="AH12" s="502" t="s">
        <v>127</v>
      </c>
      <c r="AI12" s="503"/>
      <c r="AJ12" s="503"/>
      <c r="AK12" s="503"/>
      <c r="AL12" s="578"/>
      <c r="AM12" s="514" t="s">
        <v>128</v>
      </c>
      <c r="AN12" s="419"/>
      <c r="AO12" s="419"/>
      <c r="AP12" s="419"/>
      <c r="AQ12" s="419"/>
      <c r="AR12" s="419"/>
      <c r="AS12" s="419"/>
      <c r="AT12" s="420"/>
      <c r="AU12" s="502" t="s">
        <v>129</v>
      </c>
      <c r="AV12" s="503"/>
      <c r="AW12" s="503"/>
      <c r="AX12" s="503"/>
      <c r="AY12" s="425" t="s">
        <v>130</v>
      </c>
      <c r="AZ12" s="426"/>
      <c r="BA12" s="426"/>
      <c r="BB12" s="426"/>
      <c r="BC12" s="426"/>
      <c r="BD12" s="426"/>
      <c r="BE12" s="426"/>
      <c r="BF12" s="426"/>
      <c r="BG12" s="426"/>
      <c r="BH12" s="426"/>
      <c r="BI12" s="426"/>
      <c r="BJ12" s="426"/>
      <c r="BK12" s="426"/>
      <c r="BL12" s="426"/>
      <c r="BM12" s="427"/>
      <c r="BN12" s="445">
        <v>70000</v>
      </c>
      <c r="BO12" s="446"/>
      <c r="BP12" s="446"/>
      <c r="BQ12" s="446"/>
      <c r="BR12" s="446"/>
      <c r="BS12" s="446"/>
      <c r="BT12" s="446"/>
      <c r="BU12" s="447"/>
      <c r="BV12" s="445">
        <v>41000</v>
      </c>
      <c r="BW12" s="446"/>
      <c r="BX12" s="446"/>
      <c r="BY12" s="446"/>
      <c r="BZ12" s="446"/>
      <c r="CA12" s="446"/>
      <c r="CB12" s="446"/>
      <c r="CC12" s="447"/>
      <c r="CD12" s="454" t="s">
        <v>131</v>
      </c>
      <c r="CE12" s="455"/>
      <c r="CF12" s="455"/>
      <c r="CG12" s="455"/>
      <c r="CH12" s="455"/>
      <c r="CI12" s="455"/>
      <c r="CJ12" s="455"/>
      <c r="CK12" s="455"/>
      <c r="CL12" s="455"/>
      <c r="CM12" s="455"/>
      <c r="CN12" s="455"/>
      <c r="CO12" s="455"/>
      <c r="CP12" s="455"/>
      <c r="CQ12" s="455"/>
      <c r="CR12" s="455"/>
      <c r="CS12" s="456"/>
      <c r="CT12" s="558" t="s">
        <v>132</v>
      </c>
      <c r="CU12" s="559"/>
      <c r="CV12" s="559"/>
      <c r="CW12" s="559"/>
      <c r="CX12" s="559"/>
      <c r="CY12" s="559"/>
      <c r="CZ12" s="559"/>
      <c r="DA12" s="560"/>
      <c r="DB12" s="558" t="s">
        <v>132</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133</v>
      </c>
      <c r="N13" s="546"/>
      <c r="O13" s="546"/>
      <c r="P13" s="546"/>
      <c r="Q13" s="547"/>
      <c r="R13" s="548">
        <v>2745</v>
      </c>
      <c r="S13" s="549"/>
      <c r="T13" s="549"/>
      <c r="U13" s="549"/>
      <c r="V13" s="550"/>
      <c r="W13" s="536" t="s">
        <v>134</v>
      </c>
      <c r="X13" s="458"/>
      <c r="Y13" s="458"/>
      <c r="Z13" s="458"/>
      <c r="AA13" s="458"/>
      <c r="AB13" s="459"/>
      <c r="AC13" s="421">
        <v>494</v>
      </c>
      <c r="AD13" s="422"/>
      <c r="AE13" s="422"/>
      <c r="AF13" s="422"/>
      <c r="AG13" s="423"/>
      <c r="AH13" s="421">
        <v>534</v>
      </c>
      <c r="AI13" s="422"/>
      <c r="AJ13" s="422"/>
      <c r="AK13" s="422"/>
      <c r="AL13" s="424"/>
      <c r="AM13" s="514" t="s">
        <v>135</v>
      </c>
      <c r="AN13" s="419"/>
      <c r="AO13" s="419"/>
      <c r="AP13" s="419"/>
      <c r="AQ13" s="419"/>
      <c r="AR13" s="419"/>
      <c r="AS13" s="419"/>
      <c r="AT13" s="420"/>
      <c r="AU13" s="502" t="s">
        <v>113</v>
      </c>
      <c r="AV13" s="503"/>
      <c r="AW13" s="503"/>
      <c r="AX13" s="503"/>
      <c r="AY13" s="425" t="s">
        <v>136</v>
      </c>
      <c r="AZ13" s="426"/>
      <c r="BA13" s="426"/>
      <c r="BB13" s="426"/>
      <c r="BC13" s="426"/>
      <c r="BD13" s="426"/>
      <c r="BE13" s="426"/>
      <c r="BF13" s="426"/>
      <c r="BG13" s="426"/>
      <c r="BH13" s="426"/>
      <c r="BI13" s="426"/>
      <c r="BJ13" s="426"/>
      <c r="BK13" s="426"/>
      <c r="BL13" s="426"/>
      <c r="BM13" s="427"/>
      <c r="BN13" s="445">
        <v>-75999</v>
      </c>
      <c r="BO13" s="446"/>
      <c r="BP13" s="446"/>
      <c r="BQ13" s="446"/>
      <c r="BR13" s="446"/>
      <c r="BS13" s="446"/>
      <c r="BT13" s="446"/>
      <c r="BU13" s="447"/>
      <c r="BV13" s="445">
        <v>5803</v>
      </c>
      <c r="BW13" s="446"/>
      <c r="BX13" s="446"/>
      <c r="BY13" s="446"/>
      <c r="BZ13" s="446"/>
      <c r="CA13" s="446"/>
      <c r="CB13" s="446"/>
      <c r="CC13" s="447"/>
      <c r="CD13" s="454" t="s">
        <v>137</v>
      </c>
      <c r="CE13" s="455"/>
      <c r="CF13" s="455"/>
      <c r="CG13" s="455"/>
      <c r="CH13" s="455"/>
      <c r="CI13" s="455"/>
      <c r="CJ13" s="455"/>
      <c r="CK13" s="455"/>
      <c r="CL13" s="455"/>
      <c r="CM13" s="455"/>
      <c r="CN13" s="455"/>
      <c r="CO13" s="455"/>
      <c r="CP13" s="455"/>
      <c r="CQ13" s="455"/>
      <c r="CR13" s="455"/>
      <c r="CS13" s="456"/>
      <c r="CT13" s="415">
        <v>3.5</v>
      </c>
      <c r="CU13" s="416"/>
      <c r="CV13" s="416"/>
      <c r="CW13" s="416"/>
      <c r="CX13" s="416"/>
      <c r="CY13" s="416"/>
      <c r="CZ13" s="416"/>
      <c r="DA13" s="417"/>
      <c r="DB13" s="415">
        <v>3.1</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138</v>
      </c>
      <c r="M14" s="579"/>
      <c r="N14" s="579"/>
      <c r="O14" s="579"/>
      <c r="P14" s="579"/>
      <c r="Q14" s="580"/>
      <c r="R14" s="548">
        <v>2790</v>
      </c>
      <c r="S14" s="549"/>
      <c r="T14" s="549"/>
      <c r="U14" s="549"/>
      <c r="V14" s="550"/>
      <c r="W14" s="551"/>
      <c r="X14" s="461"/>
      <c r="Y14" s="461"/>
      <c r="Z14" s="461"/>
      <c r="AA14" s="461"/>
      <c r="AB14" s="462"/>
      <c r="AC14" s="541">
        <v>37.200000000000003</v>
      </c>
      <c r="AD14" s="542"/>
      <c r="AE14" s="542"/>
      <c r="AF14" s="542"/>
      <c r="AG14" s="543"/>
      <c r="AH14" s="541">
        <v>38.200000000000003</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139</v>
      </c>
      <c r="CE14" s="452"/>
      <c r="CF14" s="452"/>
      <c r="CG14" s="452"/>
      <c r="CH14" s="452"/>
      <c r="CI14" s="452"/>
      <c r="CJ14" s="452"/>
      <c r="CK14" s="452"/>
      <c r="CL14" s="452"/>
      <c r="CM14" s="452"/>
      <c r="CN14" s="452"/>
      <c r="CO14" s="452"/>
      <c r="CP14" s="452"/>
      <c r="CQ14" s="452"/>
      <c r="CR14" s="452"/>
      <c r="CS14" s="453"/>
      <c r="CT14" s="552" t="s">
        <v>140</v>
      </c>
      <c r="CU14" s="553"/>
      <c r="CV14" s="553"/>
      <c r="CW14" s="553"/>
      <c r="CX14" s="553"/>
      <c r="CY14" s="553"/>
      <c r="CZ14" s="553"/>
      <c r="DA14" s="554"/>
      <c r="DB14" s="552" t="s">
        <v>140</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141</v>
      </c>
      <c r="N15" s="546"/>
      <c r="O15" s="546"/>
      <c r="P15" s="546"/>
      <c r="Q15" s="547"/>
      <c r="R15" s="548">
        <v>2787</v>
      </c>
      <c r="S15" s="549"/>
      <c r="T15" s="549"/>
      <c r="U15" s="549"/>
      <c r="V15" s="550"/>
      <c r="W15" s="536" t="s">
        <v>142</v>
      </c>
      <c r="X15" s="458"/>
      <c r="Y15" s="458"/>
      <c r="Z15" s="458"/>
      <c r="AA15" s="458"/>
      <c r="AB15" s="459"/>
      <c r="AC15" s="421">
        <v>179</v>
      </c>
      <c r="AD15" s="422"/>
      <c r="AE15" s="422"/>
      <c r="AF15" s="422"/>
      <c r="AG15" s="423"/>
      <c r="AH15" s="421">
        <v>205</v>
      </c>
      <c r="AI15" s="422"/>
      <c r="AJ15" s="422"/>
      <c r="AK15" s="422"/>
      <c r="AL15" s="424"/>
      <c r="AM15" s="514"/>
      <c r="AN15" s="419"/>
      <c r="AO15" s="419"/>
      <c r="AP15" s="419"/>
      <c r="AQ15" s="419"/>
      <c r="AR15" s="419"/>
      <c r="AS15" s="419"/>
      <c r="AT15" s="420"/>
      <c r="AU15" s="502"/>
      <c r="AV15" s="503"/>
      <c r="AW15" s="503"/>
      <c r="AX15" s="503"/>
      <c r="AY15" s="437" t="s">
        <v>143</v>
      </c>
      <c r="AZ15" s="438"/>
      <c r="BA15" s="438"/>
      <c r="BB15" s="438"/>
      <c r="BC15" s="438"/>
      <c r="BD15" s="438"/>
      <c r="BE15" s="438"/>
      <c r="BF15" s="438"/>
      <c r="BG15" s="438"/>
      <c r="BH15" s="438"/>
      <c r="BI15" s="438"/>
      <c r="BJ15" s="438"/>
      <c r="BK15" s="438"/>
      <c r="BL15" s="438"/>
      <c r="BM15" s="439"/>
      <c r="BN15" s="440">
        <v>223185</v>
      </c>
      <c r="BO15" s="441"/>
      <c r="BP15" s="441"/>
      <c r="BQ15" s="441"/>
      <c r="BR15" s="441"/>
      <c r="BS15" s="441"/>
      <c r="BT15" s="441"/>
      <c r="BU15" s="442"/>
      <c r="BV15" s="440">
        <v>222683</v>
      </c>
      <c r="BW15" s="441"/>
      <c r="BX15" s="441"/>
      <c r="BY15" s="441"/>
      <c r="BZ15" s="441"/>
      <c r="CA15" s="441"/>
      <c r="CB15" s="441"/>
      <c r="CC15" s="442"/>
      <c r="CD15" s="555" t="s">
        <v>144</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145</v>
      </c>
      <c r="M16" s="539"/>
      <c r="N16" s="539"/>
      <c r="O16" s="539"/>
      <c r="P16" s="539"/>
      <c r="Q16" s="540"/>
      <c r="R16" s="533" t="s">
        <v>146</v>
      </c>
      <c r="S16" s="534"/>
      <c r="T16" s="534"/>
      <c r="U16" s="534"/>
      <c r="V16" s="535"/>
      <c r="W16" s="551"/>
      <c r="X16" s="461"/>
      <c r="Y16" s="461"/>
      <c r="Z16" s="461"/>
      <c r="AA16" s="461"/>
      <c r="AB16" s="462"/>
      <c r="AC16" s="541">
        <v>13.5</v>
      </c>
      <c r="AD16" s="542"/>
      <c r="AE16" s="542"/>
      <c r="AF16" s="542"/>
      <c r="AG16" s="543"/>
      <c r="AH16" s="541">
        <v>14.7</v>
      </c>
      <c r="AI16" s="542"/>
      <c r="AJ16" s="542"/>
      <c r="AK16" s="542"/>
      <c r="AL16" s="544"/>
      <c r="AM16" s="514"/>
      <c r="AN16" s="419"/>
      <c r="AO16" s="419"/>
      <c r="AP16" s="419"/>
      <c r="AQ16" s="419"/>
      <c r="AR16" s="419"/>
      <c r="AS16" s="419"/>
      <c r="AT16" s="420"/>
      <c r="AU16" s="502"/>
      <c r="AV16" s="503"/>
      <c r="AW16" s="503"/>
      <c r="AX16" s="503"/>
      <c r="AY16" s="425" t="s">
        <v>147</v>
      </c>
      <c r="AZ16" s="426"/>
      <c r="BA16" s="426"/>
      <c r="BB16" s="426"/>
      <c r="BC16" s="426"/>
      <c r="BD16" s="426"/>
      <c r="BE16" s="426"/>
      <c r="BF16" s="426"/>
      <c r="BG16" s="426"/>
      <c r="BH16" s="426"/>
      <c r="BI16" s="426"/>
      <c r="BJ16" s="426"/>
      <c r="BK16" s="426"/>
      <c r="BL16" s="426"/>
      <c r="BM16" s="427"/>
      <c r="BN16" s="445">
        <v>1418166</v>
      </c>
      <c r="BO16" s="446"/>
      <c r="BP16" s="446"/>
      <c r="BQ16" s="446"/>
      <c r="BR16" s="446"/>
      <c r="BS16" s="446"/>
      <c r="BT16" s="446"/>
      <c r="BU16" s="447"/>
      <c r="BV16" s="445">
        <v>1444773</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148</v>
      </c>
      <c r="N17" s="531"/>
      <c r="O17" s="531"/>
      <c r="P17" s="531"/>
      <c r="Q17" s="532"/>
      <c r="R17" s="533" t="s">
        <v>149</v>
      </c>
      <c r="S17" s="534"/>
      <c r="T17" s="534"/>
      <c r="U17" s="534"/>
      <c r="V17" s="535"/>
      <c r="W17" s="536" t="s">
        <v>150</v>
      </c>
      <c r="X17" s="458"/>
      <c r="Y17" s="458"/>
      <c r="Z17" s="458"/>
      <c r="AA17" s="458"/>
      <c r="AB17" s="459"/>
      <c r="AC17" s="421">
        <v>655</v>
      </c>
      <c r="AD17" s="422"/>
      <c r="AE17" s="422"/>
      <c r="AF17" s="422"/>
      <c r="AG17" s="423"/>
      <c r="AH17" s="421">
        <v>659</v>
      </c>
      <c r="AI17" s="422"/>
      <c r="AJ17" s="422"/>
      <c r="AK17" s="422"/>
      <c r="AL17" s="424"/>
      <c r="AM17" s="514"/>
      <c r="AN17" s="419"/>
      <c r="AO17" s="419"/>
      <c r="AP17" s="419"/>
      <c r="AQ17" s="419"/>
      <c r="AR17" s="419"/>
      <c r="AS17" s="419"/>
      <c r="AT17" s="420"/>
      <c r="AU17" s="502"/>
      <c r="AV17" s="503"/>
      <c r="AW17" s="503"/>
      <c r="AX17" s="503"/>
      <c r="AY17" s="425" t="s">
        <v>151</v>
      </c>
      <c r="AZ17" s="426"/>
      <c r="BA17" s="426"/>
      <c r="BB17" s="426"/>
      <c r="BC17" s="426"/>
      <c r="BD17" s="426"/>
      <c r="BE17" s="426"/>
      <c r="BF17" s="426"/>
      <c r="BG17" s="426"/>
      <c r="BH17" s="426"/>
      <c r="BI17" s="426"/>
      <c r="BJ17" s="426"/>
      <c r="BK17" s="426"/>
      <c r="BL17" s="426"/>
      <c r="BM17" s="427"/>
      <c r="BN17" s="445">
        <v>277511</v>
      </c>
      <c r="BO17" s="446"/>
      <c r="BP17" s="446"/>
      <c r="BQ17" s="446"/>
      <c r="BR17" s="446"/>
      <c r="BS17" s="446"/>
      <c r="BT17" s="446"/>
      <c r="BU17" s="447"/>
      <c r="BV17" s="445">
        <v>276333</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152</v>
      </c>
      <c r="C18" s="508"/>
      <c r="D18" s="508"/>
      <c r="E18" s="509"/>
      <c r="F18" s="509"/>
      <c r="G18" s="509"/>
      <c r="H18" s="509"/>
      <c r="I18" s="509"/>
      <c r="J18" s="509"/>
      <c r="K18" s="509"/>
      <c r="L18" s="510">
        <v>52.36</v>
      </c>
      <c r="M18" s="510"/>
      <c r="N18" s="510"/>
      <c r="O18" s="510"/>
      <c r="P18" s="510"/>
      <c r="Q18" s="510"/>
      <c r="R18" s="511"/>
      <c r="S18" s="511"/>
      <c r="T18" s="511"/>
      <c r="U18" s="511"/>
      <c r="V18" s="512"/>
      <c r="W18" s="526"/>
      <c r="X18" s="527"/>
      <c r="Y18" s="527"/>
      <c r="Z18" s="527"/>
      <c r="AA18" s="527"/>
      <c r="AB18" s="537"/>
      <c r="AC18" s="409">
        <v>49.3</v>
      </c>
      <c r="AD18" s="410"/>
      <c r="AE18" s="410"/>
      <c r="AF18" s="410"/>
      <c r="AG18" s="513"/>
      <c r="AH18" s="409">
        <v>47.1</v>
      </c>
      <c r="AI18" s="410"/>
      <c r="AJ18" s="410"/>
      <c r="AK18" s="410"/>
      <c r="AL18" s="411"/>
      <c r="AM18" s="514"/>
      <c r="AN18" s="419"/>
      <c r="AO18" s="419"/>
      <c r="AP18" s="419"/>
      <c r="AQ18" s="419"/>
      <c r="AR18" s="419"/>
      <c r="AS18" s="419"/>
      <c r="AT18" s="420"/>
      <c r="AU18" s="502"/>
      <c r="AV18" s="503"/>
      <c r="AW18" s="503"/>
      <c r="AX18" s="503"/>
      <c r="AY18" s="425" t="s">
        <v>153</v>
      </c>
      <c r="AZ18" s="426"/>
      <c r="BA18" s="426"/>
      <c r="BB18" s="426"/>
      <c r="BC18" s="426"/>
      <c r="BD18" s="426"/>
      <c r="BE18" s="426"/>
      <c r="BF18" s="426"/>
      <c r="BG18" s="426"/>
      <c r="BH18" s="426"/>
      <c r="BI18" s="426"/>
      <c r="BJ18" s="426"/>
      <c r="BK18" s="426"/>
      <c r="BL18" s="426"/>
      <c r="BM18" s="427"/>
      <c r="BN18" s="445">
        <v>1386249</v>
      </c>
      <c r="BO18" s="446"/>
      <c r="BP18" s="446"/>
      <c r="BQ18" s="446"/>
      <c r="BR18" s="446"/>
      <c r="BS18" s="446"/>
      <c r="BT18" s="446"/>
      <c r="BU18" s="447"/>
      <c r="BV18" s="445">
        <v>1341173</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154</v>
      </c>
      <c r="C19" s="508"/>
      <c r="D19" s="508"/>
      <c r="E19" s="509"/>
      <c r="F19" s="509"/>
      <c r="G19" s="509"/>
      <c r="H19" s="509"/>
      <c r="I19" s="509"/>
      <c r="J19" s="509"/>
      <c r="K19" s="509"/>
      <c r="L19" s="515">
        <v>50</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155</v>
      </c>
      <c r="AZ19" s="426"/>
      <c r="BA19" s="426"/>
      <c r="BB19" s="426"/>
      <c r="BC19" s="426"/>
      <c r="BD19" s="426"/>
      <c r="BE19" s="426"/>
      <c r="BF19" s="426"/>
      <c r="BG19" s="426"/>
      <c r="BH19" s="426"/>
      <c r="BI19" s="426"/>
      <c r="BJ19" s="426"/>
      <c r="BK19" s="426"/>
      <c r="BL19" s="426"/>
      <c r="BM19" s="427"/>
      <c r="BN19" s="445">
        <v>1994389</v>
      </c>
      <c r="BO19" s="446"/>
      <c r="BP19" s="446"/>
      <c r="BQ19" s="446"/>
      <c r="BR19" s="446"/>
      <c r="BS19" s="446"/>
      <c r="BT19" s="446"/>
      <c r="BU19" s="447"/>
      <c r="BV19" s="445">
        <v>1966303</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156</v>
      </c>
      <c r="C20" s="508"/>
      <c r="D20" s="508"/>
      <c r="E20" s="509"/>
      <c r="F20" s="509"/>
      <c r="G20" s="509"/>
      <c r="H20" s="509"/>
      <c r="I20" s="509"/>
      <c r="J20" s="509"/>
      <c r="K20" s="509"/>
      <c r="L20" s="515">
        <v>1146</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157</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158</v>
      </c>
      <c r="C22" s="475"/>
      <c r="D22" s="476"/>
      <c r="E22" s="483" t="s">
        <v>1</v>
      </c>
      <c r="F22" s="458"/>
      <c r="G22" s="458"/>
      <c r="H22" s="458"/>
      <c r="I22" s="458"/>
      <c r="J22" s="458"/>
      <c r="K22" s="459"/>
      <c r="L22" s="483" t="s">
        <v>159</v>
      </c>
      <c r="M22" s="458"/>
      <c r="N22" s="458"/>
      <c r="O22" s="458"/>
      <c r="P22" s="459"/>
      <c r="Q22" s="468" t="s">
        <v>160</v>
      </c>
      <c r="R22" s="469"/>
      <c r="S22" s="469"/>
      <c r="T22" s="469"/>
      <c r="U22" s="469"/>
      <c r="V22" s="484"/>
      <c r="W22" s="486" t="s">
        <v>161</v>
      </c>
      <c r="X22" s="475"/>
      <c r="Y22" s="476"/>
      <c r="Z22" s="483" t="s">
        <v>1</v>
      </c>
      <c r="AA22" s="458"/>
      <c r="AB22" s="458"/>
      <c r="AC22" s="458"/>
      <c r="AD22" s="458"/>
      <c r="AE22" s="458"/>
      <c r="AF22" s="458"/>
      <c r="AG22" s="459"/>
      <c r="AH22" s="457" t="s">
        <v>162</v>
      </c>
      <c r="AI22" s="458"/>
      <c r="AJ22" s="458"/>
      <c r="AK22" s="458"/>
      <c r="AL22" s="459"/>
      <c r="AM22" s="457" t="s">
        <v>163</v>
      </c>
      <c r="AN22" s="463"/>
      <c r="AO22" s="463"/>
      <c r="AP22" s="463"/>
      <c r="AQ22" s="463"/>
      <c r="AR22" s="464"/>
      <c r="AS22" s="468" t="s">
        <v>160</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164</v>
      </c>
      <c r="AZ23" s="438"/>
      <c r="BA23" s="438"/>
      <c r="BB23" s="438"/>
      <c r="BC23" s="438"/>
      <c r="BD23" s="438"/>
      <c r="BE23" s="438"/>
      <c r="BF23" s="438"/>
      <c r="BG23" s="438"/>
      <c r="BH23" s="438"/>
      <c r="BI23" s="438"/>
      <c r="BJ23" s="438"/>
      <c r="BK23" s="438"/>
      <c r="BL23" s="438"/>
      <c r="BM23" s="439"/>
      <c r="BN23" s="445">
        <v>3273419</v>
      </c>
      <c r="BO23" s="446"/>
      <c r="BP23" s="446"/>
      <c r="BQ23" s="446"/>
      <c r="BR23" s="446"/>
      <c r="BS23" s="446"/>
      <c r="BT23" s="446"/>
      <c r="BU23" s="447"/>
      <c r="BV23" s="445">
        <v>3347864</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165</v>
      </c>
      <c r="F24" s="419"/>
      <c r="G24" s="419"/>
      <c r="H24" s="419"/>
      <c r="I24" s="419"/>
      <c r="J24" s="419"/>
      <c r="K24" s="420"/>
      <c r="L24" s="421">
        <v>1</v>
      </c>
      <c r="M24" s="422"/>
      <c r="N24" s="422"/>
      <c r="O24" s="422"/>
      <c r="P24" s="423"/>
      <c r="Q24" s="421">
        <v>7050</v>
      </c>
      <c r="R24" s="422"/>
      <c r="S24" s="422"/>
      <c r="T24" s="422"/>
      <c r="U24" s="422"/>
      <c r="V24" s="423"/>
      <c r="W24" s="487"/>
      <c r="X24" s="478"/>
      <c r="Y24" s="479"/>
      <c r="Z24" s="418" t="s">
        <v>166</v>
      </c>
      <c r="AA24" s="419"/>
      <c r="AB24" s="419"/>
      <c r="AC24" s="419"/>
      <c r="AD24" s="419"/>
      <c r="AE24" s="419"/>
      <c r="AF24" s="419"/>
      <c r="AG24" s="420"/>
      <c r="AH24" s="421">
        <v>51</v>
      </c>
      <c r="AI24" s="422"/>
      <c r="AJ24" s="422"/>
      <c r="AK24" s="422"/>
      <c r="AL24" s="423"/>
      <c r="AM24" s="421">
        <v>146268</v>
      </c>
      <c r="AN24" s="422"/>
      <c r="AO24" s="422"/>
      <c r="AP24" s="422"/>
      <c r="AQ24" s="422"/>
      <c r="AR24" s="423"/>
      <c r="AS24" s="421">
        <v>2868</v>
      </c>
      <c r="AT24" s="422"/>
      <c r="AU24" s="422"/>
      <c r="AV24" s="422"/>
      <c r="AW24" s="422"/>
      <c r="AX24" s="424"/>
      <c r="AY24" s="412" t="s">
        <v>167</v>
      </c>
      <c r="AZ24" s="413"/>
      <c r="BA24" s="413"/>
      <c r="BB24" s="413"/>
      <c r="BC24" s="413"/>
      <c r="BD24" s="413"/>
      <c r="BE24" s="413"/>
      <c r="BF24" s="413"/>
      <c r="BG24" s="413"/>
      <c r="BH24" s="413"/>
      <c r="BI24" s="413"/>
      <c r="BJ24" s="413"/>
      <c r="BK24" s="413"/>
      <c r="BL24" s="413"/>
      <c r="BM24" s="414"/>
      <c r="BN24" s="445">
        <v>3080051</v>
      </c>
      <c r="BO24" s="446"/>
      <c r="BP24" s="446"/>
      <c r="BQ24" s="446"/>
      <c r="BR24" s="446"/>
      <c r="BS24" s="446"/>
      <c r="BT24" s="446"/>
      <c r="BU24" s="447"/>
      <c r="BV24" s="445">
        <v>3160750</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168</v>
      </c>
      <c r="F25" s="419"/>
      <c r="G25" s="419"/>
      <c r="H25" s="419"/>
      <c r="I25" s="419"/>
      <c r="J25" s="419"/>
      <c r="K25" s="420"/>
      <c r="L25" s="421">
        <v>1</v>
      </c>
      <c r="M25" s="422"/>
      <c r="N25" s="422"/>
      <c r="O25" s="422"/>
      <c r="P25" s="423"/>
      <c r="Q25" s="421">
        <v>6100</v>
      </c>
      <c r="R25" s="422"/>
      <c r="S25" s="422"/>
      <c r="T25" s="422"/>
      <c r="U25" s="422"/>
      <c r="V25" s="423"/>
      <c r="W25" s="487"/>
      <c r="X25" s="478"/>
      <c r="Y25" s="479"/>
      <c r="Z25" s="418" t="s">
        <v>169</v>
      </c>
      <c r="AA25" s="419"/>
      <c r="AB25" s="419"/>
      <c r="AC25" s="419"/>
      <c r="AD25" s="419"/>
      <c r="AE25" s="419"/>
      <c r="AF25" s="419"/>
      <c r="AG25" s="420"/>
      <c r="AH25" s="421" t="s">
        <v>132</v>
      </c>
      <c r="AI25" s="422"/>
      <c r="AJ25" s="422"/>
      <c r="AK25" s="422"/>
      <c r="AL25" s="423"/>
      <c r="AM25" s="421" t="s">
        <v>132</v>
      </c>
      <c r="AN25" s="422"/>
      <c r="AO25" s="422"/>
      <c r="AP25" s="422"/>
      <c r="AQ25" s="422"/>
      <c r="AR25" s="423"/>
      <c r="AS25" s="421" t="s">
        <v>123</v>
      </c>
      <c r="AT25" s="422"/>
      <c r="AU25" s="422"/>
      <c r="AV25" s="422"/>
      <c r="AW25" s="422"/>
      <c r="AX25" s="424"/>
      <c r="AY25" s="437" t="s">
        <v>170</v>
      </c>
      <c r="AZ25" s="438"/>
      <c r="BA25" s="438"/>
      <c r="BB25" s="438"/>
      <c r="BC25" s="438"/>
      <c r="BD25" s="438"/>
      <c r="BE25" s="438"/>
      <c r="BF25" s="438"/>
      <c r="BG25" s="438"/>
      <c r="BH25" s="438"/>
      <c r="BI25" s="438"/>
      <c r="BJ25" s="438"/>
      <c r="BK25" s="438"/>
      <c r="BL25" s="438"/>
      <c r="BM25" s="439"/>
      <c r="BN25" s="440">
        <v>1789910</v>
      </c>
      <c r="BO25" s="441"/>
      <c r="BP25" s="441"/>
      <c r="BQ25" s="441"/>
      <c r="BR25" s="441"/>
      <c r="BS25" s="441"/>
      <c r="BT25" s="441"/>
      <c r="BU25" s="442"/>
      <c r="BV25" s="440">
        <v>225301</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171</v>
      </c>
      <c r="F26" s="419"/>
      <c r="G26" s="419"/>
      <c r="H26" s="419"/>
      <c r="I26" s="419"/>
      <c r="J26" s="419"/>
      <c r="K26" s="420"/>
      <c r="L26" s="421">
        <v>1</v>
      </c>
      <c r="M26" s="422"/>
      <c r="N26" s="422"/>
      <c r="O26" s="422"/>
      <c r="P26" s="423"/>
      <c r="Q26" s="421">
        <v>5650</v>
      </c>
      <c r="R26" s="422"/>
      <c r="S26" s="422"/>
      <c r="T26" s="422"/>
      <c r="U26" s="422"/>
      <c r="V26" s="423"/>
      <c r="W26" s="487"/>
      <c r="X26" s="478"/>
      <c r="Y26" s="479"/>
      <c r="Z26" s="418" t="s">
        <v>172</v>
      </c>
      <c r="AA26" s="500"/>
      <c r="AB26" s="500"/>
      <c r="AC26" s="500"/>
      <c r="AD26" s="500"/>
      <c r="AE26" s="500"/>
      <c r="AF26" s="500"/>
      <c r="AG26" s="501"/>
      <c r="AH26" s="421">
        <v>3</v>
      </c>
      <c r="AI26" s="422"/>
      <c r="AJ26" s="422"/>
      <c r="AK26" s="422"/>
      <c r="AL26" s="423"/>
      <c r="AM26" s="421">
        <v>8385</v>
      </c>
      <c r="AN26" s="422"/>
      <c r="AO26" s="422"/>
      <c r="AP26" s="422"/>
      <c r="AQ26" s="422"/>
      <c r="AR26" s="423"/>
      <c r="AS26" s="421">
        <v>2795</v>
      </c>
      <c r="AT26" s="422"/>
      <c r="AU26" s="422"/>
      <c r="AV26" s="422"/>
      <c r="AW26" s="422"/>
      <c r="AX26" s="424"/>
      <c r="AY26" s="454" t="s">
        <v>173</v>
      </c>
      <c r="AZ26" s="455"/>
      <c r="BA26" s="455"/>
      <c r="BB26" s="455"/>
      <c r="BC26" s="455"/>
      <c r="BD26" s="455"/>
      <c r="BE26" s="455"/>
      <c r="BF26" s="455"/>
      <c r="BG26" s="455"/>
      <c r="BH26" s="455"/>
      <c r="BI26" s="455"/>
      <c r="BJ26" s="455"/>
      <c r="BK26" s="455"/>
      <c r="BL26" s="455"/>
      <c r="BM26" s="456"/>
      <c r="BN26" s="445" t="s">
        <v>132</v>
      </c>
      <c r="BO26" s="446"/>
      <c r="BP26" s="446"/>
      <c r="BQ26" s="446"/>
      <c r="BR26" s="446"/>
      <c r="BS26" s="446"/>
      <c r="BT26" s="446"/>
      <c r="BU26" s="447"/>
      <c r="BV26" s="445" t="s">
        <v>132</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174</v>
      </c>
      <c r="F27" s="419"/>
      <c r="G27" s="419"/>
      <c r="H27" s="419"/>
      <c r="I27" s="419"/>
      <c r="J27" s="419"/>
      <c r="K27" s="420"/>
      <c r="L27" s="421">
        <v>1</v>
      </c>
      <c r="M27" s="422"/>
      <c r="N27" s="422"/>
      <c r="O27" s="422"/>
      <c r="P27" s="423"/>
      <c r="Q27" s="421">
        <v>2360</v>
      </c>
      <c r="R27" s="422"/>
      <c r="S27" s="422"/>
      <c r="T27" s="422"/>
      <c r="U27" s="422"/>
      <c r="V27" s="423"/>
      <c r="W27" s="487"/>
      <c r="X27" s="478"/>
      <c r="Y27" s="479"/>
      <c r="Z27" s="418" t="s">
        <v>175</v>
      </c>
      <c r="AA27" s="419"/>
      <c r="AB27" s="419"/>
      <c r="AC27" s="419"/>
      <c r="AD27" s="419"/>
      <c r="AE27" s="419"/>
      <c r="AF27" s="419"/>
      <c r="AG27" s="420"/>
      <c r="AH27" s="421">
        <v>4</v>
      </c>
      <c r="AI27" s="422"/>
      <c r="AJ27" s="422"/>
      <c r="AK27" s="422"/>
      <c r="AL27" s="423"/>
      <c r="AM27" s="421">
        <v>9184</v>
      </c>
      <c r="AN27" s="422"/>
      <c r="AO27" s="422"/>
      <c r="AP27" s="422"/>
      <c r="AQ27" s="422"/>
      <c r="AR27" s="423"/>
      <c r="AS27" s="421">
        <v>2296</v>
      </c>
      <c r="AT27" s="422"/>
      <c r="AU27" s="422"/>
      <c r="AV27" s="422"/>
      <c r="AW27" s="422"/>
      <c r="AX27" s="424"/>
      <c r="AY27" s="451" t="s">
        <v>176</v>
      </c>
      <c r="AZ27" s="452"/>
      <c r="BA27" s="452"/>
      <c r="BB27" s="452"/>
      <c r="BC27" s="452"/>
      <c r="BD27" s="452"/>
      <c r="BE27" s="452"/>
      <c r="BF27" s="452"/>
      <c r="BG27" s="452"/>
      <c r="BH27" s="452"/>
      <c r="BI27" s="452"/>
      <c r="BJ27" s="452"/>
      <c r="BK27" s="452"/>
      <c r="BL27" s="452"/>
      <c r="BM27" s="453"/>
      <c r="BN27" s="448">
        <v>7770</v>
      </c>
      <c r="BO27" s="449"/>
      <c r="BP27" s="449"/>
      <c r="BQ27" s="449"/>
      <c r="BR27" s="449"/>
      <c r="BS27" s="449"/>
      <c r="BT27" s="449"/>
      <c r="BU27" s="450"/>
      <c r="BV27" s="448">
        <v>10941</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177</v>
      </c>
      <c r="F28" s="419"/>
      <c r="G28" s="419"/>
      <c r="H28" s="419"/>
      <c r="I28" s="419"/>
      <c r="J28" s="419"/>
      <c r="K28" s="420"/>
      <c r="L28" s="421">
        <v>1</v>
      </c>
      <c r="M28" s="422"/>
      <c r="N28" s="422"/>
      <c r="O28" s="422"/>
      <c r="P28" s="423"/>
      <c r="Q28" s="421">
        <v>1950</v>
      </c>
      <c r="R28" s="422"/>
      <c r="S28" s="422"/>
      <c r="T28" s="422"/>
      <c r="U28" s="422"/>
      <c r="V28" s="423"/>
      <c r="W28" s="487"/>
      <c r="X28" s="478"/>
      <c r="Y28" s="479"/>
      <c r="Z28" s="418" t="s">
        <v>178</v>
      </c>
      <c r="AA28" s="419"/>
      <c r="AB28" s="419"/>
      <c r="AC28" s="419"/>
      <c r="AD28" s="419"/>
      <c r="AE28" s="419"/>
      <c r="AF28" s="419"/>
      <c r="AG28" s="420"/>
      <c r="AH28" s="421" t="s">
        <v>179</v>
      </c>
      <c r="AI28" s="422"/>
      <c r="AJ28" s="422"/>
      <c r="AK28" s="422"/>
      <c r="AL28" s="423"/>
      <c r="AM28" s="421" t="s">
        <v>123</v>
      </c>
      <c r="AN28" s="422"/>
      <c r="AO28" s="422"/>
      <c r="AP28" s="422"/>
      <c r="AQ28" s="422"/>
      <c r="AR28" s="423"/>
      <c r="AS28" s="421" t="s">
        <v>132</v>
      </c>
      <c r="AT28" s="422"/>
      <c r="AU28" s="422"/>
      <c r="AV28" s="422"/>
      <c r="AW28" s="422"/>
      <c r="AX28" s="424"/>
      <c r="AY28" s="428" t="s">
        <v>180</v>
      </c>
      <c r="AZ28" s="429"/>
      <c r="BA28" s="429"/>
      <c r="BB28" s="430"/>
      <c r="BC28" s="437" t="s">
        <v>42</v>
      </c>
      <c r="BD28" s="438"/>
      <c r="BE28" s="438"/>
      <c r="BF28" s="438"/>
      <c r="BG28" s="438"/>
      <c r="BH28" s="438"/>
      <c r="BI28" s="438"/>
      <c r="BJ28" s="438"/>
      <c r="BK28" s="438"/>
      <c r="BL28" s="438"/>
      <c r="BM28" s="439"/>
      <c r="BN28" s="440">
        <v>492346</v>
      </c>
      <c r="BO28" s="441"/>
      <c r="BP28" s="441"/>
      <c r="BQ28" s="441"/>
      <c r="BR28" s="441"/>
      <c r="BS28" s="441"/>
      <c r="BT28" s="441"/>
      <c r="BU28" s="442"/>
      <c r="BV28" s="440">
        <v>522137</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181</v>
      </c>
      <c r="F29" s="419"/>
      <c r="G29" s="419"/>
      <c r="H29" s="419"/>
      <c r="I29" s="419"/>
      <c r="J29" s="419"/>
      <c r="K29" s="420"/>
      <c r="L29" s="421">
        <v>8</v>
      </c>
      <c r="M29" s="422"/>
      <c r="N29" s="422"/>
      <c r="O29" s="422"/>
      <c r="P29" s="423"/>
      <c r="Q29" s="421">
        <v>1700</v>
      </c>
      <c r="R29" s="422"/>
      <c r="S29" s="422"/>
      <c r="T29" s="422"/>
      <c r="U29" s="422"/>
      <c r="V29" s="423"/>
      <c r="W29" s="488"/>
      <c r="X29" s="489"/>
      <c r="Y29" s="490"/>
      <c r="Z29" s="418" t="s">
        <v>182</v>
      </c>
      <c r="AA29" s="419"/>
      <c r="AB29" s="419"/>
      <c r="AC29" s="419"/>
      <c r="AD29" s="419"/>
      <c r="AE29" s="419"/>
      <c r="AF29" s="419"/>
      <c r="AG29" s="420"/>
      <c r="AH29" s="421">
        <v>55</v>
      </c>
      <c r="AI29" s="422"/>
      <c r="AJ29" s="422"/>
      <c r="AK29" s="422"/>
      <c r="AL29" s="423"/>
      <c r="AM29" s="421">
        <v>155452</v>
      </c>
      <c r="AN29" s="422"/>
      <c r="AO29" s="422"/>
      <c r="AP29" s="422"/>
      <c r="AQ29" s="422"/>
      <c r="AR29" s="423"/>
      <c r="AS29" s="421">
        <v>2826</v>
      </c>
      <c r="AT29" s="422"/>
      <c r="AU29" s="422"/>
      <c r="AV29" s="422"/>
      <c r="AW29" s="422"/>
      <c r="AX29" s="424"/>
      <c r="AY29" s="431"/>
      <c r="AZ29" s="432"/>
      <c r="BA29" s="432"/>
      <c r="BB29" s="433"/>
      <c r="BC29" s="425" t="s">
        <v>183</v>
      </c>
      <c r="BD29" s="426"/>
      <c r="BE29" s="426"/>
      <c r="BF29" s="426"/>
      <c r="BG29" s="426"/>
      <c r="BH29" s="426"/>
      <c r="BI29" s="426"/>
      <c r="BJ29" s="426"/>
      <c r="BK29" s="426"/>
      <c r="BL29" s="426"/>
      <c r="BM29" s="427"/>
      <c r="BN29" s="445">
        <v>480510</v>
      </c>
      <c r="BO29" s="446"/>
      <c r="BP29" s="446"/>
      <c r="BQ29" s="446"/>
      <c r="BR29" s="446"/>
      <c r="BS29" s="446"/>
      <c r="BT29" s="446"/>
      <c r="BU29" s="447"/>
      <c r="BV29" s="445">
        <v>504945</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184</v>
      </c>
      <c r="X30" s="498"/>
      <c r="Y30" s="498"/>
      <c r="Z30" s="498"/>
      <c r="AA30" s="498"/>
      <c r="AB30" s="498"/>
      <c r="AC30" s="498"/>
      <c r="AD30" s="498"/>
      <c r="AE30" s="498"/>
      <c r="AF30" s="498"/>
      <c r="AG30" s="499"/>
      <c r="AH30" s="409">
        <v>96</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44</v>
      </c>
      <c r="BD30" s="413"/>
      <c r="BE30" s="413"/>
      <c r="BF30" s="413"/>
      <c r="BG30" s="413"/>
      <c r="BH30" s="413"/>
      <c r="BI30" s="413"/>
      <c r="BJ30" s="413"/>
      <c r="BK30" s="413"/>
      <c r="BL30" s="413"/>
      <c r="BM30" s="414"/>
      <c r="BN30" s="448">
        <v>2129048</v>
      </c>
      <c r="BO30" s="449"/>
      <c r="BP30" s="449"/>
      <c r="BQ30" s="449"/>
      <c r="BR30" s="449"/>
      <c r="BS30" s="449"/>
      <c r="BT30" s="449"/>
      <c r="BU30" s="450"/>
      <c r="BV30" s="448">
        <v>1929934</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185</v>
      </c>
      <c r="D32" s="193"/>
      <c r="E32" s="193"/>
      <c r="F32" s="190"/>
      <c r="G32" s="190"/>
      <c r="H32" s="190"/>
      <c r="I32" s="190"/>
      <c r="J32" s="190"/>
      <c r="K32" s="190"/>
      <c r="L32" s="190"/>
      <c r="M32" s="190"/>
      <c r="N32" s="190"/>
      <c r="O32" s="190"/>
      <c r="P32" s="190"/>
      <c r="Q32" s="190"/>
      <c r="R32" s="190"/>
      <c r="S32" s="190"/>
      <c r="T32" s="190"/>
      <c r="U32" s="190" t="s">
        <v>186</v>
      </c>
      <c r="V32" s="190"/>
      <c r="W32" s="190"/>
      <c r="X32" s="190"/>
      <c r="Y32" s="190"/>
      <c r="Z32" s="190"/>
      <c r="AA32" s="190"/>
      <c r="AB32" s="190"/>
      <c r="AC32" s="190"/>
      <c r="AD32" s="190"/>
      <c r="AE32" s="190"/>
      <c r="AF32" s="190"/>
      <c r="AG32" s="190"/>
      <c r="AH32" s="190"/>
      <c r="AI32" s="190"/>
      <c r="AJ32" s="190"/>
      <c r="AK32" s="190"/>
      <c r="AL32" s="190"/>
      <c r="AM32" s="194" t="s">
        <v>187</v>
      </c>
      <c r="AN32" s="190"/>
      <c r="AO32" s="190"/>
      <c r="AP32" s="190"/>
      <c r="AQ32" s="190"/>
      <c r="AR32" s="190"/>
      <c r="AS32" s="194"/>
      <c r="AT32" s="194"/>
      <c r="AU32" s="194"/>
      <c r="AV32" s="194"/>
      <c r="AW32" s="194"/>
      <c r="AX32" s="194"/>
      <c r="AY32" s="194"/>
      <c r="AZ32" s="194"/>
      <c r="BA32" s="194"/>
      <c r="BB32" s="190"/>
      <c r="BC32" s="194"/>
      <c r="BD32" s="190"/>
      <c r="BE32" s="194" t="s">
        <v>188</v>
      </c>
      <c r="BF32" s="190"/>
      <c r="BG32" s="190"/>
      <c r="BH32" s="190"/>
      <c r="BI32" s="190"/>
      <c r="BJ32" s="194"/>
      <c r="BK32" s="194"/>
      <c r="BL32" s="194"/>
      <c r="BM32" s="194"/>
      <c r="BN32" s="194"/>
      <c r="BO32" s="194"/>
      <c r="BP32" s="194"/>
      <c r="BQ32" s="194"/>
      <c r="BR32" s="190"/>
      <c r="BS32" s="190"/>
      <c r="BT32" s="190"/>
      <c r="BU32" s="190"/>
      <c r="BV32" s="190"/>
      <c r="BW32" s="190" t="s">
        <v>189</v>
      </c>
      <c r="BX32" s="190"/>
      <c r="BY32" s="190"/>
      <c r="BZ32" s="190"/>
      <c r="CA32" s="190"/>
      <c r="CB32" s="194"/>
      <c r="CC32" s="194"/>
      <c r="CD32" s="194"/>
      <c r="CE32" s="194"/>
      <c r="CF32" s="194"/>
      <c r="CG32" s="194"/>
      <c r="CH32" s="194"/>
      <c r="CI32" s="194"/>
      <c r="CJ32" s="194"/>
      <c r="CK32" s="194"/>
      <c r="CL32" s="194"/>
      <c r="CM32" s="194"/>
      <c r="CN32" s="194"/>
      <c r="CO32" s="194" t="s">
        <v>190</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191</v>
      </c>
      <c r="D33" s="408"/>
      <c r="E33" s="407" t="s">
        <v>192</v>
      </c>
      <c r="F33" s="407"/>
      <c r="G33" s="407"/>
      <c r="H33" s="407"/>
      <c r="I33" s="407"/>
      <c r="J33" s="407"/>
      <c r="K33" s="407"/>
      <c r="L33" s="407"/>
      <c r="M33" s="407"/>
      <c r="N33" s="407"/>
      <c r="O33" s="407"/>
      <c r="P33" s="407"/>
      <c r="Q33" s="407"/>
      <c r="R33" s="407"/>
      <c r="S33" s="407"/>
      <c r="T33" s="195"/>
      <c r="U33" s="408" t="s">
        <v>191</v>
      </c>
      <c r="V33" s="408"/>
      <c r="W33" s="407" t="s">
        <v>192</v>
      </c>
      <c r="X33" s="407"/>
      <c r="Y33" s="407"/>
      <c r="Z33" s="407"/>
      <c r="AA33" s="407"/>
      <c r="AB33" s="407"/>
      <c r="AC33" s="407"/>
      <c r="AD33" s="407"/>
      <c r="AE33" s="407"/>
      <c r="AF33" s="407"/>
      <c r="AG33" s="407"/>
      <c r="AH33" s="407"/>
      <c r="AI33" s="407"/>
      <c r="AJ33" s="407"/>
      <c r="AK33" s="407"/>
      <c r="AL33" s="195"/>
      <c r="AM33" s="408" t="s">
        <v>193</v>
      </c>
      <c r="AN33" s="408"/>
      <c r="AO33" s="407" t="s">
        <v>192</v>
      </c>
      <c r="AP33" s="407"/>
      <c r="AQ33" s="407"/>
      <c r="AR33" s="407"/>
      <c r="AS33" s="407"/>
      <c r="AT33" s="407"/>
      <c r="AU33" s="407"/>
      <c r="AV33" s="407"/>
      <c r="AW33" s="407"/>
      <c r="AX33" s="407"/>
      <c r="AY33" s="407"/>
      <c r="AZ33" s="407"/>
      <c r="BA33" s="407"/>
      <c r="BB33" s="407"/>
      <c r="BC33" s="407"/>
      <c r="BD33" s="196"/>
      <c r="BE33" s="407" t="s">
        <v>194</v>
      </c>
      <c r="BF33" s="407"/>
      <c r="BG33" s="407" t="s">
        <v>195</v>
      </c>
      <c r="BH33" s="407"/>
      <c r="BI33" s="407"/>
      <c r="BJ33" s="407"/>
      <c r="BK33" s="407"/>
      <c r="BL33" s="407"/>
      <c r="BM33" s="407"/>
      <c r="BN33" s="407"/>
      <c r="BO33" s="407"/>
      <c r="BP33" s="407"/>
      <c r="BQ33" s="407"/>
      <c r="BR33" s="407"/>
      <c r="BS33" s="407"/>
      <c r="BT33" s="407"/>
      <c r="BU33" s="407"/>
      <c r="BV33" s="196"/>
      <c r="BW33" s="408" t="s">
        <v>194</v>
      </c>
      <c r="BX33" s="408"/>
      <c r="BY33" s="407" t="s">
        <v>196</v>
      </c>
      <c r="BZ33" s="407"/>
      <c r="CA33" s="407"/>
      <c r="CB33" s="407"/>
      <c r="CC33" s="407"/>
      <c r="CD33" s="407"/>
      <c r="CE33" s="407"/>
      <c r="CF33" s="407"/>
      <c r="CG33" s="407"/>
      <c r="CH33" s="407"/>
      <c r="CI33" s="407"/>
      <c r="CJ33" s="407"/>
      <c r="CK33" s="407"/>
      <c r="CL33" s="407"/>
      <c r="CM33" s="407"/>
      <c r="CN33" s="195"/>
      <c r="CO33" s="408" t="s">
        <v>197</v>
      </c>
      <c r="CP33" s="408"/>
      <c r="CQ33" s="407" t="s">
        <v>198</v>
      </c>
      <c r="CR33" s="407"/>
      <c r="CS33" s="407"/>
      <c r="CT33" s="407"/>
      <c r="CU33" s="407"/>
      <c r="CV33" s="407"/>
      <c r="CW33" s="407"/>
      <c r="CX33" s="407"/>
      <c r="CY33" s="407"/>
      <c r="CZ33" s="407"/>
      <c r="DA33" s="407"/>
      <c r="DB33" s="407"/>
      <c r="DC33" s="407"/>
      <c r="DD33" s="407"/>
      <c r="DE33" s="407"/>
      <c r="DF33" s="195"/>
      <c r="DG33" s="406" t="s">
        <v>199</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国民健康保険事業特別会計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5</v>
      </c>
      <c r="BF34" s="404"/>
      <c r="BG34" s="403" t="str">
        <f>IF('各会計、関係団体の財政状況及び健全化判断比率'!B30="","",'各会計、関係団体の財政状況及び健全化判断比率'!B30)</f>
        <v>簡易水道事業特別会計</v>
      </c>
      <c r="BH34" s="403"/>
      <c r="BI34" s="403"/>
      <c r="BJ34" s="403"/>
      <c r="BK34" s="403"/>
      <c r="BL34" s="403"/>
      <c r="BM34" s="403"/>
      <c r="BN34" s="403"/>
      <c r="BO34" s="403"/>
      <c r="BP34" s="403"/>
      <c r="BQ34" s="403"/>
      <c r="BR34" s="403"/>
      <c r="BS34" s="403"/>
      <c r="BT34" s="403"/>
      <c r="BU34" s="403"/>
      <c r="BV34" s="193"/>
      <c r="BW34" s="404">
        <f>IF(BY34="","",MAX(C34:D43,U34:V43,AM34:AN43,BE34:BF43)+1)</f>
        <v>6</v>
      </c>
      <c r="BX34" s="404"/>
      <c r="BY34" s="403" t="str">
        <f>IF('各会計、関係団体の財政状況及び健全化判断比率'!B68="","",'各会計、関係団体の財政状況及び健全化判断比率'!B68)</f>
        <v>安芸広域市町村圏特別養護老人ホーム組合（一般会計）</v>
      </c>
      <c r="BZ34" s="403"/>
      <c r="CA34" s="403"/>
      <c r="CB34" s="403"/>
      <c r="CC34" s="403"/>
      <c r="CD34" s="403"/>
      <c r="CE34" s="403"/>
      <c r="CF34" s="403"/>
      <c r="CG34" s="403"/>
      <c r="CH34" s="403"/>
      <c r="CI34" s="403"/>
      <c r="CJ34" s="403"/>
      <c r="CK34" s="403"/>
      <c r="CL34" s="403"/>
      <c r="CM34" s="403"/>
      <c r="CN34" s="193"/>
      <c r="CO34" s="404">
        <f>IF(CQ34="","",MAX(C34:D43,U34:V43,AM34:AN43,BE34:BF43,BW34:BX43)+1)</f>
        <v>16</v>
      </c>
      <c r="CP34" s="404"/>
      <c r="CQ34" s="403" t="str">
        <f>IF('各会計、関係団体の財政状況及び健全化判断比率'!BS7="","",'各会計、関係団体の財政状況及び健全化判断比率'!BS7)</f>
        <v>やすだソーラーパワー（株）</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土地開発事業特別会計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後期高齢者医療事業特別会計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t="str">
        <f t="shared" ref="BE35:BE43" si="1">IF(BG35="","",BE34+1)</f>
        <v/>
      </c>
      <c r="BF35" s="404"/>
      <c r="BG35" s="403"/>
      <c r="BH35" s="403"/>
      <c r="BI35" s="403"/>
      <c r="BJ35" s="403"/>
      <c r="BK35" s="403"/>
      <c r="BL35" s="403"/>
      <c r="BM35" s="403"/>
      <c r="BN35" s="403"/>
      <c r="BO35" s="403"/>
      <c r="BP35" s="403"/>
      <c r="BQ35" s="403"/>
      <c r="BR35" s="403"/>
      <c r="BS35" s="403"/>
      <c r="BT35" s="403"/>
      <c r="BU35" s="403"/>
      <c r="BV35" s="193"/>
      <c r="BW35" s="404">
        <f t="shared" ref="BW35:BW43" si="2">IF(BY35="","",BW34+1)</f>
        <v>7</v>
      </c>
      <c r="BX35" s="404"/>
      <c r="BY35" s="403" t="str">
        <f>IF('各会計、関係団体の財政状況及び健全化判断比率'!B69="","",'各会計、関係団体の財政状況及び健全化判断比率'!B69)</f>
        <v>高知県広域食肉センター事務組合</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t="str">
        <f t="shared" ref="U36:U43" si="4">IF(W36="","",U35+1)</f>
        <v/>
      </c>
      <c r="V36" s="404"/>
      <c r="W36" s="403"/>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f t="shared" si="2"/>
        <v>8</v>
      </c>
      <c r="BX36" s="404"/>
      <c r="BY36" s="403" t="str">
        <f>IF('各会計、関係団体の財政状況及び健全化判断比率'!B70="","",'各会計、関係団体の財政状況及び健全化判断比率'!B70)</f>
        <v>安芸広域市町村圏事務組合（一般会計）</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f t="shared" si="2"/>
        <v>9</v>
      </c>
      <c r="BX37" s="404"/>
      <c r="BY37" s="403" t="str">
        <f>IF('各会計、関係団体の財政状況及び健全化判断比率'!B71="","",'各会計、関係団体の財政状況及び健全化判断比率'!B71)</f>
        <v>安芸広域市町村圏事務組合（滞納整理事業特別会計）</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f t="shared" si="2"/>
        <v>10</v>
      </c>
      <c r="BX38" s="404"/>
      <c r="BY38" s="403" t="str">
        <f>IF('各会計、関係団体の財政状況及び健全化判断比率'!B72="","",'各会計、関係団体の財政状況及び健全化判断比率'!B72)</f>
        <v>中芸広域連合（一般会計）</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f t="shared" si="2"/>
        <v>11</v>
      </c>
      <c r="BX39" s="404"/>
      <c r="BY39" s="403" t="str">
        <f>IF('各会計、関係団体の財政状況及び健全化判断比率'!B73="","",'各会計、関係団体の財政状況及び健全化判断比率'!B73)</f>
        <v>中芸広域連合（介護保険事業特別会計）</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f t="shared" si="2"/>
        <v>12</v>
      </c>
      <c r="BX40" s="404"/>
      <c r="BY40" s="403" t="str">
        <f>IF('各会計、関係団体の財政状況及び健全化判断比率'!B74="","",'各会計、関係団体の財政状況及び健全化判断比率'!B74)</f>
        <v>こうち人づくり広域連合</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f t="shared" si="2"/>
        <v>13</v>
      </c>
      <c r="BX41" s="404"/>
      <c r="BY41" s="403" t="str">
        <f>IF('各会計、関係団体の財政状況及び健全化判断比率'!B75="","",'各会計、関係団体の財政状況及び健全化判断比率'!B75)</f>
        <v>高知県市町村総合事務組合（一般会計）</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f t="shared" si="2"/>
        <v>14</v>
      </c>
      <c r="BX42" s="404"/>
      <c r="BY42" s="403" t="str">
        <f>IF('各会計、関係団体の財政状況及び健全化判断比率'!B76="","",'各会計、関係団体の財政状況及び健全化判断比率'!B76)</f>
        <v>高知県市町村総合事務組合（交通災害共済事業特別会計）</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f t="shared" si="2"/>
        <v>15</v>
      </c>
      <c r="BX43" s="404"/>
      <c r="BY43" s="403" t="str">
        <f>IF('各会計、関係団体の財政状況及び健全化判断比率'!B77="","",'各会計、関係団体の財政状況及び健全化判断比率'!B77)</f>
        <v>高知県後期高齢者医療広域連合（一般会計）</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200</v>
      </c>
      <c r="C46" s="165"/>
      <c r="D46" s="165"/>
      <c r="E46" s="165" t="s">
        <v>201</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202</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203</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204</v>
      </c>
    </row>
    <row r="50" spans="5:5">
      <c r="E50" s="167" t="s">
        <v>205</v>
      </c>
    </row>
    <row r="51" spans="5:5">
      <c r="E51" s="167" t="s">
        <v>206</v>
      </c>
    </row>
    <row r="52" spans="5:5">
      <c r="E52" s="167" t="s">
        <v>207</v>
      </c>
    </row>
    <row r="53" spans="5:5">
      <c r="E53" s="167" t="s">
        <v>208</v>
      </c>
    </row>
    <row r="54" spans="5:5"/>
    <row r="55" spans="5:5"/>
    <row r="56" spans="5:5"/>
    <row r="57" spans="5:5" hidden="1"/>
    <row r="58" spans="5:5" hidden="1"/>
    <row r="59" spans="5:5" hidden="1"/>
  </sheetData>
  <sheetProtection algorithmName="SHA-512" hashValue="PRglMPrtFkGiS1VVMHJ61yCf8NI7GglewFMD10bAlmY8APQw+vFDW5jMSBvT6a/4l4GvoZy9CV3HTfHvcUOUCw==" saltValue="K04Y+d2Ekk+tSLVJ7jGfSA=="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545</v>
      </c>
      <c r="G33" s="29" t="s">
        <v>546</v>
      </c>
      <c r="H33" s="29" t="s">
        <v>547</v>
      </c>
      <c r="I33" s="29" t="s">
        <v>548</v>
      </c>
      <c r="J33" s="30" t="s">
        <v>549</v>
      </c>
      <c r="K33" s="22"/>
      <c r="L33" s="22"/>
      <c r="M33" s="22"/>
      <c r="N33" s="22"/>
      <c r="O33" s="22"/>
      <c r="P33" s="22"/>
    </row>
    <row r="34" spans="1:16" ht="39" customHeight="1">
      <c r="A34" s="22"/>
      <c r="B34" s="31"/>
      <c r="C34" s="1223" t="s">
        <v>551</v>
      </c>
      <c r="D34" s="1223"/>
      <c r="E34" s="1224"/>
      <c r="F34" s="32">
        <v>3.58</v>
      </c>
      <c r="G34" s="33">
        <v>2.06</v>
      </c>
      <c r="H34" s="33">
        <v>3.89</v>
      </c>
      <c r="I34" s="33">
        <v>4.96</v>
      </c>
      <c r="J34" s="34">
        <v>2.0099999999999998</v>
      </c>
      <c r="K34" s="22"/>
      <c r="L34" s="22"/>
      <c r="M34" s="22"/>
      <c r="N34" s="22"/>
      <c r="O34" s="22"/>
      <c r="P34" s="22"/>
    </row>
    <row r="35" spans="1:16" ht="39" customHeight="1">
      <c r="A35" s="22"/>
      <c r="B35" s="35"/>
      <c r="C35" s="1217" t="s">
        <v>552</v>
      </c>
      <c r="D35" s="1218"/>
      <c r="E35" s="1219"/>
      <c r="F35" s="36">
        <v>0.34</v>
      </c>
      <c r="G35" s="37">
        <v>1.82</v>
      </c>
      <c r="H35" s="37">
        <v>0.49</v>
      </c>
      <c r="I35" s="37">
        <v>0.36</v>
      </c>
      <c r="J35" s="38">
        <v>0.56999999999999995</v>
      </c>
      <c r="K35" s="22"/>
      <c r="L35" s="22"/>
      <c r="M35" s="22"/>
      <c r="N35" s="22"/>
      <c r="O35" s="22"/>
      <c r="P35" s="22"/>
    </row>
    <row r="36" spans="1:16" ht="39" customHeight="1">
      <c r="A36" s="22"/>
      <c r="B36" s="35"/>
      <c r="C36" s="1217" t="s">
        <v>553</v>
      </c>
      <c r="D36" s="1218"/>
      <c r="E36" s="1219"/>
      <c r="F36" s="36">
        <v>0.01</v>
      </c>
      <c r="G36" s="37">
        <v>0</v>
      </c>
      <c r="H36" s="37">
        <v>0.01</v>
      </c>
      <c r="I36" s="37">
        <v>0</v>
      </c>
      <c r="J36" s="38">
        <v>0.01</v>
      </c>
      <c r="K36" s="22"/>
      <c r="L36" s="22"/>
      <c r="M36" s="22"/>
      <c r="N36" s="22"/>
      <c r="O36" s="22"/>
      <c r="P36" s="22"/>
    </row>
    <row r="37" spans="1:16" ht="39" customHeight="1">
      <c r="A37" s="22"/>
      <c r="B37" s="35"/>
      <c r="C37" s="1217" t="s">
        <v>554</v>
      </c>
      <c r="D37" s="1218"/>
      <c r="E37" s="1219"/>
      <c r="F37" s="36">
        <v>0</v>
      </c>
      <c r="G37" s="37">
        <v>0</v>
      </c>
      <c r="H37" s="37">
        <v>0</v>
      </c>
      <c r="I37" s="37">
        <v>0.01</v>
      </c>
      <c r="J37" s="38">
        <v>0</v>
      </c>
      <c r="K37" s="22"/>
      <c r="L37" s="22"/>
      <c r="M37" s="22"/>
      <c r="N37" s="22"/>
      <c r="O37" s="22"/>
      <c r="P37" s="22"/>
    </row>
    <row r="38" spans="1:16" ht="39" customHeight="1">
      <c r="A38" s="22"/>
      <c r="B38" s="35"/>
      <c r="C38" s="1217" t="s">
        <v>555</v>
      </c>
      <c r="D38" s="1218"/>
      <c r="E38" s="1219"/>
      <c r="F38" s="36">
        <v>0</v>
      </c>
      <c r="G38" s="37">
        <v>0</v>
      </c>
      <c r="H38" s="37">
        <v>0.01</v>
      </c>
      <c r="I38" s="37">
        <v>0</v>
      </c>
      <c r="J38" s="38">
        <v>0</v>
      </c>
      <c r="K38" s="22"/>
      <c r="L38" s="22"/>
      <c r="M38" s="22"/>
      <c r="N38" s="22"/>
      <c r="O38" s="22"/>
      <c r="P38" s="22"/>
    </row>
    <row r="39" spans="1:16" ht="39" customHeight="1">
      <c r="A39" s="22"/>
      <c r="B39" s="35"/>
      <c r="C39" s="1217"/>
      <c r="D39" s="1218"/>
      <c r="E39" s="1219"/>
      <c r="F39" s="36"/>
      <c r="G39" s="37"/>
      <c r="H39" s="37"/>
      <c r="I39" s="37"/>
      <c r="J39" s="38"/>
      <c r="K39" s="22"/>
      <c r="L39" s="22"/>
      <c r="M39" s="22"/>
      <c r="N39" s="22"/>
      <c r="O39" s="22"/>
      <c r="P39" s="22"/>
    </row>
    <row r="40" spans="1:16" ht="39" customHeight="1">
      <c r="A40" s="22"/>
      <c r="B40" s="35"/>
      <c r="C40" s="1217"/>
      <c r="D40" s="1218"/>
      <c r="E40" s="1219"/>
      <c r="F40" s="36"/>
      <c r="G40" s="37"/>
      <c r="H40" s="37"/>
      <c r="I40" s="37"/>
      <c r="J40" s="38"/>
      <c r="K40" s="22"/>
      <c r="L40" s="22"/>
      <c r="M40" s="22"/>
      <c r="N40" s="22"/>
      <c r="O40" s="22"/>
      <c r="P40" s="22"/>
    </row>
    <row r="41" spans="1:16" ht="39" customHeight="1">
      <c r="A41" s="22"/>
      <c r="B41" s="35"/>
      <c r="C41" s="1217"/>
      <c r="D41" s="1218"/>
      <c r="E41" s="1219"/>
      <c r="F41" s="36"/>
      <c r="G41" s="37"/>
      <c r="H41" s="37"/>
      <c r="I41" s="37"/>
      <c r="J41" s="38"/>
      <c r="K41" s="22"/>
      <c r="L41" s="22"/>
      <c r="M41" s="22"/>
      <c r="N41" s="22"/>
      <c r="O41" s="22"/>
      <c r="P41" s="22"/>
    </row>
    <row r="42" spans="1:16" ht="39" customHeight="1">
      <c r="A42" s="22"/>
      <c r="B42" s="39"/>
      <c r="C42" s="1217" t="s">
        <v>556</v>
      </c>
      <c r="D42" s="1218"/>
      <c r="E42" s="1219"/>
      <c r="F42" s="36" t="s">
        <v>502</v>
      </c>
      <c r="G42" s="37" t="s">
        <v>502</v>
      </c>
      <c r="H42" s="37" t="s">
        <v>502</v>
      </c>
      <c r="I42" s="37" t="s">
        <v>502</v>
      </c>
      <c r="J42" s="38" t="s">
        <v>502</v>
      </c>
      <c r="K42" s="22"/>
      <c r="L42" s="22"/>
      <c r="M42" s="22"/>
      <c r="N42" s="22"/>
      <c r="O42" s="22"/>
      <c r="P42" s="22"/>
    </row>
    <row r="43" spans="1:16" ht="39" customHeight="1" thickBot="1">
      <c r="A43" s="22"/>
      <c r="B43" s="40"/>
      <c r="C43" s="1220" t="s">
        <v>557</v>
      </c>
      <c r="D43" s="1221"/>
      <c r="E43" s="1222"/>
      <c r="F43" s="41" t="s">
        <v>502</v>
      </c>
      <c r="G43" s="42" t="s">
        <v>502</v>
      </c>
      <c r="H43" s="42" t="s">
        <v>502</v>
      </c>
      <c r="I43" s="42" t="s">
        <v>502</v>
      </c>
      <c r="J43" s="43" t="s">
        <v>502</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rOfPPpyxjLcJ94zqeJvjVE7u3pslGI7W2KD5kbsBh9P9GigKG0zltAMPYDTFEwE/6Ad2WG4YP6Itw3TclPSHYg==" saltValue="UGsCmUoNUb843HW8iyU9Z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545</v>
      </c>
      <c r="L44" s="56" t="s">
        <v>546</v>
      </c>
      <c r="M44" s="56" t="s">
        <v>547</v>
      </c>
      <c r="N44" s="56" t="s">
        <v>548</v>
      </c>
      <c r="O44" s="57" t="s">
        <v>549</v>
      </c>
      <c r="P44" s="48"/>
      <c r="Q44" s="48"/>
      <c r="R44" s="48"/>
      <c r="S44" s="48"/>
      <c r="T44" s="48"/>
      <c r="U44" s="48"/>
    </row>
    <row r="45" spans="1:21" ht="30.75" customHeight="1">
      <c r="A45" s="48"/>
      <c r="B45" s="1233" t="s">
        <v>11</v>
      </c>
      <c r="C45" s="1234"/>
      <c r="D45" s="58"/>
      <c r="E45" s="1239" t="s">
        <v>12</v>
      </c>
      <c r="F45" s="1239"/>
      <c r="G45" s="1239"/>
      <c r="H45" s="1239"/>
      <c r="I45" s="1239"/>
      <c r="J45" s="1240"/>
      <c r="K45" s="59">
        <v>332</v>
      </c>
      <c r="L45" s="60">
        <v>325</v>
      </c>
      <c r="M45" s="60">
        <v>288</v>
      </c>
      <c r="N45" s="60">
        <v>278</v>
      </c>
      <c r="O45" s="61">
        <v>307</v>
      </c>
      <c r="P45" s="48"/>
      <c r="Q45" s="48"/>
      <c r="R45" s="48"/>
      <c r="S45" s="48"/>
      <c r="T45" s="48"/>
      <c r="U45" s="48"/>
    </row>
    <row r="46" spans="1:21" ht="30.75" customHeight="1">
      <c r="A46" s="48"/>
      <c r="B46" s="1235"/>
      <c r="C46" s="1236"/>
      <c r="D46" s="62"/>
      <c r="E46" s="1227" t="s">
        <v>13</v>
      </c>
      <c r="F46" s="1227"/>
      <c r="G46" s="1227"/>
      <c r="H46" s="1227"/>
      <c r="I46" s="1227"/>
      <c r="J46" s="1228"/>
      <c r="K46" s="63" t="s">
        <v>502</v>
      </c>
      <c r="L46" s="64" t="s">
        <v>502</v>
      </c>
      <c r="M46" s="64" t="s">
        <v>502</v>
      </c>
      <c r="N46" s="64" t="s">
        <v>502</v>
      </c>
      <c r="O46" s="65" t="s">
        <v>502</v>
      </c>
      <c r="P46" s="48"/>
      <c r="Q46" s="48"/>
      <c r="R46" s="48"/>
      <c r="S46" s="48"/>
      <c r="T46" s="48"/>
      <c r="U46" s="48"/>
    </row>
    <row r="47" spans="1:21" ht="30.75" customHeight="1">
      <c r="A47" s="48"/>
      <c r="B47" s="1235"/>
      <c r="C47" s="1236"/>
      <c r="D47" s="62"/>
      <c r="E47" s="1227" t="s">
        <v>14</v>
      </c>
      <c r="F47" s="1227"/>
      <c r="G47" s="1227"/>
      <c r="H47" s="1227"/>
      <c r="I47" s="1227"/>
      <c r="J47" s="1228"/>
      <c r="K47" s="63" t="s">
        <v>502</v>
      </c>
      <c r="L47" s="64" t="s">
        <v>502</v>
      </c>
      <c r="M47" s="64" t="s">
        <v>502</v>
      </c>
      <c r="N47" s="64" t="s">
        <v>502</v>
      </c>
      <c r="O47" s="65" t="s">
        <v>502</v>
      </c>
      <c r="P47" s="48"/>
      <c r="Q47" s="48"/>
      <c r="R47" s="48"/>
      <c r="S47" s="48"/>
      <c r="T47" s="48"/>
      <c r="U47" s="48"/>
    </row>
    <row r="48" spans="1:21" ht="30.75" customHeight="1">
      <c r="A48" s="48"/>
      <c r="B48" s="1235"/>
      <c r="C48" s="1236"/>
      <c r="D48" s="62"/>
      <c r="E48" s="1227" t="s">
        <v>15</v>
      </c>
      <c r="F48" s="1227"/>
      <c r="G48" s="1227"/>
      <c r="H48" s="1227"/>
      <c r="I48" s="1227"/>
      <c r="J48" s="1228"/>
      <c r="K48" s="63">
        <v>15</v>
      </c>
      <c r="L48" s="64">
        <v>15</v>
      </c>
      <c r="M48" s="64">
        <v>18</v>
      </c>
      <c r="N48" s="64">
        <v>18</v>
      </c>
      <c r="O48" s="65">
        <v>19</v>
      </c>
      <c r="P48" s="48"/>
      <c r="Q48" s="48"/>
      <c r="R48" s="48"/>
      <c r="S48" s="48"/>
      <c r="T48" s="48"/>
      <c r="U48" s="48"/>
    </row>
    <row r="49" spans="1:21" ht="30.75" customHeight="1">
      <c r="A49" s="48"/>
      <c r="B49" s="1235"/>
      <c r="C49" s="1236"/>
      <c r="D49" s="62"/>
      <c r="E49" s="1227" t="s">
        <v>16</v>
      </c>
      <c r="F49" s="1227"/>
      <c r="G49" s="1227"/>
      <c r="H49" s="1227"/>
      <c r="I49" s="1227"/>
      <c r="J49" s="1228"/>
      <c r="K49" s="63">
        <v>32</v>
      </c>
      <c r="L49" s="64">
        <v>32</v>
      </c>
      <c r="M49" s="64">
        <v>32</v>
      </c>
      <c r="N49" s="64">
        <v>27</v>
      </c>
      <c r="O49" s="65">
        <v>30</v>
      </c>
      <c r="P49" s="48"/>
      <c r="Q49" s="48"/>
      <c r="R49" s="48"/>
      <c r="S49" s="48"/>
      <c r="T49" s="48"/>
      <c r="U49" s="48"/>
    </row>
    <row r="50" spans="1:21" ht="30.75" customHeight="1">
      <c r="A50" s="48"/>
      <c r="B50" s="1235"/>
      <c r="C50" s="1236"/>
      <c r="D50" s="62"/>
      <c r="E50" s="1227" t="s">
        <v>17</v>
      </c>
      <c r="F50" s="1227"/>
      <c r="G50" s="1227"/>
      <c r="H50" s="1227"/>
      <c r="I50" s="1227"/>
      <c r="J50" s="1228"/>
      <c r="K50" s="63" t="s">
        <v>502</v>
      </c>
      <c r="L50" s="64" t="s">
        <v>502</v>
      </c>
      <c r="M50" s="64" t="s">
        <v>502</v>
      </c>
      <c r="N50" s="64" t="s">
        <v>502</v>
      </c>
      <c r="O50" s="65" t="s">
        <v>502</v>
      </c>
      <c r="P50" s="48"/>
      <c r="Q50" s="48"/>
      <c r="R50" s="48"/>
      <c r="S50" s="48"/>
      <c r="T50" s="48"/>
      <c r="U50" s="48"/>
    </row>
    <row r="51" spans="1:21" ht="30.75" customHeight="1">
      <c r="A51" s="48"/>
      <c r="B51" s="1237"/>
      <c r="C51" s="1238"/>
      <c r="D51" s="66"/>
      <c r="E51" s="1227" t="s">
        <v>18</v>
      </c>
      <c r="F51" s="1227"/>
      <c r="G51" s="1227"/>
      <c r="H51" s="1227"/>
      <c r="I51" s="1227"/>
      <c r="J51" s="1228"/>
      <c r="K51" s="63" t="s">
        <v>502</v>
      </c>
      <c r="L51" s="64" t="s">
        <v>502</v>
      </c>
      <c r="M51" s="64" t="s">
        <v>502</v>
      </c>
      <c r="N51" s="64" t="s">
        <v>502</v>
      </c>
      <c r="O51" s="65" t="s">
        <v>502</v>
      </c>
      <c r="P51" s="48"/>
      <c r="Q51" s="48"/>
      <c r="R51" s="48"/>
      <c r="S51" s="48"/>
      <c r="T51" s="48"/>
      <c r="U51" s="48"/>
    </row>
    <row r="52" spans="1:21" ht="30.75" customHeight="1">
      <c r="A52" s="48"/>
      <c r="B52" s="1225" t="s">
        <v>19</v>
      </c>
      <c r="C52" s="1226"/>
      <c r="D52" s="66"/>
      <c r="E52" s="1227" t="s">
        <v>20</v>
      </c>
      <c r="F52" s="1227"/>
      <c r="G52" s="1227"/>
      <c r="H52" s="1227"/>
      <c r="I52" s="1227"/>
      <c r="J52" s="1228"/>
      <c r="K52" s="63">
        <v>310</v>
      </c>
      <c r="L52" s="64">
        <v>318</v>
      </c>
      <c r="M52" s="64">
        <v>304</v>
      </c>
      <c r="N52" s="64">
        <v>292</v>
      </c>
      <c r="O52" s="65">
        <v>291</v>
      </c>
      <c r="P52" s="48"/>
      <c r="Q52" s="48"/>
      <c r="R52" s="48"/>
      <c r="S52" s="48"/>
      <c r="T52" s="48"/>
      <c r="U52" s="48"/>
    </row>
    <row r="53" spans="1:21" ht="30.75" customHeight="1" thickBot="1">
      <c r="A53" s="48"/>
      <c r="B53" s="1229" t="s">
        <v>21</v>
      </c>
      <c r="C53" s="1230"/>
      <c r="D53" s="67"/>
      <c r="E53" s="1231" t="s">
        <v>22</v>
      </c>
      <c r="F53" s="1231"/>
      <c r="G53" s="1231"/>
      <c r="H53" s="1231"/>
      <c r="I53" s="1231"/>
      <c r="J53" s="1232"/>
      <c r="K53" s="68">
        <v>69</v>
      </c>
      <c r="L53" s="69">
        <v>54</v>
      </c>
      <c r="M53" s="69">
        <v>34</v>
      </c>
      <c r="N53" s="69">
        <v>31</v>
      </c>
      <c r="O53" s="70">
        <v>65</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xOw62ZDZJlXZpcFLIGYRzkx22LS/9k2YNAngMPUanv6YU8zWkKYLAYCgZ7A2JpRbarOofmBwXvGGFLxpeC06uw==" saltValue="pwB5aL6RC1rwSrfzIE3V0Q=="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545</v>
      </c>
      <c r="J40" s="79" t="s">
        <v>546</v>
      </c>
      <c r="K40" s="79" t="s">
        <v>547</v>
      </c>
      <c r="L40" s="79" t="s">
        <v>548</v>
      </c>
      <c r="M40" s="80" t="s">
        <v>549</v>
      </c>
    </row>
    <row r="41" spans="2:13" ht="27.75" customHeight="1">
      <c r="B41" s="1253" t="s">
        <v>24</v>
      </c>
      <c r="C41" s="1254"/>
      <c r="D41" s="81"/>
      <c r="E41" s="1255" t="s">
        <v>25</v>
      </c>
      <c r="F41" s="1255"/>
      <c r="G41" s="1255"/>
      <c r="H41" s="1256"/>
      <c r="I41" s="82">
        <v>2840</v>
      </c>
      <c r="J41" s="83">
        <v>2980</v>
      </c>
      <c r="K41" s="83">
        <v>3244</v>
      </c>
      <c r="L41" s="83">
        <v>3348</v>
      </c>
      <c r="M41" s="84">
        <v>3273</v>
      </c>
    </row>
    <row r="42" spans="2:13" ht="27.75" customHeight="1">
      <c r="B42" s="1243"/>
      <c r="C42" s="1244"/>
      <c r="D42" s="85"/>
      <c r="E42" s="1247" t="s">
        <v>26</v>
      </c>
      <c r="F42" s="1247"/>
      <c r="G42" s="1247"/>
      <c r="H42" s="1248"/>
      <c r="I42" s="86">
        <v>0</v>
      </c>
      <c r="J42" s="87">
        <v>0</v>
      </c>
      <c r="K42" s="87" t="s">
        <v>502</v>
      </c>
      <c r="L42" s="87" t="s">
        <v>502</v>
      </c>
      <c r="M42" s="88" t="s">
        <v>502</v>
      </c>
    </row>
    <row r="43" spans="2:13" ht="27.75" customHeight="1">
      <c r="B43" s="1243"/>
      <c r="C43" s="1244"/>
      <c r="D43" s="85"/>
      <c r="E43" s="1247" t="s">
        <v>27</v>
      </c>
      <c r="F43" s="1247"/>
      <c r="G43" s="1247"/>
      <c r="H43" s="1248"/>
      <c r="I43" s="86">
        <v>213</v>
      </c>
      <c r="J43" s="87">
        <v>212</v>
      </c>
      <c r="K43" s="87">
        <v>219</v>
      </c>
      <c r="L43" s="87">
        <v>242</v>
      </c>
      <c r="M43" s="88">
        <v>289</v>
      </c>
    </row>
    <row r="44" spans="2:13" ht="27.75" customHeight="1">
      <c r="B44" s="1243"/>
      <c r="C44" s="1244"/>
      <c r="D44" s="85"/>
      <c r="E44" s="1247" t="s">
        <v>28</v>
      </c>
      <c r="F44" s="1247"/>
      <c r="G44" s="1247"/>
      <c r="H44" s="1248"/>
      <c r="I44" s="86">
        <v>196</v>
      </c>
      <c r="J44" s="87">
        <v>167</v>
      </c>
      <c r="K44" s="87">
        <v>137</v>
      </c>
      <c r="L44" s="87">
        <v>109</v>
      </c>
      <c r="M44" s="88">
        <v>81</v>
      </c>
    </row>
    <row r="45" spans="2:13" ht="27.75" customHeight="1">
      <c r="B45" s="1243"/>
      <c r="C45" s="1244"/>
      <c r="D45" s="85"/>
      <c r="E45" s="1247" t="s">
        <v>29</v>
      </c>
      <c r="F45" s="1247"/>
      <c r="G45" s="1247"/>
      <c r="H45" s="1248"/>
      <c r="I45" s="86">
        <v>494</v>
      </c>
      <c r="J45" s="87">
        <v>493</v>
      </c>
      <c r="K45" s="87">
        <v>476</v>
      </c>
      <c r="L45" s="87">
        <v>434</v>
      </c>
      <c r="M45" s="88">
        <v>425</v>
      </c>
    </row>
    <row r="46" spans="2:13" ht="27.75" customHeight="1">
      <c r="B46" s="1243"/>
      <c r="C46" s="1244"/>
      <c r="D46" s="89"/>
      <c r="E46" s="1247" t="s">
        <v>30</v>
      </c>
      <c r="F46" s="1247"/>
      <c r="G46" s="1247"/>
      <c r="H46" s="1248"/>
      <c r="I46" s="86" t="s">
        <v>502</v>
      </c>
      <c r="J46" s="87" t="s">
        <v>502</v>
      </c>
      <c r="K46" s="87" t="s">
        <v>502</v>
      </c>
      <c r="L46" s="87" t="s">
        <v>502</v>
      </c>
      <c r="M46" s="88" t="s">
        <v>502</v>
      </c>
    </row>
    <row r="47" spans="2:13" ht="27.75" customHeight="1">
      <c r="B47" s="1243"/>
      <c r="C47" s="1244"/>
      <c r="D47" s="90"/>
      <c r="E47" s="1257" t="s">
        <v>31</v>
      </c>
      <c r="F47" s="1258"/>
      <c r="G47" s="1258"/>
      <c r="H47" s="1259"/>
      <c r="I47" s="86" t="s">
        <v>502</v>
      </c>
      <c r="J47" s="87" t="s">
        <v>502</v>
      </c>
      <c r="K47" s="87" t="s">
        <v>502</v>
      </c>
      <c r="L47" s="87" t="s">
        <v>502</v>
      </c>
      <c r="M47" s="88" t="s">
        <v>502</v>
      </c>
    </row>
    <row r="48" spans="2:13" ht="27.75" customHeight="1">
      <c r="B48" s="1243"/>
      <c r="C48" s="1244"/>
      <c r="D48" s="85"/>
      <c r="E48" s="1247" t="s">
        <v>32</v>
      </c>
      <c r="F48" s="1247"/>
      <c r="G48" s="1247"/>
      <c r="H48" s="1248"/>
      <c r="I48" s="86" t="s">
        <v>502</v>
      </c>
      <c r="J48" s="87" t="s">
        <v>502</v>
      </c>
      <c r="K48" s="87" t="s">
        <v>502</v>
      </c>
      <c r="L48" s="87" t="s">
        <v>502</v>
      </c>
      <c r="M48" s="88" t="s">
        <v>502</v>
      </c>
    </row>
    <row r="49" spans="2:13" ht="27.75" customHeight="1">
      <c r="B49" s="1245"/>
      <c r="C49" s="1246"/>
      <c r="D49" s="85"/>
      <c r="E49" s="1247" t="s">
        <v>33</v>
      </c>
      <c r="F49" s="1247"/>
      <c r="G49" s="1247"/>
      <c r="H49" s="1248"/>
      <c r="I49" s="86" t="s">
        <v>502</v>
      </c>
      <c r="J49" s="87" t="s">
        <v>502</v>
      </c>
      <c r="K49" s="87" t="s">
        <v>502</v>
      </c>
      <c r="L49" s="87" t="s">
        <v>502</v>
      </c>
      <c r="M49" s="88" t="s">
        <v>502</v>
      </c>
    </row>
    <row r="50" spans="2:13" ht="27.75" customHeight="1">
      <c r="B50" s="1241" t="s">
        <v>34</v>
      </c>
      <c r="C50" s="1242"/>
      <c r="D50" s="91"/>
      <c r="E50" s="1247" t="s">
        <v>35</v>
      </c>
      <c r="F50" s="1247"/>
      <c r="G50" s="1247"/>
      <c r="H50" s="1248"/>
      <c r="I50" s="86">
        <v>2825</v>
      </c>
      <c r="J50" s="87">
        <v>2848</v>
      </c>
      <c r="K50" s="87">
        <v>2853</v>
      </c>
      <c r="L50" s="87">
        <v>2947</v>
      </c>
      <c r="M50" s="88">
        <v>3084</v>
      </c>
    </row>
    <row r="51" spans="2:13" ht="27.75" customHeight="1">
      <c r="B51" s="1243"/>
      <c r="C51" s="1244"/>
      <c r="D51" s="85"/>
      <c r="E51" s="1247" t="s">
        <v>36</v>
      </c>
      <c r="F51" s="1247"/>
      <c r="G51" s="1247"/>
      <c r="H51" s="1248"/>
      <c r="I51" s="86">
        <v>170</v>
      </c>
      <c r="J51" s="87">
        <v>155</v>
      </c>
      <c r="K51" s="87">
        <v>223</v>
      </c>
      <c r="L51" s="87">
        <v>213</v>
      </c>
      <c r="M51" s="88">
        <v>191</v>
      </c>
    </row>
    <row r="52" spans="2:13" ht="27.75" customHeight="1">
      <c r="B52" s="1245"/>
      <c r="C52" s="1246"/>
      <c r="D52" s="85"/>
      <c r="E52" s="1247" t="s">
        <v>37</v>
      </c>
      <c r="F52" s="1247"/>
      <c r="G52" s="1247"/>
      <c r="H52" s="1248"/>
      <c r="I52" s="86">
        <v>2450</v>
      </c>
      <c r="J52" s="87">
        <v>2486</v>
      </c>
      <c r="K52" s="87">
        <v>2617</v>
      </c>
      <c r="L52" s="87">
        <v>2566</v>
      </c>
      <c r="M52" s="88">
        <v>2491</v>
      </c>
    </row>
    <row r="53" spans="2:13" ht="27.75" customHeight="1" thickBot="1">
      <c r="B53" s="1249" t="s">
        <v>38</v>
      </c>
      <c r="C53" s="1250"/>
      <c r="D53" s="92"/>
      <c r="E53" s="1251" t="s">
        <v>39</v>
      </c>
      <c r="F53" s="1251"/>
      <c r="G53" s="1251"/>
      <c r="H53" s="1252"/>
      <c r="I53" s="93">
        <v>-1702</v>
      </c>
      <c r="J53" s="94">
        <v>-1637</v>
      </c>
      <c r="K53" s="94">
        <v>-1616</v>
      </c>
      <c r="L53" s="94">
        <v>-1594</v>
      </c>
      <c r="M53" s="95">
        <v>-1698</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gInCe7xD4jgS3s/lXXNOhkKIofcppAFJOalZdDhdAuegnw6GgldVf0yMKJnlQgFMsJt2CDfYprCie3LnoIOZrw==" saltValue="9tV3q06knAaoonnR3TSd/g=="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70" zoomScaleNormal="70"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41</v>
      </c>
    </row>
    <row r="54" spans="2:8" ht="29.25" customHeight="1" thickBot="1">
      <c r="B54" s="101" t="s">
        <v>1</v>
      </c>
      <c r="C54" s="102"/>
      <c r="D54" s="102"/>
      <c r="E54" s="103" t="s">
        <v>2</v>
      </c>
      <c r="F54" s="104" t="s">
        <v>547</v>
      </c>
      <c r="G54" s="104" t="s">
        <v>548</v>
      </c>
      <c r="H54" s="105" t="s">
        <v>549</v>
      </c>
    </row>
    <row r="55" spans="2:8" ht="52.5" customHeight="1">
      <c r="B55" s="106"/>
      <c r="C55" s="1268" t="s">
        <v>42</v>
      </c>
      <c r="D55" s="1268"/>
      <c r="E55" s="1269"/>
      <c r="F55" s="107">
        <v>532</v>
      </c>
      <c r="G55" s="107">
        <v>522</v>
      </c>
      <c r="H55" s="108">
        <v>492</v>
      </c>
    </row>
    <row r="56" spans="2:8" ht="52.5" customHeight="1">
      <c r="B56" s="109"/>
      <c r="C56" s="1270" t="s">
        <v>43</v>
      </c>
      <c r="D56" s="1270"/>
      <c r="E56" s="1271"/>
      <c r="F56" s="110">
        <v>530</v>
      </c>
      <c r="G56" s="110">
        <v>505</v>
      </c>
      <c r="H56" s="111">
        <v>481</v>
      </c>
    </row>
    <row r="57" spans="2:8" ht="53.25" customHeight="1">
      <c r="B57" s="109"/>
      <c r="C57" s="1272" t="s">
        <v>44</v>
      </c>
      <c r="D57" s="1272"/>
      <c r="E57" s="1273"/>
      <c r="F57" s="112">
        <v>1773</v>
      </c>
      <c r="G57" s="112">
        <v>1930</v>
      </c>
      <c r="H57" s="113">
        <v>2129</v>
      </c>
    </row>
    <row r="58" spans="2:8" ht="45.75" customHeight="1">
      <c r="B58" s="114"/>
      <c r="C58" s="1260" t="s">
        <v>571</v>
      </c>
      <c r="D58" s="1261"/>
      <c r="E58" s="1262"/>
      <c r="F58" s="115">
        <v>916</v>
      </c>
      <c r="G58" s="115">
        <v>1013</v>
      </c>
      <c r="H58" s="116">
        <v>1128</v>
      </c>
    </row>
    <row r="59" spans="2:8" ht="45.75" customHeight="1">
      <c r="B59" s="114"/>
      <c r="C59" s="1260" t="s">
        <v>572</v>
      </c>
      <c r="D59" s="1261"/>
      <c r="E59" s="1262"/>
      <c r="F59" s="115">
        <v>322</v>
      </c>
      <c r="G59" s="115">
        <v>383</v>
      </c>
      <c r="H59" s="116">
        <v>395</v>
      </c>
    </row>
    <row r="60" spans="2:8" ht="45.75" customHeight="1">
      <c r="B60" s="114"/>
      <c r="C60" s="1260" t="s">
        <v>573</v>
      </c>
      <c r="D60" s="1261"/>
      <c r="E60" s="1262"/>
      <c r="F60" s="115">
        <v>130</v>
      </c>
      <c r="G60" s="115">
        <v>128</v>
      </c>
      <c r="H60" s="116">
        <v>194</v>
      </c>
    </row>
    <row r="61" spans="2:8" ht="45.75" customHeight="1">
      <c r="B61" s="114"/>
      <c r="C61" s="1260" t="s">
        <v>574</v>
      </c>
      <c r="D61" s="1261"/>
      <c r="E61" s="1262"/>
      <c r="F61" s="115">
        <v>165</v>
      </c>
      <c r="G61" s="115">
        <v>164</v>
      </c>
      <c r="H61" s="116">
        <v>164</v>
      </c>
    </row>
    <row r="62" spans="2:8" ht="45.75" customHeight="1" thickBot="1">
      <c r="B62" s="117"/>
      <c r="C62" s="1263" t="s">
        <v>575</v>
      </c>
      <c r="D62" s="1264"/>
      <c r="E62" s="1265"/>
      <c r="F62" s="118">
        <v>68</v>
      </c>
      <c r="G62" s="118">
        <v>68</v>
      </c>
      <c r="H62" s="119">
        <v>68</v>
      </c>
    </row>
    <row r="63" spans="2:8" ht="52.5" customHeight="1" thickBot="1">
      <c r="B63" s="120"/>
      <c r="C63" s="1266" t="s">
        <v>45</v>
      </c>
      <c r="D63" s="1266"/>
      <c r="E63" s="1267"/>
      <c r="F63" s="121">
        <v>2835</v>
      </c>
      <c r="G63" s="121">
        <v>2957</v>
      </c>
      <c r="H63" s="122">
        <v>3102</v>
      </c>
    </row>
    <row r="64" spans="2:8" ht="15" customHeight="1"/>
    <row r="65" ht="0" hidden="1" customHeight="1"/>
    <row r="66" ht="0" hidden="1" customHeight="1"/>
  </sheetData>
  <sheetProtection algorithmName="SHA-512" hashValue="PunKYkWvoo4DMlvkhNGdj216jY47n3vOv9cus371mKd8wbYCoGVWrDkXpIFqIuQdJI5ymEiKrkO4OHOuSWvwuw==" saltValue="QfFHvd2fFlKz9dT84Z4Yow=="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zoomScaleNormal="100" zoomScaleSheetLayoutView="55" workbookViewId="0"/>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576</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576</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577</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578</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74" t="s">
        <v>587</v>
      </c>
      <c r="AO43" s="1275"/>
      <c r="AP43" s="1275"/>
      <c r="AQ43" s="1275"/>
      <c r="AR43" s="1275"/>
      <c r="AS43" s="1275"/>
      <c r="AT43" s="1275"/>
      <c r="AU43" s="1275"/>
      <c r="AV43" s="1275"/>
      <c r="AW43" s="1275"/>
      <c r="AX43" s="1275"/>
      <c r="AY43" s="1275"/>
      <c r="AZ43" s="1275"/>
      <c r="BA43" s="1275"/>
      <c r="BB43" s="1275"/>
      <c r="BC43" s="1275"/>
      <c r="BD43" s="1275"/>
      <c r="BE43" s="1275"/>
      <c r="BF43" s="1275"/>
      <c r="BG43" s="1275"/>
      <c r="BH43" s="1275"/>
      <c r="BI43" s="1275"/>
      <c r="BJ43" s="1275"/>
      <c r="BK43" s="1275"/>
      <c r="BL43" s="1275"/>
      <c r="BM43" s="1275"/>
      <c r="BN43" s="1275"/>
      <c r="BO43" s="1275"/>
      <c r="BP43" s="1275"/>
      <c r="BQ43" s="1275"/>
      <c r="BR43" s="1275"/>
      <c r="BS43" s="1275"/>
      <c r="BT43" s="1275"/>
      <c r="BU43" s="1275"/>
      <c r="BV43" s="1275"/>
      <c r="BW43" s="1275"/>
      <c r="BX43" s="1275"/>
      <c r="BY43" s="1275"/>
      <c r="BZ43" s="1275"/>
      <c r="CA43" s="1275"/>
      <c r="CB43" s="1275"/>
      <c r="CC43" s="1275"/>
      <c r="CD43" s="1275"/>
      <c r="CE43" s="1275"/>
      <c r="CF43" s="1275"/>
      <c r="CG43" s="1275"/>
      <c r="CH43" s="1275"/>
      <c r="CI43" s="1275"/>
      <c r="CJ43" s="1275"/>
      <c r="CK43" s="1275"/>
      <c r="CL43" s="1275"/>
      <c r="CM43" s="1275"/>
      <c r="CN43" s="1275"/>
      <c r="CO43" s="1275"/>
      <c r="CP43" s="1275"/>
      <c r="CQ43" s="1275"/>
      <c r="CR43" s="1275"/>
      <c r="CS43" s="1275"/>
      <c r="CT43" s="1275"/>
      <c r="CU43" s="1275"/>
      <c r="CV43" s="1275"/>
      <c r="CW43" s="1275"/>
      <c r="CX43" s="1275"/>
      <c r="CY43" s="1275"/>
      <c r="CZ43" s="1275"/>
      <c r="DA43" s="1275"/>
      <c r="DB43" s="1275"/>
      <c r="DC43" s="1276"/>
    </row>
    <row r="44" spans="2:109">
      <c r="B44" s="374"/>
      <c r="AN44" s="1277"/>
      <c r="AO44" s="1278"/>
      <c r="AP44" s="1278"/>
      <c r="AQ44" s="1278"/>
      <c r="AR44" s="1278"/>
      <c r="AS44" s="1278"/>
      <c r="AT44" s="1278"/>
      <c r="AU44" s="1278"/>
      <c r="AV44" s="1278"/>
      <c r="AW44" s="1278"/>
      <c r="AX44" s="1278"/>
      <c r="AY44" s="1278"/>
      <c r="AZ44" s="1278"/>
      <c r="BA44" s="1278"/>
      <c r="BB44" s="1278"/>
      <c r="BC44" s="1278"/>
      <c r="BD44" s="1278"/>
      <c r="BE44" s="1278"/>
      <c r="BF44" s="1278"/>
      <c r="BG44" s="1278"/>
      <c r="BH44" s="1278"/>
      <c r="BI44" s="1278"/>
      <c r="BJ44" s="1278"/>
      <c r="BK44" s="1278"/>
      <c r="BL44" s="1278"/>
      <c r="BM44" s="1278"/>
      <c r="BN44" s="1278"/>
      <c r="BO44" s="1278"/>
      <c r="BP44" s="1278"/>
      <c r="BQ44" s="1278"/>
      <c r="BR44" s="1278"/>
      <c r="BS44" s="1278"/>
      <c r="BT44" s="1278"/>
      <c r="BU44" s="1278"/>
      <c r="BV44" s="1278"/>
      <c r="BW44" s="1278"/>
      <c r="BX44" s="1278"/>
      <c r="BY44" s="1278"/>
      <c r="BZ44" s="1278"/>
      <c r="CA44" s="1278"/>
      <c r="CB44" s="1278"/>
      <c r="CC44" s="1278"/>
      <c r="CD44" s="1278"/>
      <c r="CE44" s="1278"/>
      <c r="CF44" s="1278"/>
      <c r="CG44" s="1278"/>
      <c r="CH44" s="1278"/>
      <c r="CI44" s="1278"/>
      <c r="CJ44" s="1278"/>
      <c r="CK44" s="1278"/>
      <c r="CL44" s="1278"/>
      <c r="CM44" s="1278"/>
      <c r="CN44" s="1278"/>
      <c r="CO44" s="1278"/>
      <c r="CP44" s="1278"/>
      <c r="CQ44" s="1278"/>
      <c r="CR44" s="1278"/>
      <c r="CS44" s="1278"/>
      <c r="CT44" s="1278"/>
      <c r="CU44" s="1278"/>
      <c r="CV44" s="1278"/>
      <c r="CW44" s="1278"/>
      <c r="CX44" s="1278"/>
      <c r="CY44" s="1278"/>
      <c r="CZ44" s="1278"/>
      <c r="DA44" s="1278"/>
      <c r="DB44" s="1278"/>
      <c r="DC44" s="1279"/>
    </row>
    <row r="45" spans="2:109">
      <c r="B45" s="374"/>
      <c r="AN45" s="1277"/>
      <c r="AO45" s="1278"/>
      <c r="AP45" s="1278"/>
      <c r="AQ45" s="1278"/>
      <c r="AR45" s="1278"/>
      <c r="AS45" s="1278"/>
      <c r="AT45" s="1278"/>
      <c r="AU45" s="1278"/>
      <c r="AV45" s="1278"/>
      <c r="AW45" s="1278"/>
      <c r="AX45" s="1278"/>
      <c r="AY45" s="1278"/>
      <c r="AZ45" s="1278"/>
      <c r="BA45" s="1278"/>
      <c r="BB45" s="1278"/>
      <c r="BC45" s="1278"/>
      <c r="BD45" s="1278"/>
      <c r="BE45" s="1278"/>
      <c r="BF45" s="1278"/>
      <c r="BG45" s="1278"/>
      <c r="BH45" s="1278"/>
      <c r="BI45" s="1278"/>
      <c r="BJ45" s="1278"/>
      <c r="BK45" s="1278"/>
      <c r="BL45" s="1278"/>
      <c r="BM45" s="1278"/>
      <c r="BN45" s="1278"/>
      <c r="BO45" s="1278"/>
      <c r="BP45" s="1278"/>
      <c r="BQ45" s="1278"/>
      <c r="BR45" s="1278"/>
      <c r="BS45" s="1278"/>
      <c r="BT45" s="1278"/>
      <c r="BU45" s="1278"/>
      <c r="BV45" s="1278"/>
      <c r="BW45" s="1278"/>
      <c r="BX45" s="1278"/>
      <c r="BY45" s="1278"/>
      <c r="BZ45" s="1278"/>
      <c r="CA45" s="1278"/>
      <c r="CB45" s="1278"/>
      <c r="CC45" s="1278"/>
      <c r="CD45" s="1278"/>
      <c r="CE45" s="1278"/>
      <c r="CF45" s="1278"/>
      <c r="CG45" s="1278"/>
      <c r="CH45" s="1278"/>
      <c r="CI45" s="1278"/>
      <c r="CJ45" s="1278"/>
      <c r="CK45" s="1278"/>
      <c r="CL45" s="1278"/>
      <c r="CM45" s="1278"/>
      <c r="CN45" s="1278"/>
      <c r="CO45" s="1278"/>
      <c r="CP45" s="1278"/>
      <c r="CQ45" s="1278"/>
      <c r="CR45" s="1278"/>
      <c r="CS45" s="1278"/>
      <c r="CT45" s="1278"/>
      <c r="CU45" s="1278"/>
      <c r="CV45" s="1278"/>
      <c r="CW45" s="1278"/>
      <c r="CX45" s="1278"/>
      <c r="CY45" s="1278"/>
      <c r="CZ45" s="1278"/>
      <c r="DA45" s="1278"/>
      <c r="DB45" s="1278"/>
      <c r="DC45" s="1279"/>
    </row>
    <row r="46" spans="2:109">
      <c r="B46" s="374"/>
      <c r="AN46" s="1277"/>
      <c r="AO46" s="1278"/>
      <c r="AP46" s="1278"/>
      <c r="AQ46" s="1278"/>
      <c r="AR46" s="1278"/>
      <c r="AS46" s="1278"/>
      <c r="AT46" s="1278"/>
      <c r="AU46" s="1278"/>
      <c r="AV46" s="1278"/>
      <c r="AW46" s="1278"/>
      <c r="AX46" s="1278"/>
      <c r="AY46" s="1278"/>
      <c r="AZ46" s="1278"/>
      <c r="BA46" s="1278"/>
      <c r="BB46" s="1278"/>
      <c r="BC46" s="1278"/>
      <c r="BD46" s="1278"/>
      <c r="BE46" s="1278"/>
      <c r="BF46" s="1278"/>
      <c r="BG46" s="1278"/>
      <c r="BH46" s="1278"/>
      <c r="BI46" s="1278"/>
      <c r="BJ46" s="1278"/>
      <c r="BK46" s="1278"/>
      <c r="BL46" s="1278"/>
      <c r="BM46" s="1278"/>
      <c r="BN46" s="1278"/>
      <c r="BO46" s="1278"/>
      <c r="BP46" s="1278"/>
      <c r="BQ46" s="1278"/>
      <c r="BR46" s="1278"/>
      <c r="BS46" s="1278"/>
      <c r="BT46" s="1278"/>
      <c r="BU46" s="1278"/>
      <c r="BV46" s="1278"/>
      <c r="BW46" s="1278"/>
      <c r="BX46" s="1278"/>
      <c r="BY46" s="1278"/>
      <c r="BZ46" s="1278"/>
      <c r="CA46" s="1278"/>
      <c r="CB46" s="1278"/>
      <c r="CC46" s="1278"/>
      <c r="CD46" s="1278"/>
      <c r="CE46" s="1278"/>
      <c r="CF46" s="1278"/>
      <c r="CG46" s="1278"/>
      <c r="CH46" s="1278"/>
      <c r="CI46" s="1278"/>
      <c r="CJ46" s="1278"/>
      <c r="CK46" s="1278"/>
      <c r="CL46" s="1278"/>
      <c r="CM46" s="1278"/>
      <c r="CN46" s="1278"/>
      <c r="CO46" s="1278"/>
      <c r="CP46" s="1278"/>
      <c r="CQ46" s="1278"/>
      <c r="CR46" s="1278"/>
      <c r="CS46" s="1278"/>
      <c r="CT46" s="1278"/>
      <c r="CU46" s="1278"/>
      <c r="CV46" s="1278"/>
      <c r="CW46" s="1278"/>
      <c r="CX46" s="1278"/>
      <c r="CY46" s="1278"/>
      <c r="CZ46" s="1278"/>
      <c r="DA46" s="1278"/>
      <c r="DB46" s="1278"/>
      <c r="DC46" s="1279"/>
    </row>
    <row r="47" spans="2:109">
      <c r="B47" s="374"/>
      <c r="AN47" s="1280"/>
      <c r="AO47" s="1281"/>
      <c r="AP47" s="1281"/>
      <c r="AQ47" s="1281"/>
      <c r="AR47" s="1281"/>
      <c r="AS47" s="1281"/>
      <c r="AT47" s="1281"/>
      <c r="AU47" s="1281"/>
      <c r="AV47" s="1281"/>
      <c r="AW47" s="1281"/>
      <c r="AX47" s="1281"/>
      <c r="AY47" s="1281"/>
      <c r="AZ47" s="1281"/>
      <c r="BA47" s="1281"/>
      <c r="BB47" s="1281"/>
      <c r="BC47" s="1281"/>
      <c r="BD47" s="1281"/>
      <c r="BE47" s="1281"/>
      <c r="BF47" s="1281"/>
      <c r="BG47" s="1281"/>
      <c r="BH47" s="1281"/>
      <c r="BI47" s="1281"/>
      <c r="BJ47" s="1281"/>
      <c r="BK47" s="1281"/>
      <c r="BL47" s="1281"/>
      <c r="BM47" s="1281"/>
      <c r="BN47" s="1281"/>
      <c r="BO47" s="1281"/>
      <c r="BP47" s="1281"/>
      <c r="BQ47" s="1281"/>
      <c r="BR47" s="1281"/>
      <c r="BS47" s="1281"/>
      <c r="BT47" s="1281"/>
      <c r="BU47" s="1281"/>
      <c r="BV47" s="1281"/>
      <c r="BW47" s="1281"/>
      <c r="BX47" s="1281"/>
      <c r="BY47" s="1281"/>
      <c r="BZ47" s="1281"/>
      <c r="CA47" s="1281"/>
      <c r="CB47" s="1281"/>
      <c r="CC47" s="1281"/>
      <c r="CD47" s="1281"/>
      <c r="CE47" s="1281"/>
      <c r="CF47" s="1281"/>
      <c r="CG47" s="1281"/>
      <c r="CH47" s="1281"/>
      <c r="CI47" s="1281"/>
      <c r="CJ47" s="1281"/>
      <c r="CK47" s="1281"/>
      <c r="CL47" s="1281"/>
      <c r="CM47" s="1281"/>
      <c r="CN47" s="1281"/>
      <c r="CO47" s="1281"/>
      <c r="CP47" s="1281"/>
      <c r="CQ47" s="1281"/>
      <c r="CR47" s="1281"/>
      <c r="CS47" s="1281"/>
      <c r="CT47" s="1281"/>
      <c r="CU47" s="1281"/>
      <c r="CV47" s="1281"/>
      <c r="CW47" s="1281"/>
      <c r="CX47" s="1281"/>
      <c r="CY47" s="1281"/>
      <c r="CZ47" s="1281"/>
      <c r="DA47" s="1281"/>
      <c r="DB47" s="1281"/>
      <c r="DC47" s="1282"/>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579</v>
      </c>
    </row>
    <row r="50" spans="1:109">
      <c r="B50" s="374"/>
      <c r="G50" s="1283"/>
      <c r="H50" s="1283"/>
      <c r="I50" s="1283"/>
      <c r="J50" s="1283"/>
      <c r="K50" s="384"/>
      <c r="L50" s="384"/>
      <c r="M50" s="385"/>
      <c r="N50" s="385"/>
      <c r="AN50" s="1284"/>
      <c r="AO50" s="1285"/>
      <c r="AP50" s="1285"/>
      <c r="AQ50" s="1285"/>
      <c r="AR50" s="1285"/>
      <c r="AS50" s="1285"/>
      <c r="AT50" s="1285"/>
      <c r="AU50" s="1285"/>
      <c r="AV50" s="1285"/>
      <c r="AW50" s="1285"/>
      <c r="AX50" s="1285"/>
      <c r="AY50" s="1285"/>
      <c r="AZ50" s="1285"/>
      <c r="BA50" s="1285"/>
      <c r="BB50" s="1285"/>
      <c r="BC50" s="1285"/>
      <c r="BD50" s="1285"/>
      <c r="BE50" s="1285"/>
      <c r="BF50" s="1285"/>
      <c r="BG50" s="1285"/>
      <c r="BH50" s="1285"/>
      <c r="BI50" s="1285"/>
      <c r="BJ50" s="1285"/>
      <c r="BK50" s="1285"/>
      <c r="BL50" s="1285"/>
      <c r="BM50" s="1285"/>
      <c r="BN50" s="1285"/>
      <c r="BO50" s="1286"/>
      <c r="BP50" s="1287" t="s">
        <v>545</v>
      </c>
      <c r="BQ50" s="1287"/>
      <c r="BR50" s="1287"/>
      <c r="BS50" s="1287"/>
      <c r="BT50" s="1287"/>
      <c r="BU50" s="1287"/>
      <c r="BV50" s="1287"/>
      <c r="BW50" s="1287"/>
      <c r="BX50" s="1287" t="s">
        <v>546</v>
      </c>
      <c r="BY50" s="1287"/>
      <c r="BZ50" s="1287"/>
      <c r="CA50" s="1287"/>
      <c r="CB50" s="1287"/>
      <c r="CC50" s="1287"/>
      <c r="CD50" s="1287"/>
      <c r="CE50" s="1287"/>
      <c r="CF50" s="1287" t="s">
        <v>547</v>
      </c>
      <c r="CG50" s="1287"/>
      <c r="CH50" s="1287"/>
      <c r="CI50" s="1287"/>
      <c r="CJ50" s="1287"/>
      <c r="CK50" s="1287"/>
      <c r="CL50" s="1287"/>
      <c r="CM50" s="1287"/>
      <c r="CN50" s="1287" t="s">
        <v>548</v>
      </c>
      <c r="CO50" s="1287"/>
      <c r="CP50" s="1287"/>
      <c r="CQ50" s="1287"/>
      <c r="CR50" s="1287"/>
      <c r="CS50" s="1287"/>
      <c r="CT50" s="1287"/>
      <c r="CU50" s="1287"/>
      <c r="CV50" s="1287" t="s">
        <v>549</v>
      </c>
      <c r="CW50" s="1287"/>
      <c r="CX50" s="1287"/>
      <c r="CY50" s="1287"/>
      <c r="CZ50" s="1287"/>
      <c r="DA50" s="1287"/>
      <c r="DB50" s="1287"/>
      <c r="DC50" s="1287"/>
    </row>
    <row r="51" spans="1:109" ht="13.5" customHeight="1">
      <c r="B51" s="374"/>
      <c r="G51" s="1294"/>
      <c r="H51" s="1294"/>
      <c r="I51" s="1292"/>
      <c r="J51" s="1292"/>
      <c r="K51" s="1289"/>
      <c r="L51" s="1289"/>
      <c r="M51" s="1289"/>
      <c r="N51" s="1289"/>
      <c r="AM51" s="383"/>
      <c r="AN51" s="1290" t="s">
        <v>580</v>
      </c>
      <c r="AO51" s="1290"/>
      <c r="AP51" s="1290"/>
      <c r="AQ51" s="1290"/>
      <c r="AR51" s="1290"/>
      <c r="AS51" s="1290"/>
      <c r="AT51" s="1290"/>
      <c r="AU51" s="1290"/>
      <c r="AV51" s="1290"/>
      <c r="AW51" s="1290"/>
      <c r="AX51" s="1290"/>
      <c r="AY51" s="1290"/>
      <c r="AZ51" s="1290"/>
      <c r="BA51" s="1290"/>
      <c r="BB51" s="1290" t="s">
        <v>581</v>
      </c>
      <c r="BC51" s="1290"/>
      <c r="BD51" s="1290"/>
      <c r="BE51" s="1290"/>
      <c r="BF51" s="1290"/>
      <c r="BG51" s="1290"/>
      <c r="BH51" s="1290"/>
      <c r="BI51" s="1290"/>
      <c r="BJ51" s="1290"/>
      <c r="BK51" s="1290"/>
      <c r="BL51" s="1290"/>
      <c r="BM51" s="1290"/>
      <c r="BN51" s="1290"/>
      <c r="BO51" s="1290"/>
      <c r="BP51" s="1291"/>
      <c r="BQ51" s="1288"/>
      <c r="BR51" s="1288"/>
      <c r="BS51" s="1288"/>
      <c r="BT51" s="1288"/>
      <c r="BU51" s="1288"/>
      <c r="BV51" s="1288"/>
      <c r="BW51" s="1288"/>
      <c r="BX51" s="1291"/>
      <c r="BY51" s="1288"/>
      <c r="BZ51" s="1288"/>
      <c r="CA51" s="1288"/>
      <c r="CB51" s="1288"/>
      <c r="CC51" s="1288"/>
      <c r="CD51" s="1288"/>
      <c r="CE51" s="1288"/>
      <c r="CF51" s="1288"/>
      <c r="CG51" s="1288"/>
      <c r="CH51" s="1288"/>
      <c r="CI51" s="1288"/>
      <c r="CJ51" s="1288"/>
      <c r="CK51" s="1288"/>
      <c r="CL51" s="1288"/>
      <c r="CM51" s="1288"/>
      <c r="CN51" s="1288"/>
      <c r="CO51" s="1288"/>
      <c r="CP51" s="1288"/>
      <c r="CQ51" s="1288"/>
      <c r="CR51" s="1288"/>
      <c r="CS51" s="1288"/>
      <c r="CT51" s="1288"/>
      <c r="CU51" s="1288"/>
      <c r="CV51" s="1288"/>
      <c r="CW51" s="1288"/>
      <c r="CX51" s="1288"/>
      <c r="CY51" s="1288"/>
      <c r="CZ51" s="1288"/>
      <c r="DA51" s="1288"/>
      <c r="DB51" s="1288"/>
      <c r="DC51" s="1288"/>
    </row>
    <row r="52" spans="1:109">
      <c r="B52" s="374"/>
      <c r="G52" s="1294"/>
      <c r="H52" s="1294"/>
      <c r="I52" s="1292"/>
      <c r="J52" s="1292"/>
      <c r="K52" s="1289"/>
      <c r="L52" s="1289"/>
      <c r="M52" s="1289"/>
      <c r="N52" s="1289"/>
      <c r="AM52" s="383"/>
      <c r="AN52" s="1290"/>
      <c r="AO52" s="1290"/>
      <c r="AP52" s="1290"/>
      <c r="AQ52" s="1290"/>
      <c r="AR52" s="1290"/>
      <c r="AS52" s="1290"/>
      <c r="AT52" s="1290"/>
      <c r="AU52" s="1290"/>
      <c r="AV52" s="1290"/>
      <c r="AW52" s="1290"/>
      <c r="AX52" s="1290"/>
      <c r="AY52" s="1290"/>
      <c r="AZ52" s="1290"/>
      <c r="BA52" s="1290"/>
      <c r="BB52" s="1290"/>
      <c r="BC52" s="1290"/>
      <c r="BD52" s="1290"/>
      <c r="BE52" s="1290"/>
      <c r="BF52" s="1290"/>
      <c r="BG52" s="1290"/>
      <c r="BH52" s="1290"/>
      <c r="BI52" s="1290"/>
      <c r="BJ52" s="1290"/>
      <c r="BK52" s="1290"/>
      <c r="BL52" s="1290"/>
      <c r="BM52" s="1290"/>
      <c r="BN52" s="1290"/>
      <c r="BO52" s="1290"/>
      <c r="BP52" s="1288"/>
      <c r="BQ52" s="1288"/>
      <c r="BR52" s="1288"/>
      <c r="BS52" s="1288"/>
      <c r="BT52" s="1288"/>
      <c r="BU52" s="1288"/>
      <c r="BV52" s="1288"/>
      <c r="BW52" s="1288"/>
      <c r="BX52" s="1288"/>
      <c r="BY52" s="1288"/>
      <c r="BZ52" s="1288"/>
      <c r="CA52" s="1288"/>
      <c r="CB52" s="1288"/>
      <c r="CC52" s="1288"/>
      <c r="CD52" s="1288"/>
      <c r="CE52" s="1288"/>
      <c r="CF52" s="1288"/>
      <c r="CG52" s="1288"/>
      <c r="CH52" s="1288"/>
      <c r="CI52" s="1288"/>
      <c r="CJ52" s="1288"/>
      <c r="CK52" s="1288"/>
      <c r="CL52" s="1288"/>
      <c r="CM52" s="1288"/>
      <c r="CN52" s="1288"/>
      <c r="CO52" s="1288"/>
      <c r="CP52" s="1288"/>
      <c r="CQ52" s="1288"/>
      <c r="CR52" s="1288"/>
      <c r="CS52" s="1288"/>
      <c r="CT52" s="1288"/>
      <c r="CU52" s="1288"/>
      <c r="CV52" s="1288"/>
      <c r="CW52" s="1288"/>
      <c r="CX52" s="1288"/>
      <c r="CY52" s="1288"/>
      <c r="CZ52" s="1288"/>
      <c r="DA52" s="1288"/>
      <c r="DB52" s="1288"/>
      <c r="DC52" s="1288"/>
    </row>
    <row r="53" spans="1:109">
      <c r="A53" s="382"/>
      <c r="B53" s="374"/>
      <c r="G53" s="1294"/>
      <c r="H53" s="1294"/>
      <c r="I53" s="1283"/>
      <c r="J53" s="1283"/>
      <c r="K53" s="1289"/>
      <c r="L53" s="1289"/>
      <c r="M53" s="1289"/>
      <c r="N53" s="1289"/>
      <c r="AM53" s="383"/>
      <c r="AN53" s="1290"/>
      <c r="AO53" s="1290"/>
      <c r="AP53" s="1290"/>
      <c r="AQ53" s="1290"/>
      <c r="AR53" s="1290"/>
      <c r="AS53" s="1290"/>
      <c r="AT53" s="1290"/>
      <c r="AU53" s="1290"/>
      <c r="AV53" s="1290"/>
      <c r="AW53" s="1290"/>
      <c r="AX53" s="1290"/>
      <c r="AY53" s="1290"/>
      <c r="AZ53" s="1290"/>
      <c r="BA53" s="1290"/>
      <c r="BB53" s="1290" t="s">
        <v>582</v>
      </c>
      <c r="BC53" s="1290"/>
      <c r="BD53" s="1290"/>
      <c r="BE53" s="1290"/>
      <c r="BF53" s="1290"/>
      <c r="BG53" s="1290"/>
      <c r="BH53" s="1290"/>
      <c r="BI53" s="1290"/>
      <c r="BJ53" s="1290"/>
      <c r="BK53" s="1290"/>
      <c r="BL53" s="1290"/>
      <c r="BM53" s="1290"/>
      <c r="BN53" s="1290"/>
      <c r="BO53" s="1290"/>
      <c r="BP53" s="1291"/>
      <c r="BQ53" s="1288"/>
      <c r="BR53" s="1288"/>
      <c r="BS53" s="1288"/>
      <c r="BT53" s="1288"/>
      <c r="BU53" s="1288"/>
      <c r="BV53" s="1288"/>
      <c r="BW53" s="1288"/>
      <c r="BX53" s="1291"/>
      <c r="BY53" s="1288"/>
      <c r="BZ53" s="1288"/>
      <c r="CA53" s="1288"/>
      <c r="CB53" s="1288"/>
      <c r="CC53" s="1288"/>
      <c r="CD53" s="1288"/>
      <c r="CE53" s="1288"/>
      <c r="CF53" s="1288">
        <v>48.9</v>
      </c>
      <c r="CG53" s="1288"/>
      <c r="CH53" s="1288"/>
      <c r="CI53" s="1288"/>
      <c r="CJ53" s="1288"/>
      <c r="CK53" s="1288"/>
      <c r="CL53" s="1288"/>
      <c r="CM53" s="1288"/>
      <c r="CN53" s="1288">
        <v>49.8</v>
      </c>
      <c r="CO53" s="1288"/>
      <c r="CP53" s="1288"/>
      <c r="CQ53" s="1288"/>
      <c r="CR53" s="1288"/>
      <c r="CS53" s="1288"/>
      <c r="CT53" s="1288"/>
      <c r="CU53" s="1288"/>
      <c r="CV53" s="1288">
        <v>51.6</v>
      </c>
      <c r="CW53" s="1288"/>
      <c r="CX53" s="1288"/>
      <c r="CY53" s="1288"/>
      <c r="CZ53" s="1288"/>
      <c r="DA53" s="1288"/>
      <c r="DB53" s="1288"/>
      <c r="DC53" s="1288"/>
    </row>
    <row r="54" spans="1:109">
      <c r="A54" s="382"/>
      <c r="B54" s="374"/>
      <c r="G54" s="1294"/>
      <c r="H54" s="1294"/>
      <c r="I54" s="1283"/>
      <c r="J54" s="1283"/>
      <c r="K54" s="1289"/>
      <c r="L54" s="1289"/>
      <c r="M54" s="1289"/>
      <c r="N54" s="1289"/>
      <c r="AM54" s="383"/>
      <c r="AN54" s="1290"/>
      <c r="AO54" s="1290"/>
      <c r="AP54" s="1290"/>
      <c r="AQ54" s="1290"/>
      <c r="AR54" s="1290"/>
      <c r="AS54" s="1290"/>
      <c r="AT54" s="1290"/>
      <c r="AU54" s="1290"/>
      <c r="AV54" s="1290"/>
      <c r="AW54" s="1290"/>
      <c r="AX54" s="1290"/>
      <c r="AY54" s="1290"/>
      <c r="AZ54" s="1290"/>
      <c r="BA54" s="1290"/>
      <c r="BB54" s="1290"/>
      <c r="BC54" s="1290"/>
      <c r="BD54" s="1290"/>
      <c r="BE54" s="1290"/>
      <c r="BF54" s="1290"/>
      <c r="BG54" s="1290"/>
      <c r="BH54" s="1290"/>
      <c r="BI54" s="1290"/>
      <c r="BJ54" s="1290"/>
      <c r="BK54" s="1290"/>
      <c r="BL54" s="1290"/>
      <c r="BM54" s="1290"/>
      <c r="BN54" s="1290"/>
      <c r="BO54" s="1290"/>
      <c r="BP54" s="1288"/>
      <c r="BQ54" s="1288"/>
      <c r="BR54" s="1288"/>
      <c r="BS54" s="1288"/>
      <c r="BT54" s="1288"/>
      <c r="BU54" s="1288"/>
      <c r="BV54" s="1288"/>
      <c r="BW54" s="1288"/>
      <c r="BX54" s="1288"/>
      <c r="BY54" s="1288"/>
      <c r="BZ54" s="1288"/>
      <c r="CA54" s="1288"/>
      <c r="CB54" s="1288"/>
      <c r="CC54" s="1288"/>
      <c r="CD54" s="1288"/>
      <c r="CE54" s="1288"/>
      <c r="CF54" s="1288"/>
      <c r="CG54" s="1288"/>
      <c r="CH54" s="1288"/>
      <c r="CI54" s="1288"/>
      <c r="CJ54" s="1288"/>
      <c r="CK54" s="1288"/>
      <c r="CL54" s="1288"/>
      <c r="CM54" s="1288"/>
      <c r="CN54" s="1288"/>
      <c r="CO54" s="1288"/>
      <c r="CP54" s="1288"/>
      <c r="CQ54" s="1288"/>
      <c r="CR54" s="1288"/>
      <c r="CS54" s="1288"/>
      <c r="CT54" s="1288"/>
      <c r="CU54" s="1288"/>
      <c r="CV54" s="1288"/>
      <c r="CW54" s="1288"/>
      <c r="CX54" s="1288"/>
      <c r="CY54" s="1288"/>
      <c r="CZ54" s="1288"/>
      <c r="DA54" s="1288"/>
      <c r="DB54" s="1288"/>
      <c r="DC54" s="1288"/>
    </row>
    <row r="55" spans="1:109">
      <c r="A55" s="382"/>
      <c r="B55" s="374"/>
      <c r="G55" s="1283"/>
      <c r="H55" s="1283"/>
      <c r="I55" s="1283"/>
      <c r="J55" s="1283"/>
      <c r="K55" s="1289"/>
      <c r="L55" s="1289"/>
      <c r="M55" s="1289"/>
      <c r="N55" s="1289"/>
      <c r="AN55" s="1287" t="s">
        <v>583</v>
      </c>
      <c r="AO55" s="1287"/>
      <c r="AP55" s="1287"/>
      <c r="AQ55" s="1287"/>
      <c r="AR55" s="1287"/>
      <c r="AS55" s="1287"/>
      <c r="AT55" s="1287"/>
      <c r="AU55" s="1287"/>
      <c r="AV55" s="1287"/>
      <c r="AW55" s="1287"/>
      <c r="AX55" s="1287"/>
      <c r="AY55" s="1287"/>
      <c r="AZ55" s="1287"/>
      <c r="BA55" s="1287"/>
      <c r="BB55" s="1290" t="s">
        <v>581</v>
      </c>
      <c r="BC55" s="1290"/>
      <c r="BD55" s="1290"/>
      <c r="BE55" s="1290"/>
      <c r="BF55" s="1290"/>
      <c r="BG55" s="1290"/>
      <c r="BH55" s="1290"/>
      <c r="BI55" s="1290"/>
      <c r="BJ55" s="1290"/>
      <c r="BK55" s="1290"/>
      <c r="BL55" s="1290"/>
      <c r="BM55" s="1290"/>
      <c r="BN55" s="1290"/>
      <c r="BO55" s="1290"/>
      <c r="BP55" s="1291"/>
      <c r="BQ55" s="1288"/>
      <c r="BR55" s="1288"/>
      <c r="BS55" s="1288"/>
      <c r="BT55" s="1288"/>
      <c r="BU55" s="1288"/>
      <c r="BV55" s="1288"/>
      <c r="BW55" s="1288"/>
      <c r="BX55" s="1291"/>
      <c r="BY55" s="1288"/>
      <c r="BZ55" s="1288"/>
      <c r="CA55" s="1288"/>
      <c r="CB55" s="1288"/>
      <c r="CC55" s="1288"/>
      <c r="CD55" s="1288"/>
      <c r="CE55" s="1288"/>
      <c r="CF55" s="1288">
        <v>0</v>
      </c>
      <c r="CG55" s="1288"/>
      <c r="CH55" s="1288"/>
      <c r="CI55" s="1288"/>
      <c r="CJ55" s="1288"/>
      <c r="CK55" s="1288"/>
      <c r="CL55" s="1288"/>
      <c r="CM55" s="1288"/>
      <c r="CN55" s="1288">
        <v>0</v>
      </c>
      <c r="CO55" s="1288"/>
      <c r="CP55" s="1288"/>
      <c r="CQ55" s="1288"/>
      <c r="CR55" s="1288"/>
      <c r="CS55" s="1288"/>
      <c r="CT55" s="1288"/>
      <c r="CU55" s="1288"/>
      <c r="CV55" s="1288">
        <v>0</v>
      </c>
      <c r="CW55" s="1288"/>
      <c r="CX55" s="1288"/>
      <c r="CY55" s="1288"/>
      <c r="CZ55" s="1288"/>
      <c r="DA55" s="1288"/>
      <c r="DB55" s="1288"/>
      <c r="DC55" s="1288"/>
    </row>
    <row r="56" spans="1:109">
      <c r="A56" s="382"/>
      <c r="B56" s="374"/>
      <c r="G56" s="1283"/>
      <c r="H56" s="1283"/>
      <c r="I56" s="1283"/>
      <c r="J56" s="1283"/>
      <c r="K56" s="1289"/>
      <c r="L56" s="1289"/>
      <c r="M56" s="1289"/>
      <c r="N56" s="1289"/>
      <c r="AN56" s="1287"/>
      <c r="AO56" s="1287"/>
      <c r="AP56" s="1287"/>
      <c r="AQ56" s="1287"/>
      <c r="AR56" s="1287"/>
      <c r="AS56" s="1287"/>
      <c r="AT56" s="1287"/>
      <c r="AU56" s="1287"/>
      <c r="AV56" s="1287"/>
      <c r="AW56" s="1287"/>
      <c r="AX56" s="1287"/>
      <c r="AY56" s="1287"/>
      <c r="AZ56" s="1287"/>
      <c r="BA56" s="1287"/>
      <c r="BB56" s="1290"/>
      <c r="BC56" s="1290"/>
      <c r="BD56" s="1290"/>
      <c r="BE56" s="1290"/>
      <c r="BF56" s="1290"/>
      <c r="BG56" s="1290"/>
      <c r="BH56" s="1290"/>
      <c r="BI56" s="1290"/>
      <c r="BJ56" s="1290"/>
      <c r="BK56" s="1290"/>
      <c r="BL56" s="1290"/>
      <c r="BM56" s="1290"/>
      <c r="BN56" s="1290"/>
      <c r="BO56" s="1290"/>
      <c r="BP56" s="1288"/>
      <c r="BQ56" s="1288"/>
      <c r="BR56" s="1288"/>
      <c r="BS56" s="1288"/>
      <c r="BT56" s="1288"/>
      <c r="BU56" s="1288"/>
      <c r="BV56" s="1288"/>
      <c r="BW56" s="1288"/>
      <c r="BX56" s="1288"/>
      <c r="BY56" s="1288"/>
      <c r="BZ56" s="1288"/>
      <c r="CA56" s="1288"/>
      <c r="CB56" s="1288"/>
      <c r="CC56" s="1288"/>
      <c r="CD56" s="1288"/>
      <c r="CE56" s="1288"/>
      <c r="CF56" s="1288"/>
      <c r="CG56" s="1288"/>
      <c r="CH56" s="1288"/>
      <c r="CI56" s="1288"/>
      <c r="CJ56" s="1288"/>
      <c r="CK56" s="1288"/>
      <c r="CL56" s="1288"/>
      <c r="CM56" s="1288"/>
      <c r="CN56" s="1288"/>
      <c r="CO56" s="1288"/>
      <c r="CP56" s="1288"/>
      <c r="CQ56" s="1288"/>
      <c r="CR56" s="1288"/>
      <c r="CS56" s="1288"/>
      <c r="CT56" s="1288"/>
      <c r="CU56" s="1288"/>
      <c r="CV56" s="1288"/>
      <c r="CW56" s="1288"/>
      <c r="CX56" s="1288"/>
      <c r="CY56" s="1288"/>
      <c r="CZ56" s="1288"/>
      <c r="DA56" s="1288"/>
      <c r="DB56" s="1288"/>
      <c r="DC56" s="1288"/>
    </row>
    <row r="57" spans="1:109" s="382" customFormat="1">
      <c r="B57" s="386"/>
      <c r="G57" s="1283"/>
      <c r="H57" s="1283"/>
      <c r="I57" s="1293"/>
      <c r="J57" s="1293"/>
      <c r="K57" s="1289"/>
      <c r="L57" s="1289"/>
      <c r="M57" s="1289"/>
      <c r="N57" s="1289"/>
      <c r="AM57" s="367"/>
      <c r="AN57" s="1287"/>
      <c r="AO57" s="1287"/>
      <c r="AP57" s="1287"/>
      <c r="AQ57" s="1287"/>
      <c r="AR57" s="1287"/>
      <c r="AS57" s="1287"/>
      <c r="AT57" s="1287"/>
      <c r="AU57" s="1287"/>
      <c r="AV57" s="1287"/>
      <c r="AW57" s="1287"/>
      <c r="AX57" s="1287"/>
      <c r="AY57" s="1287"/>
      <c r="AZ57" s="1287"/>
      <c r="BA57" s="1287"/>
      <c r="BB57" s="1290" t="s">
        <v>582</v>
      </c>
      <c r="BC57" s="1290"/>
      <c r="BD57" s="1290"/>
      <c r="BE57" s="1290"/>
      <c r="BF57" s="1290"/>
      <c r="BG57" s="1290"/>
      <c r="BH57" s="1290"/>
      <c r="BI57" s="1290"/>
      <c r="BJ57" s="1290"/>
      <c r="BK57" s="1290"/>
      <c r="BL57" s="1290"/>
      <c r="BM57" s="1290"/>
      <c r="BN57" s="1290"/>
      <c r="BO57" s="1290"/>
      <c r="BP57" s="1291"/>
      <c r="BQ57" s="1288"/>
      <c r="BR57" s="1288"/>
      <c r="BS57" s="1288"/>
      <c r="BT57" s="1288"/>
      <c r="BU57" s="1288"/>
      <c r="BV57" s="1288"/>
      <c r="BW57" s="1288"/>
      <c r="BX57" s="1291"/>
      <c r="BY57" s="1288"/>
      <c r="BZ57" s="1288"/>
      <c r="CA57" s="1288"/>
      <c r="CB57" s="1288"/>
      <c r="CC57" s="1288"/>
      <c r="CD57" s="1288"/>
      <c r="CE57" s="1288"/>
      <c r="CF57" s="1288">
        <v>54.2</v>
      </c>
      <c r="CG57" s="1288"/>
      <c r="CH57" s="1288"/>
      <c r="CI57" s="1288"/>
      <c r="CJ57" s="1288"/>
      <c r="CK57" s="1288"/>
      <c r="CL57" s="1288"/>
      <c r="CM57" s="1288"/>
      <c r="CN57" s="1288">
        <v>56.3</v>
      </c>
      <c r="CO57" s="1288"/>
      <c r="CP57" s="1288"/>
      <c r="CQ57" s="1288"/>
      <c r="CR57" s="1288"/>
      <c r="CS57" s="1288"/>
      <c r="CT57" s="1288"/>
      <c r="CU57" s="1288"/>
      <c r="CV57" s="1288">
        <v>56.7</v>
      </c>
      <c r="CW57" s="1288"/>
      <c r="CX57" s="1288"/>
      <c r="CY57" s="1288"/>
      <c r="CZ57" s="1288"/>
      <c r="DA57" s="1288"/>
      <c r="DB57" s="1288"/>
      <c r="DC57" s="1288"/>
      <c r="DD57" s="387"/>
      <c r="DE57" s="386"/>
    </row>
    <row r="58" spans="1:109" s="382" customFormat="1">
      <c r="A58" s="367"/>
      <c r="B58" s="386"/>
      <c r="G58" s="1283"/>
      <c r="H58" s="1283"/>
      <c r="I58" s="1293"/>
      <c r="J58" s="1293"/>
      <c r="K58" s="1289"/>
      <c r="L58" s="1289"/>
      <c r="M58" s="1289"/>
      <c r="N58" s="1289"/>
      <c r="AM58" s="367"/>
      <c r="AN58" s="1287"/>
      <c r="AO58" s="1287"/>
      <c r="AP58" s="1287"/>
      <c r="AQ58" s="1287"/>
      <c r="AR58" s="1287"/>
      <c r="AS58" s="1287"/>
      <c r="AT58" s="1287"/>
      <c r="AU58" s="1287"/>
      <c r="AV58" s="1287"/>
      <c r="AW58" s="1287"/>
      <c r="AX58" s="1287"/>
      <c r="AY58" s="1287"/>
      <c r="AZ58" s="1287"/>
      <c r="BA58" s="1287"/>
      <c r="BB58" s="1290"/>
      <c r="BC58" s="1290"/>
      <c r="BD58" s="1290"/>
      <c r="BE58" s="1290"/>
      <c r="BF58" s="1290"/>
      <c r="BG58" s="1290"/>
      <c r="BH58" s="1290"/>
      <c r="BI58" s="1290"/>
      <c r="BJ58" s="1290"/>
      <c r="BK58" s="1290"/>
      <c r="BL58" s="1290"/>
      <c r="BM58" s="1290"/>
      <c r="BN58" s="1290"/>
      <c r="BO58" s="1290"/>
      <c r="BP58" s="1288"/>
      <c r="BQ58" s="1288"/>
      <c r="BR58" s="1288"/>
      <c r="BS58" s="1288"/>
      <c r="BT58" s="1288"/>
      <c r="BU58" s="1288"/>
      <c r="BV58" s="1288"/>
      <c r="BW58" s="1288"/>
      <c r="BX58" s="1288"/>
      <c r="BY58" s="1288"/>
      <c r="BZ58" s="1288"/>
      <c r="CA58" s="1288"/>
      <c r="CB58" s="1288"/>
      <c r="CC58" s="1288"/>
      <c r="CD58" s="1288"/>
      <c r="CE58" s="1288"/>
      <c r="CF58" s="1288"/>
      <c r="CG58" s="1288"/>
      <c r="CH58" s="1288"/>
      <c r="CI58" s="1288"/>
      <c r="CJ58" s="1288"/>
      <c r="CK58" s="1288"/>
      <c r="CL58" s="1288"/>
      <c r="CM58" s="1288"/>
      <c r="CN58" s="1288"/>
      <c r="CO58" s="1288"/>
      <c r="CP58" s="1288"/>
      <c r="CQ58" s="1288"/>
      <c r="CR58" s="1288"/>
      <c r="CS58" s="1288"/>
      <c r="CT58" s="1288"/>
      <c r="CU58" s="1288"/>
      <c r="CV58" s="1288"/>
      <c r="CW58" s="1288"/>
      <c r="CX58" s="1288"/>
      <c r="CY58" s="1288"/>
      <c r="CZ58" s="1288"/>
      <c r="DA58" s="1288"/>
      <c r="DB58" s="1288"/>
      <c r="DC58" s="1288"/>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584</v>
      </c>
    </row>
    <row r="64" spans="1:109">
      <c r="B64" s="374"/>
      <c r="G64" s="381"/>
      <c r="I64" s="394"/>
      <c r="J64" s="394"/>
      <c r="K64" s="394"/>
      <c r="L64" s="394"/>
      <c r="M64" s="394"/>
      <c r="N64" s="395"/>
      <c r="AM64" s="381"/>
      <c r="AN64" s="381" t="s">
        <v>578</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74" t="s">
        <v>586</v>
      </c>
      <c r="AO65" s="1275"/>
      <c r="AP65" s="1275"/>
      <c r="AQ65" s="1275"/>
      <c r="AR65" s="1275"/>
      <c r="AS65" s="1275"/>
      <c r="AT65" s="1275"/>
      <c r="AU65" s="1275"/>
      <c r="AV65" s="1275"/>
      <c r="AW65" s="1275"/>
      <c r="AX65" s="1275"/>
      <c r="AY65" s="1275"/>
      <c r="AZ65" s="1275"/>
      <c r="BA65" s="1275"/>
      <c r="BB65" s="1275"/>
      <c r="BC65" s="1275"/>
      <c r="BD65" s="1275"/>
      <c r="BE65" s="1275"/>
      <c r="BF65" s="1275"/>
      <c r="BG65" s="1275"/>
      <c r="BH65" s="1275"/>
      <c r="BI65" s="1275"/>
      <c r="BJ65" s="1275"/>
      <c r="BK65" s="1275"/>
      <c r="BL65" s="1275"/>
      <c r="BM65" s="1275"/>
      <c r="BN65" s="1275"/>
      <c r="BO65" s="1275"/>
      <c r="BP65" s="1275"/>
      <c r="BQ65" s="1275"/>
      <c r="BR65" s="1275"/>
      <c r="BS65" s="1275"/>
      <c r="BT65" s="1275"/>
      <c r="BU65" s="1275"/>
      <c r="BV65" s="1275"/>
      <c r="BW65" s="1275"/>
      <c r="BX65" s="1275"/>
      <c r="BY65" s="1275"/>
      <c r="BZ65" s="1275"/>
      <c r="CA65" s="1275"/>
      <c r="CB65" s="1275"/>
      <c r="CC65" s="1275"/>
      <c r="CD65" s="1275"/>
      <c r="CE65" s="1275"/>
      <c r="CF65" s="1275"/>
      <c r="CG65" s="1275"/>
      <c r="CH65" s="1275"/>
      <c r="CI65" s="1275"/>
      <c r="CJ65" s="1275"/>
      <c r="CK65" s="1275"/>
      <c r="CL65" s="1275"/>
      <c r="CM65" s="1275"/>
      <c r="CN65" s="1275"/>
      <c r="CO65" s="1275"/>
      <c r="CP65" s="1275"/>
      <c r="CQ65" s="1275"/>
      <c r="CR65" s="1275"/>
      <c r="CS65" s="1275"/>
      <c r="CT65" s="1275"/>
      <c r="CU65" s="1275"/>
      <c r="CV65" s="1275"/>
      <c r="CW65" s="1275"/>
      <c r="CX65" s="1275"/>
      <c r="CY65" s="1275"/>
      <c r="CZ65" s="1275"/>
      <c r="DA65" s="1275"/>
      <c r="DB65" s="1275"/>
      <c r="DC65" s="1276"/>
    </row>
    <row r="66" spans="2:107">
      <c r="B66" s="374"/>
      <c r="AN66" s="1277"/>
      <c r="AO66" s="1278"/>
      <c r="AP66" s="1278"/>
      <c r="AQ66" s="1278"/>
      <c r="AR66" s="1278"/>
      <c r="AS66" s="1278"/>
      <c r="AT66" s="1278"/>
      <c r="AU66" s="1278"/>
      <c r="AV66" s="1278"/>
      <c r="AW66" s="1278"/>
      <c r="AX66" s="1278"/>
      <c r="AY66" s="1278"/>
      <c r="AZ66" s="1278"/>
      <c r="BA66" s="1278"/>
      <c r="BB66" s="1278"/>
      <c r="BC66" s="1278"/>
      <c r="BD66" s="1278"/>
      <c r="BE66" s="1278"/>
      <c r="BF66" s="1278"/>
      <c r="BG66" s="1278"/>
      <c r="BH66" s="1278"/>
      <c r="BI66" s="1278"/>
      <c r="BJ66" s="1278"/>
      <c r="BK66" s="1278"/>
      <c r="BL66" s="1278"/>
      <c r="BM66" s="1278"/>
      <c r="BN66" s="1278"/>
      <c r="BO66" s="1278"/>
      <c r="BP66" s="1278"/>
      <c r="BQ66" s="1278"/>
      <c r="BR66" s="1278"/>
      <c r="BS66" s="1278"/>
      <c r="BT66" s="1278"/>
      <c r="BU66" s="1278"/>
      <c r="BV66" s="1278"/>
      <c r="BW66" s="1278"/>
      <c r="BX66" s="1278"/>
      <c r="BY66" s="1278"/>
      <c r="BZ66" s="1278"/>
      <c r="CA66" s="1278"/>
      <c r="CB66" s="1278"/>
      <c r="CC66" s="1278"/>
      <c r="CD66" s="1278"/>
      <c r="CE66" s="1278"/>
      <c r="CF66" s="1278"/>
      <c r="CG66" s="1278"/>
      <c r="CH66" s="1278"/>
      <c r="CI66" s="1278"/>
      <c r="CJ66" s="1278"/>
      <c r="CK66" s="1278"/>
      <c r="CL66" s="1278"/>
      <c r="CM66" s="1278"/>
      <c r="CN66" s="1278"/>
      <c r="CO66" s="1278"/>
      <c r="CP66" s="1278"/>
      <c r="CQ66" s="1278"/>
      <c r="CR66" s="1278"/>
      <c r="CS66" s="1278"/>
      <c r="CT66" s="1278"/>
      <c r="CU66" s="1278"/>
      <c r="CV66" s="1278"/>
      <c r="CW66" s="1278"/>
      <c r="CX66" s="1278"/>
      <c r="CY66" s="1278"/>
      <c r="CZ66" s="1278"/>
      <c r="DA66" s="1278"/>
      <c r="DB66" s="1278"/>
      <c r="DC66" s="1279"/>
    </row>
    <row r="67" spans="2:107">
      <c r="B67" s="374"/>
      <c r="AN67" s="1277"/>
      <c r="AO67" s="1278"/>
      <c r="AP67" s="1278"/>
      <c r="AQ67" s="1278"/>
      <c r="AR67" s="1278"/>
      <c r="AS67" s="1278"/>
      <c r="AT67" s="1278"/>
      <c r="AU67" s="1278"/>
      <c r="AV67" s="1278"/>
      <c r="AW67" s="1278"/>
      <c r="AX67" s="1278"/>
      <c r="AY67" s="1278"/>
      <c r="AZ67" s="1278"/>
      <c r="BA67" s="1278"/>
      <c r="BB67" s="1278"/>
      <c r="BC67" s="1278"/>
      <c r="BD67" s="1278"/>
      <c r="BE67" s="1278"/>
      <c r="BF67" s="1278"/>
      <c r="BG67" s="1278"/>
      <c r="BH67" s="1278"/>
      <c r="BI67" s="1278"/>
      <c r="BJ67" s="1278"/>
      <c r="BK67" s="1278"/>
      <c r="BL67" s="1278"/>
      <c r="BM67" s="1278"/>
      <c r="BN67" s="1278"/>
      <c r="BO67" s="1278"/>
      <c r="BP67" s="1278"/>
      <c r="BQ67" s="1278"/>
      <c r="BR67" s="1278"/>
      <c r="BS67" s="1278"/>
      <c r="BT67" s="1278"/>
      <c r="BU67" s="1278"/>
      <c r="BV67" s="1278"/>
      <c r="BW67" s="1278"/>
      <c r="BX67" s="1278"/>
      <c r="BY67" s="1278"/>
      <c r="BZ67" s="1278"/>
      <c r="CA67" s="1278"/>
      <c r="CB67" s="1278"/>
      <c r="CC67" s="1278"/>
      <c r="CD67" s="1278"/>
      <c r="CE67" s="1278"/>
      <c r="CF67" s="1278"/>
      <c r="CG67" s="1278"/>
      <c r="CH67" s="1278"/>
      <c r="CI67" s="1278"/>
      <c r="CJ67" s="1278"/>
      <c r="CK67" s="1278"/>
      <c r="CL67" s="1278"/>
      <c r="CM67" s="1278"/>
      <c r="CN67" s="1278"/>
      <c r="CO67" s="1278"/>
      <c r="CP67" s="1278"/>
      <c r="CQ67" s="1278"/>
      <c r="CR67" s="1278"/>
      <c r="CS67" s="1278"/>
      <c r="CT67" s="1278"/>
      <c r="CU67" s="1278"/>
      <c r="CV67" s="1278"/>
      <c r="CW67" s="1278"/>
      <c r="CX67" s="1278"/>
      <c r="CY67" s="1278"/>
      <c r="CZ67" s="1278"/>
      <c r="DA67" s="1278"/>
      <c r="DB67" s="1278"/>
      <c r="DC67" s="1279"/>
    </row>
    <row r="68" spans="2:107">
      <c r="B68" s="374"/>
      <c r="AN68" s="1277"/>
      <c r="AO68" s="1278"/>
      <c r="AP68" s="1278"/>
      <c r="AQ68" s="1278"/>
      <c r="AR68" s="1278"/>
      <c r="AS68" s="1278"/>
      <c r="AT68" s="1278"/>
      <c r="AU68" s="1278"/>
      <c r="AV68" s="1278"/>
      <c r="AW68" s="1278"/>
      <c r="AX68" s="1278"/>
      <c r="AY68" s="1278"/>
      <c r="AZ68" s="1278"/>
      <c r="BA68" s="1278"/>
      <c r="BB68" s="1278"/>
      <c r="BC68" s="1278"/>
      <c r="BD68" s="1278"/>
      <c r="BE68" s="1278"/>
      <c r="BF68" s="1278"/>
      <c r="BG68" s="1278"/>
      <c r="BH68" s="1278"/>
      <c r="BI68" s="1278"/>
      <c r="BJ68" s="1278"/>
      <c r="BK68" s="1278"/>
      <c r="BL68" s="1278"/>
      <c r="BM68" s="1278"/>
      <c r="BN68" s="1278"/>
      <c r="BO68" s="1278"/>
      <c r="BP68" s="1278"/>
      <c r="BQ68" s="1278"/>
      <c r="BR68" s="1278"/>
      <c r="BS68" s="1278"/>
      <c r="BT68" s="1278"/>
      <c r="BU68" s="1278"/>
      <c r="BV68" s="1278"/>
      <c r="BW68" s="1278"/>
      <c r="BX68" s="1278"/>
      <c r="BY68" s="1278"/>
      <c r="BZ68" s="1278"/>
      <c r="CA68" s="1278"/>
      <c r="CB68" s="1278"/>
      <c r="CC68" s="1278"/>
      <c r="CD68" s="1278"/>
      <c r="CE68" s="1278"/>
      <c r="CF68" s="1278"/>
      <c r="CG68" s="1278"/>
      <c r="CH68" s="1278"/>
      <c r="CI68" s="1278"/>
      <c r="CJ68" s="1278"/>
      <c r="CK68" s="1278"/>
      <c r="CL68" s="1278"/>
      <c r="CM68" s="1278"/>
      <c r="CN68" s="1278"/>
      <c r="CO68" s="1278"/>
      <c r="CP68" s="1278"/>
      <c r="CQ68" s="1278"/>
      <c r="CR68" s="1278"/>
      <c r="CS68" s="1278"/>
      <c r="CT68" s="1278"/>
      <c r="CU68" s="1278"/>
      <c r="CV68" s="1278"/>
      <c r="CW68" s="1278"/>
      <c r="CX68" s="1278"/>
      <c r="CY68" s="1278"/>
      <c r="CZ68" s="1278"/>
      <c r="DA68" s="1278"/>
      <c r="DB68" s="1278"/>
      <c r="DC68" s="1279"/>
    </row>
    <row r="69" spans="2:107">
      <c r="B69" s="374"/>
      <c r="AN69" s="1280"/>
      <c r="AO69" s="1281"/>
      <c r="AP69" s="1281"/>
      <c r="AQ69" s="1281"/>
      <c r="AR69" s="1281"/>
      <c r="AS69" s="1281"/>
      <c r="AT69" s="1281"/>
      <c r="AU69" s="1281"/>
      <c r="AV69" s="1281"/>
      <c r="AW69" s="1281"/>
      <c r="AX69" s="1281"/>
      <c r="AY69" s="1281"/>
      <c r="AZ69" s="1281"/>
      <c r="BA69" s="1281"/>
      <c r="BB69" s="1281"/>
      <c r="BC69" s="1281"/>
      <c r="BD69" s="1281"/>
      <c r="BE69" s="1281"/>
      <c r="BF69" s="1281"/>
      <c r="BG69" s="1281"/>
      <c r="BH69" s="1281"/>
      <c r="BI69" s="1281"/>
      <c r="BJ69" s="1281"/>
      <c r="BK69" s="1281"/>
      <c r="BL69" s="1281"/>
      <c r="BM69" s="1281"/>
      <c r="BN69" s="1281"/>
      <c r="BO69" s="1281"/>
      <c r="BP69" s="1281"/>
      <c r="BQ69" s="1281"/>
      <c r="BR69" s="1281"/>
      <c r="BS69" s="1281"/>
      <c r="BT69" s="1281"/>
      <c r="BU69" s="1281"/>
      <c r="BV69" s="1281"/>
      <c r="BW69" s="1281"/>
      <c r="BX69" s="1281"/>
      <c r="BY69" s="1281"/>
      <c r="BZ69" s="1281"/>
      <c r="CA69" s="1281"/>
      <c r="CB69" s="1281"/>
      <c r="CC69" s="1281"/>
      <c r="CD69" s="1281"/>
      <c r="CE69" s="1281"/>
      <c r="CF69" s="1281"/>
      <c r="CG69" s="1281"/>
      <c r="CH69" s="1281"/>
      <c r="CI69" s="1281"/>
      <c r="CJ69" s="1281"/>
      <c r="CK69" s="1281"/>
      <c r="CL69" s="1281"/>
      <c r="CM69" s="1281"/>
      <c r="CN69" s="1281"/>
      <c r="CO69" s="1281"/>
      <c r="CP69" s="1281"/>
      <c r="CQ69" s="1281"/>
      <c r="CR69" s="1281"/>
      <c r="CS69" s="1281"/>
      <c r="CT69" s="1281"/>
      <c r="CU69" s="1281"/>
      <c r="CV69" s="1281"/>
      <c r="CW69" s="1281"/>
      <c r="CX69" s="1281"/>
      <c r="CY69" s="1281"/>
      <c r="CZ69" s="1281"/>
      <c r="DA69" s="1281"/>
      <c r="DB69" s="1281"/>
      <c r="DC69" s="1282"/>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579</v>
      </c>
    </row>
    <row r="72" spans="2:107">
      <c r="B72" s="374"/>
      <c r="G72" s="1283"/>
      <c r="H72" s="1283"/>
      <c r="I72" s="1283"/>
      <c r="J72" s="1283"/>
      <c r="K72" s="384"/>
      <c r="L72" s="384"/>
      <c r="M72" s="385"/>
      <c r="N72" s="385"/>
      <c r="AN72" s="1284"/>
      <c r="AO72" s="1285"/>
      <c r="AP72" s="1285"/>
      <c r="AQ72" s="1285"/>
      <c r="AR72" s="1285"/>
      <c r="AS72" s="1285"/>
      <c r="AT72" s="1285"/>
      <c r="AU72" s="1285"/>
      <c r="AV72" s="1285"/>
      <c r="AW72" s="1285"/>
      <c r="AX72" s="1285"/>
      <c r="AY72" s="1285"/>
      <c r="AZ72" s="1285"/>
      <c r="BA72" s="1285"/>
      <c r="BB72" s="1285"/>
      <c r="BC72" s="1285"/>
      <c r="BD72" s="1285"/>
      <c r="BE72" s="1285"/>
      <c r="BF72" s="1285"/>
      <c r="BG72" s="1285"/>
      <c r="BH72" s="1285"/>
      <c r="BI72" s="1285"/>
      <c r="BJ72" s="1285"/>
      <c r="BK72" s="1285"/>
      <c r="BL72" s="1285"/>
      <c r="BM72" s="1285"/>
      <c r="BN72" s="1285"/>
      <c r="BO72" s="1286"/>
      <c r="BP72" s="1287" t="s">
        <v>545</v>
      </c>
      <c r="BQ72" s="1287"/>
      <c r="BR72" s="1287"/>
      <c r="BS72" s="1287"/>
      <c r="BT72" s="1287"/>
      <c r="BU72" s="1287"/>
      <c r="BV72" s="1287"/>
      <c r="BW72" s="1287"/>
      <c r="BX72" s="1287" t="s">
        <v>546</v>
      </c>
      <c r="BY72" s="1287"/>
      <c r="BZ72" s="1287"/>
      <c r="CA72" s="1287"/>
      <c r="CB72" s="1287"/>
      <c r="CC72" s="1287"/>
      <c r="CD72" s="1287"/>
      <c r="CE72" s="1287"/>
      <c r="CF72" s="1287" t="s">
        <v>547</v>
      </c>
      <c r="CG72" s="1287"/>
      <c r="CH72" s="1287"/>
      <c r="CI72" s="1287"/>
      <c r="CJ72" s="1287"/>
      <c r="CK72" s="1287"/>
      <c r="CL72" s="1287"/>
      <c r="CM72" s="1287"/>
      <c r="CN72" s="1287" t="s">
        <v>548</v>
      </c>
      <c r="CO72" s="1287"/>
      <c r="CP72" s="1287"/>
      <c r="CQ72" s="1287"/>
      <c r="CR72" s="1287"/>
      <c r="CS72" s="1287"/>
      <c r="CT72" s="1287"/>
      <c r="CU72" s="1287"/>
      <c r="CV72" s="1287" t="s">
        <v>549</v>
      </c>
      <c r="CW72" s="1287"/>
      <c r="CX72" s="1287"/>
      <c r="CY72" s="1287"/>
      <c r="CZ72" s="1287"/>
      <c r="DA72" s="1287"/>
      <c r="DB72" s="1287"/>
      <c r="DC72" s="1287"/>
    </row>
    <row r="73" spans="2:107">
      <c r="B73" s="374"/>
      <c r="G73" s="1294"/>
      <c r="H73" s="1294"/>
      <c r="I73" s="1294"/>
      <c r="J73" s="1294"/>
      <c r="K73" s="1295"/>
      <c r="L73" s="1295"/>
      <c r="M73" s="1295"/>
      <c r="N73" s="1295"/>
      <c r="AM73" s="383"/>
      <c r="AN73" s="1290" t="s">
        <v>580</v>
      </c>
      <c r="AO73" s="1290"/>
      <c r="AP73" s="1290"/>
      <c r="AQ73" s="1290"/>
      <c r="AR73" s="1290"/>
      <c r="AS73" s="1290"/>
      <c r="AT73" s="1290"/>
      <c r="AU73" s="1290"/>
      <c r="AV73" s="1290"/>
      <c r="AW73" s="1290"/>
      <c r="AX73" s="1290"/>
      <c r="AY73" s="1290"/>
      <c r="AZ73" s="1290"/>
      <c r="BA73" s="1290"/>
      <c r="BB73" s="1290" t="s">
        <v>581</v>
      </c>
      <c r="BC73" s="1290"/>
      <c r="BD73" s="1290"/>
      <c r="BE73" s="1290"/>
      <c r="BF73" s="1290"/>
      <c r="BG73" s="1290"/>
      <c r="BH73" s="1290"/>
      <c r="BI73" s="1290"/>
      <c r="BJ73" s="1290"/>
      <c r="BK73" s="1290"/>
      <c r="BL73" s="1290"/>
      <c r="BM73" s="1290"/>
      <c r="BN73" s="1290"/>
      <c r="BO73" s="1290"/>
      <c r="BP73" s="1288"/>
      <c r="BQ73" s="1288"/>
      <c r="BR73" s="1288"/>
      <c r="BS73" s="1288"/>
      <c r="BT73" s="1288"/>
      <c r="BU73" s="1288"/>
      <c r="BV73" s="1288"/>
      <c r="BW73" s="1288"/>
      <c r="BX73" s="1288"/>
      <c r="BY73" s="1288"/>
      <c r="BZ73" s="1288"/>
      <c r="CA73" s="1288"/>
      <c r="CB73" s="1288"/>
      <c r="CC73" s="1288"/>
      <c r="CD73" s="1288"/>
      <c r="CE73" s="1288"/>
      <c r="CF73" s="1288"/>
      <c r="CG73" s="1288"/>
      <c r="CH73" s="1288"/>
      <c r="CI73" s="1288"/>
      <c r="CJ73" s="1288"/>
      <c r="CK73" s="1288"/>
      <c r="CL73" s="1288"/>
      <c r="CM73" s="1288"/>
      <c r="CN73" s="1288"/>
      <c r="CO73" s="1288"/>
      <c r="CP73" s="1288"/>
      <c r="CQ73" s="1288"/>
      <c r="CR73" s="1288"/>
      <c r="CS73" s="1288"/>
      <c r="CT73" s="1288"/>
      <c r="CU73" s="1288"/>
      <c r="CV73" s="1288"/>
      <c r="CW73" s="1288"/>
      <c r="CX73" s="1288"/>
      <c r="CY73" s="1288"/>
      <c r="CZ73" s="1288"/>
      <c r="DA73" s="1288"/>
      <c r="DB73" s="1288"/>
      <c r="DC73" s="1288"/>
    </row>
    <row r="74" spans="2:107">
      <c r="B74" s="374"/>
      <c r="G74" s="1294"/>
      <c r="H74" s="1294"/>
      <c r="I74" s="1294"/>
      <c r="J74" s="1294"/>
      <c r="K74" s="1295"/>
      <c r="L74" s="1295"/>
      <c r="M74" s="1295"/>
      <c r="N74" s="1295"/>
      <c r="AM74" s="383"/>
      <c r="AN74" s="1290"/>
      <c r="AO74" s="1290"/>
      <c r="AP74" s="1290"/>
      <c r="AQ74" s="1290"/>
      <c r="AR74" s="1290"/>
      <c r="AS74" s="1290"/>
      <c r="AT74" s="1290"/>
      <c r="AU74" s="1290"/>
      <c r="AV74" s="1290"/>
      <c r="AW74" s="1290"/>
      <c r="AX74" s="1290"/>
      <c r="AY74" s="1290"/>
      <c r="AZ74" s="1290"/>
      <c r="BA74" s="1290"/>
      <c r="BB74" s="1290"/>
      <c r="BC74" s="1290"/>
      <c r="BD74" s="1290"/>
      <c r="BE74" s="1290"/>
      <c r="BF74" s="1290"/>
      <c r="BG74" s="1290"/>
      <c r="BH74" s="1290"/>
      <c r="BI74" s="1290"/>
      <c r="BJ74" s="1290"/>
      <c r="BK74" s="1290"/>
      <c r="BL74" s="1290"/>
      <c r="BM74" s="1290"/>
      <c r="BN74" s="1290"/>
      <c r="BO74" s="1290"/>
      <c r="BP74" s="1288"/>
      <c r="BQ74" s="1288"/>
      <c r="BR74" s="1288"/>
      <c r="BS74" s="1288"/>
      <c r="BT74" s="1288"/>
      <c r="BU74" s="1288"/>
      <c r="BV74" s="1288"/>
      <c r="BW74" s="1288"/>
      <c r="BX74" s="1288"/>
      <c r="BY74" s="1288"/>
      <c r="BZ74" s="1288"/>
      <c r="CA74" s="1288"/>
      <c r="CB74" s="1288"/>
      <c r="CC74" s="1288"/>
      <c r="CD74" s="1288"/>
      <c r="CE74" s="1288"/>
      <c r="CF74" s="1288"/>
      <c r="CG74" s="1288"/>
      <c r="CH74" s="1288"/>
      <c r="CI74" s="1288"/>
      <c r="CJ74" s="1288"/>
      <c r="CK74" s="1288"/>
      <c r="CL74" s="1288"/>
      <c r="CM74" s="1288"/>
      <c r="CN74" s="1288"/>
      <c r="CO74" s="1288"/>
      <c r="CP74" s="1288"/>
      <c r="CQ74" s="1288"/>
      <c r="CR74" s="1288"/>
      <c r="CS74" s="1288"/>
      <c r="CT74" s="1288"/>
      <c r="CU74" s="1288"/>
      <c r="CV74" s="1288"/>
      <c r="CW74" s="1288"/>
      <c r="CX74" s="1288"/>
      <c r="CY74" s="1288"/>
      <c r="CZ74" s="1288"/>
      <c r="DA74" s="1288"/>
      <c r="DB74" s="1288"/>
      <c r="DC74" s="1288"/>
    </row>
    <row r="75" spans="2:107">
      <c r="B75" s="374"/>
      <c r="G75" s="1294"/>
      <c r="H75" s="1294"/>
      <c r="I75" s="1283"/>
      <c r="J75" s="1283"/>
      <c r="K75" s="1289"/>
      <c r="L75" s="1289"/>
      <c r="M75" s="1289"/>
      <c r="N75" s="1289"/>
      <c r="AM75" s="383"/>
      <c r="AN75" s="1290"/>
      <c r="AO75" s="1290"/>
      <c r="AP75" s="1290"/>
      <c r="AQ75" s="1290"/>
      <c r="AR75" s="1290"/>
      <c r="AS75" s="1290"/>
      <c r="AT75" s="1290"/>
      <c r="AU75" s="1290"/>
      <c r="AV75" s="1290"/>
      <c r="AW75" s="1290"/>
      <c r="AX75" s="1290"/>
      <c r="AY75" s="1290"/>
      <c r="AZ75" s="1290"/>
      <c r="BA75" s="1290"/>
      <c r="BB75" s="1290" t="s">
        <v>585</v>
      </c>
      <c r="BC75" s="1290"/>
      <c r="BD75" s="1290"/>
      <c r="BE75" s="1290"/>
      <c r="BF75" s="1290"/>
      <c r="BG75" s="1290"/>
      <c r="BH75" s="1290"/>
      <c r="BI75" s="1290"/>
      <c r="BJ75" s="1290"/>
      <c r="BK75" s="1290"/>
      <c r="BL75" s="1290"/>
      <c r="BM75" s="1290"/>
      <c r="BN75" s="1290"/>
      <c r="BO75" s="1290"/>
      <c r="BP75" s="1288">
        <v>8.5</v>
      </c>
      <c r="BQ75" s="1288"/>
      <c r="BR75" s="1288"/>
      <c r="BS75" s="1288"/>
      <c r="BT75" s="1288"/>
      <c r="BU75" s="1288"/>
      <c r="BV75" s="1288"/>
      <c r="BW75" s="1288"/>
      <c r="BX75" s="1288">
        <v>6</v>
      </c>
      <c r="BY75" s="1288"/>
      <c r="BZ75" s="1288"/>
      <c r="CA75" s="1288"/>
      <c r="CB75" s="1288"/>
      <c r="CC75" s="1288"/>
      <c r="CD75" s="1288"/>
      <c r="CE75" s="1288"/>
      <c r="CF75" s="1288">
        <v>4.2</v>
      </c>
      <c r="CG75" s="1288"/>
      <c r="CH75" s="1288"/>
      <c r="CI75" s="1288"/>
      <c r="CJ75" s="1288"/>
      <c r="CK75" s="1288"/>
      <c r="CL75" s="1288"/>
      <c r="CM75" s="1288"/>
      <c r="CN75" s="1288">
        <v>3.1</v>
      </c>
      <c r="CO75" s="1288"/>
      <c r="CP75" s="1288"/>
      <c r="CQ75" s="1288"/>
      <c r="CR75" s="1288"/>
      <c r="CS75" s="1288"/>
      <c r="CT75" s="1288"/>
      <c r="CU75" s="1288"/>
      <c r="CV75" s="1288">
        <v>3.5</v>
      </c>
      <c r="CW75" s="1288"/>
      <c r="CX75" s="1288"/>
      <c r="CY75" s="1288"/>
      <c r="CZ75" s="1288"/>
      <c r="DA75" s="1288"/>
      <c r="DB75" s="1288"/>
      <c r="DC75" s="1288"/>
    </row>
    <row r="76" spans="2:107">
      <c r="B76" s="374"/>
      <c r="G76" s="1294"/>
      <c r="H76" s="1294"/>
      <c r="I76" s="1283"/>
      <c r="J76" s="1283"/>
      <c r="K76" s="1289"/>
      <c r="L76" s="1289"/>
      <c r="M76" s="1289"/>
      <c r="N76" s="1289"/>
      <c r="AM76" s="383"/>
      <c r="AN76" s="1290"/>
      <c r="AO76" s="1290"/>
      <c r="AP76" s="1290"/>
      <c r="AQ76" s="1290"/>
      <c r="AR76" s="1290"/>
      <c r="AS76" s="1290"/>
      <c r="AT76" s="1290"/>
      <c r="AU76" s="1290"/>
      <c r="AV76" s="1290"/>
      <c r="AW76" s="1290"/>
      <c r="AX76" s="1290"/>
      <c r="AY76" s="1290"/>
      <c r="AZ76" s="1290"/>
      <c r="BA76" s="1290"/>
      <c r="BB76" s="1290"/>
      <c r="BC76" s="1290"/>
      <c r="BD76" s="1290"/>
      <c r="BE76" s="1290"/>
      <c r="BF76" s="1290"/>
      <c r="BG76" s="1290"/>
      <c r="BH76" s="1290"/>
      <c r="BI76" s="1290"/>
      <c r="BJ76" s="1290"/>
      <c r="BK76" s="1290"/>
      <c r="BL76" s="1290"/>
      <c r="BM76" s="1290"/>
      <c r="BN76" s="1290"/>
      <c r="BO76" s="1290"/>
      <c r="BP76" s="1288"/>
      <c r="BQ76" s="1288"/>
      <c r="BR76" s="1288"/>
      <c r="BS76" s="1288"/>
      <c r="BT76" s="1288"/>
      <c r="BU76" s="1288"/>
      <c r="BV76" s="1288"/>
      <c r="BW76" s="1288"/>
      <c r="BX76" s="1288"/>
      <c r="BY76" s="1288"/>
      <c r="BZ76" s="1288"/>
      <c r="CA76" s="1288"/>
      <c r="CB76" s="1288"/>
      <c r="CC76" s="1288"/>
      <c r="CD76" s="1288"/>
      <c r="CE76" s="1288"/>
      <c r="CF76" s="1288"/>
      <c r="CG76" s="1288"/>
      <c r="CH76" s="1288"/>
      <c r="CI76" s="1288"/>
      <c r="CJ76" s="1288"/>
      <c r="CK76" s="1288"/>
      <c r="CL76" s="1288"/>
      <c r="CM76" s="1288"/>
      <c r="CN76" s="1288"/>
      <c r="CO76" s="1288"/>
      <c r="CP76" s="1288"/>
      <c r="CQ76" s="1288"/>
      <c r="CR76" s="1288"/>
      <c r="CS76" s="1288"/>
      <c r="CT76" s="1288"/>
      <c r="CU76" s="1288"/>
      <c r="CV76" s="1288"/>
      <c r="CW76" s="1288"/>
      <c r="CX76" s="1288"/>
      <c r="CY76" s="1288"/>
      <c r="CZ76" s="1288"/>
      <c r="DA76" s="1288"/>
      <c r="DB76" s="1288"/>
      <c r="DC76" s="1288"/>
    </row>
    <row r="77" spans="2:107">
      <c r="B77" s="374"/>
      <c r="G77" s="1283"/>
      <c r="H77" s="1283"/>
      <c r="I77" s="1283"/>
      <c r="J77" s="1283"/>
      <c r="K77" s="1295"/>
      <c r="L77" s="1295"/>
      <c r="M77" s="1295"/>
      <c r="N77" s="1295"/>
      <c r="AN77" s="1287" t="s">
        <v>583</v>
      </c>
      <c r="AO77" s="1287"/>
      <c r="AP77" s="1287"/>
      <c r="AQ77" s="1287"/>
      <c r="AR77" s="1287"/>
      <c r="AS77" s="1287"/>
      <c r="AT77" s="1287"/>
      <c r="AU77" s="1287"/>
      <c r="AV77" s="1287"/>
      <c r="AW77" s="1287"/>
      <c r="AX77" s="1287"/>
      <c r="AY77" s="1287"/>
      <c r="AZ77" s="1287"/>
      <c r="BA77" s="1287"/>
      <c r="BB77" s="1290" t="s">
        <v>581</v>
      </c>
      <c r="BC77" s="1290"/>
      <c r="BD77" s="1290"/>
      <c r="BE77" s="1290"/>
      <c r="BF77" s="1290"/>
      <c r="BG77" s="1290"/>
      <c r="BH77" s="1290"/>
      <c r="BI77" s="1290"/>
      <c r="BJ77" s="1290"/>
      <c r="BK77" s="1290"/>
      <c r="BL77" s="1290"/>
      <c r="BM77" s="1290"/>
      <c r="BN77" s="1290"/>
      <c r="BO77" s="1290"/>
      <c r="BP77" s="1288">
        <v>0</v>
      </c>
      <c r="BQ77" s="1288"/>
      <c r="BR77" s="1288"/>
      <c r="BS77" s="1288"/>
      <c r="BT77" s="1288"/>
      <c r="BU77" s="1288"/>
      <c r="BV77" s="1288"/>
      <c r="BW77" s="1288"/>
      <c r="BX77" s="1288">
        <v>0</v>
      </c>
      <c r="BY77" s="1288"/>
      <c r="BZ77" s="1288"/>
      <c r="CA77" s="1288"/>
      <c r="CB77" s="1288"/>
      <c r="CC77" s="1288"/>
      <c r="CD77" s="1288"/>
      <c r="CE77" s="1288"/>
      <c r="CF77" s="1288">
        <v>0</v>
      </c>
      <c r="CG77" s="1288"/>
      <c r="CH77" s="1288"/>
      <c r="CI77" s="1288"/>
      <c r="CJ77" s="1288"/>
      <c r="CK77" s="1288"/>
      <c r="CL77" s="1288"/>
      <c r="CM77" s="1288"/>
      <c r="CN77" s="1288">
        <v>0</v>
      </c>
      <c r="CO77" s="1288"/>
      <c r="CP77" s="1288"/>
      <c r="CQ77" s="1288"/>
      <c r="CR77" s="1288"/>
      <c r="CS77" s="1288"/>
      <c r="CT77" s="1288"/>
      <c r="CU77" s="1288"/>
      <c r="CV77" s="1288">
        <v>0</v>
      </c>
      <c r="CW77" s="1288"/>
      <c r="CX77" s="1288"/>
      <c r="CY77" s="1288"/>
      <c r="CZ77" s="1288"/>
      <c r="DA77" s="1288"/>
      <c r="DB77" s="1288"/>
      <c r="DC77" s="1288"/>
    </row>
    <row r="78" spans="2:107">
      <c r="B78" s="374"/>
      <c r="G78" s="1283"/>
      <c r="H78" s="1283"/>
      <c r="I78" s="1283"/>
      <c r="J78" s="1283"/>
      <c r="K78" s="1295"/>
      <c r="L78" s="1295"/>
      <c r="M78" s="1295"/>
      <c r="N78" s="1295"/>
      <c r="AN78" s="1287"/>
      <c r="AO78" s="1287"/>
      <c r="AP78" s="1287"/>
      <c r="AQ78" s="1287"/>
      <c r="AR78" s="1287"/>
      <c r="AS78" s="1287"/>
      <c r="AT78" s="1287"/>
      <c r="AU78" s="1287"/>
      <c r="AV78" s="1287"/>
      <c r="AW78" s="1287"/>
      <c r="AX78" s="1287"/>
      <c r="AY78" s="1287"/>
      <c r="AZ78" s="1287"/>
      <c r="BA78" s="1287"/>
      <c r="BB78" s="1290"/>
      <c r="BC78" s="1290"/>
      <c r="BD78" s="1290"/>
      <c r="BE78" s="1290"/>
      <c r="BF78" s="1290"/>
      <c r="BG78" s="1290"/>
      <c r="BH78" s="1290"/>
      <c r="BI78" s="1290"/>
      <c r="BJ78" s="1290"/>
      <c r="BK78" s="1290"/>
      <c r="BL78" s="1290"/>
      <c r="BM78" s="1290"/>
      <c r="BN78" s="1290"/>
      <c r="BO78" s="1290"/>
      <c r="BP78" s="1288"/>
      <c r="BQ78" s="1288"/>
      <c r="BR78" s="1288"/>
      <c r="BS78" s="1288"/>
      <c r="BT78" s="1288"/>
      <c r="BU78" s="1288"/>
      <c r="BV78" s="1288"/>
      <c r="BW78" s="1288"/>
      <c r="BX78" s="1288"/>
      <c r="BY78" s="1288"/>
      <c r="BZ78" s="1288"/>
      <c r="CA78" s="1288"/>
      <c r="CB78" s="1288"/>
      <c r="CC78" s="1288"/>
      <c r="CD78" s="1288"/>
      <c r="CE78" s="1288"/>
      <c r="CF78" s="1288"/>
      <c r="CG78" s="1288"/>
      <c r="CH78" s="1288"/>
      <c r="CI78" s="1288"/>
      <c r="CJ78" s="1288"/>
      <c r="CK78" s="1288"/>
      <c r="CL78" s="1288"/>
      <c r="CM78" s="1288"/>
      <c r="CN78" s="1288"/>
      <c r="CO78" s="1288"/>
      <c r="CP78" s="1288"/>
      <c r="CQ78" s="1288"/>
      <c r="CR78" s="1288"/>
      <c r="CS78" s="1288"/>
      <c r="CT78" s="1288"/>
      <c r="CU78" s="1288"/>
      <c r="CV78" s="1288"/>
      <c r="CW78" s="1288"/>
      <c r="CX78" s="1288"/>
      <c r="CY78" s="1288"/>
      <c r="CZ78" s="1288"/>
      <c r="DA78" s="1288"/>
      <c r="DB78" s="1288"/>
      <c r="DC78" s="1288"/>
    </row>
    <row r="79" spans="2:107">
      <c r="B79" s="374"/>
      <c r="G79" s="1283"/>
      <c r="H79" s="1283"/>
      <c r="I79" s="1293"/>
      <c r="J79" s="1293"/>
      <c r="K79" s="1296"/>
      <c r="L79" s="1296"/>
      <c r="M79" s="1296"/>
      <c r="N79" s="1296"/>
      <c r="AN79" s="1287"/>
      <c r="AO79" s="1287"/>
      <c r="AP79" s="1287"/>
      <c r="AQ79" s="1287"/>
      <c r="AR79" s="1287"/>
      <c r="AS79" s="1287"/>
      <c r="AT79" s="1287"/>
      <c r="AU79" s="1287"/>
      <c r="AV79" s="1287"/>
      <c r="AW79" s="1287"/>
      <c r="AX79" s="1287"/>
      <c r="AY79" s="1287"/>
      <c r="AZ79" s="1287"/>
      <c r="BA79" s="1287"/>
      <c r="BB79" s="1290" t="s">
        <v>585</v>
      </c>
      <c r="BC79" s="1290"/>
      <c r="BD79" s="1290"/>
      <c r="BE79" s="1290"/>
      <c r="BF79" s="1290"/>
      <c r="BG79" s="1290"/>
      <c r="BH79" s="1290"/>
      <c r="BI79" s="1290"/>
      <c r="BJ79" s="1290"/>
      <c r="BK79" s="1290"/>
      <c r="BL79" s="1290"/>
      <c r="BM79" s="1290"/>
      <c r="BN79" s="1290"/>
      <c r="BO79" s="1290"/>
      <c r="BP79" s="1288">
        <v>9.1999999999999993</v>
      </c>
      <c r="BQ79" s="1288"/>
      <c r="BR79" s="1288"/>
      <c r="BS79" s="1288"/>
      <c r="BT79" s="1288"/>
      <c r="BU79" s="1288"/>
      <c r="BV79" s="1288"/>
      <c r="BW79" s="1288"/>
      <c r="BX79" s="1288">
        <v>8.1999999999999993</v>
      </c>
      <c r="BY79" s="1288"/>
      <c r="BZ79" s="1288"/>
      <c r="CA79" s="1288"/>
      <c r="CB79" s="1288"/>
      <c r="CC79" s="1288"/>
      <c r="CD79" s="1288"/>
      <c r="CE79" s="1288"/>
      <c r="CF79" s="1288">
        <v>7.8</v>
      </c>
      <c r="CG79" s="1288"/>
      <c r="CH79" s="1288"/>
      <c r="CI79" s="1288"/>
      <c r="CJ79" s="1288"/>
      <c r="CK79" s="1288"/>
      <c r="CL79" s="1288"/>
      <c r="CM79" s="1288"/>
      <c r="CN79" s="1288">
        <v>7.4</v>
      </c>
      <c r="CO79" s="1288"/>
      <c r="CP79" s="1288"/>
      <c r="CQ79" s="1288"/>
      <c r="CR79" s="1288"/>
      <c r="CS79" s="1288"/>
      <c r="CT79" s="1288"/>
      <c r="CU79" s="1288"/>
      <c r="CV79" s="1288">
        <v>7.1</v>
      </c>
      <c r="CW79" s="1288"/>
      <c r="CX79" s="1288"/>
      <c r="CY79" s="1288"/>
      <c r="CZ79" s="1288"/>
      <c r="DA79" s="1288"/>
      <c r="DB79" s="1288"/>
      <c r="DC79" s="1288"/>
    </row>
    <row r="80" spans="2:107">
      <c r="B80" s="374"/>
      <c r="G80" s="1283"/>
      <c r="H80" s="1283"/>
      <c r="I80" s="1293"/>
      <c r="J80" s="1293"/>
      <c r="K80" s="1296"/>
      <c r="L80" s="1296"/>
      <c r="M80" s="1296"/>
      <c r="N80" s="1296"/>
      <c r="AN80" s="1287"/>
      <c r="AO80" s="1287"/>
      <c r="AP80" s="1287"/>
      <c r="AQ80" s="1287"/>
      <c r="AR80" s="1287"/>
      <c r="AS80" s="1287"/>
      <c r="AT80" s="1287"/>
      <c r="AU80" s="1287"/>
      <c r="AV80" s="1287"/>
      <c r="AW80" s="1287"/>
      <c r="AX80" s="1287"/>
      <c r="AY80" s="1287"/>
      <c r="AZ80" s="1287"/>
      <c r="BA80" s="1287"/>
      <c r="BB80" s="1290"/>
      <c r="BC80" s="1290"/>
      <c r="BD80" s="1290"/>
      <c r="BE80" s="1290"/>
      <c r="BF80" s="1290"/>
      <c r="BG80" s="1290"/>
      <c r="BH80" s="1290"/>
      <c r="BI80" s="1290"/>
      <c r="BJ80" s="1290"/>
      <c r="BK80" s="1290"/>
      <c r="BL80" s="1290"/>
      <c r="BM80" s="1290"/>
      <c r="BN80" s="1290"/>
      <c r="BO80" s="1290"/>
      <c r="BP80" s="1288"/>
      <c r="BQ80" s="1288"/>
      <c r="BR80" s="1288"/>
      <c r="BS80" s="1288"/>
      <c r="BT80" s="1288"/>
      <c r="BU80" s="1288"/>
      <c r="BV80" s="1288"/>
      <c r="BW80" s="1288"/>
      <c r="BX80" s="1288"/>
      <c r="BY80" s="1288"/>
      <c r="BZ80" s="1288"/>
      <c r="CA80" s="1288"/>
      <c r="CB80" s="1288"/>
      <c r="CC80" s="1288"/>
      <c r="CD80" s="1288"/>
      <c r="CE80" s="1288"/>
      <c r="CF80" s="1288"/>
      <c r="CG80" s="1288"/>
      <c r="CH80" s="1288"/>
      <c r="CI80" s="1288"/>
      <c r="CJ80" s="1288"/>
      <c r="CK80" s="1288"/>
      <c r="CL80" s="1288"/>
      <c r="CM80" s="1288"/>
      <c r="CN80" s="1288"/>
      <c r="CO80" s="1288"/>
      <c r="CP80" s="1288"/>
      <c r="CQ80" s="1288"/>
      <c r="CR80" s="1288"/>
      <c r="CS80" s="1288"/>
      <c r="CT80" s="1288"/>
      <c r="CU80" s="1288"/>
      <c r="CV80" s="1288"/>
      <c r="CW80" s="1288"/>
      <c r="CX80" s="1288"/>
      <c r="CY80" s="1288"/>
      <c r="CZ80" s="1288"/>
      <c r="DA80" s="1288"/>
      <c r="DB80" s="1288"/>
      <c r="DC80" s="1288"/>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RkJph3QPTAlax2i7teAtZemKOZ7Gt9MSL5lzzAu+L0BMBtPtiOq20gSxzIL3LC80tKTGI2cMYt+c/i41d5gWWA==" saltValue="nJucSi68fxeK4/zT8vqSE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CV53:DC54"/>
    <mergeCell ref="G55:H58"/>
    <mergeCell ref="I55:J56"/>
    <mergeCell ref="K55:K56"/>
    <mergeCell ref="L55:L56"/>
    <mergeCell ref="M55:M56"/>
    <mergeCell ref="N55:N56"/>
    <mergeCell ref="AN55:BA58"/>
    <mergeCell ref="BB55:BO56"/>
    <mergeCell ref="BP55:BW56"/>
    <mergeCell ref="G51:H54"/>
    <mergeCell ref="BP57:BW58"/>
    <mergeCell ref="BX57:CE58"/>
    <mergeCell ref="CF57:CM58"/>
    <mergeCell ref="CN57:CU58"/>
    <mergeCell ref="CV57:DC58"/>
    <mergeCell ref="CN53:CU54"/>
    <mergeCell ref="I51:J52"/>
    <mergeCell ref="K51:K52"/>
    <mergeCell ref="L51:L52"/>
    <mergeCell ref="M51:M52"/>
    <mergeCell ref="N51:N52"/>
    <mergeCell ref="I57:J58"/>
    <mergeCell ref="K57:K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G50:J50"/>
    <mergeCell ref="AN50:BO50"/>
    <mergeCell ref="BP50:BW50"/>
    <mergeCell ref="BX50:CE50"/>
    <mergeCell ref="CF50:CM50"/>
    <mergeCell ref="CN50:CU50"/>
    <mergeCell ref="CV50:DC50"/>
    <mergeCell ref="CV51:DC52"/>
    <mergeCell ref="CN51:CU52"/>
  </mergeCells>
  <phoneticPr fontId="2"/>
  <printOptions horizontalCentered="1" verticalCentered="1"/>
  <pageMargins left="0" right="0" top="0.19685039370078741" bottom="0.31496062992125984" header="0.39370078740157483" footer="0"/>
  <pageSetup paperSize="9" scale="49"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70"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PWpaFtJKNCsjHJuwXhba2Ir6olcNkV7s1ww48vxMLPcFLSUapOIzzav0FADCO33AnFvW5Kyj+yhAMv69j/O57A==" saltValue="s6uM/jRAXxndWyusIXafKA=="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80" zoomScaleNormal="8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490</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X9kkpwQQgT5U8t/sbIT8Y5hKm+IN5FuQjMmMBihoT4Iq68sLzsnzMA6KaHQyphSuB875BA0tgQ3ThemyzMxO8g==" saltValue="MzaQF0tfEx5EKPbXSU/rY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542</v>
      </c>
      <c r="G2" s="136"/>
      <c r="H2" s="137"/>
    </row>
    <row r="3" spans="1:8">
      <c r="A3" s="133" t="s">
        <v>535</v>
      </c>
      <c r="B3" s="138"/>
      <c r="C3" s="139"/>
      <c r="D3" s="140">
        <v>292506</v>
      </c>
      <c r="E3" s="141"/>
      <c r="F3" s="142">
        <v>316331</v>
      </c>
      <c r="G3" s="143"/>
      <c r="H3" s="144"/>
    </row>
    <row r="4" spans="1:8">
      <c r="A4" s="145"/>
      <c r="B4" s="146"/>
      <c r="C4" s="147"/>
      <c r="D4" s="148">
        <v>65065</v>
      </c>
      <c r="E4" s="149"/>
      <c r="F4" s="150">
        <v>106387</v>
      </c>
      <c r="G4" s="151"/>
      <c r="H4" s="152"/>
    </row>
    <row r="5" spans="1:8">
      <c r="A5" s="133" t="s">
        <v>537</v>
      </c>
      <c r="B5" s="138"/>
      <c r="C5" s="139"/>
      <c r="D5" s="140">
        <v>367289</v>
      </c>
      <c r="E5" s="141"/>
      <c r="F5" s="142">
        <v>333013</v>
      </c>
      <c r="G5" s="143"/>
      <c r="H5" s="144"/>
    </row>
    <row r="6" spans="1:8">
      <c r="A6" s="145"/>
      <c r="B6" s="146"/>
      <c r="C6" s="147"/>
      <c r="D6" s="148">
        <v>100786</v>
      </c>
      <c r="E6" s="149"/>
      <c r="F6" s="150">
        <v>126732</v>
      </c>
      <c r="G6" s="151"/>
      <c r="H6" s="152"/>
    </row>
    <row r="7" spans="1:8">
      <c r="A7" s="133" t="s">
        <v>538</v>
      </c>
      <c r="B7" s="138"/>
      <c r="C7" s="139"/>
      <c r="D7" s="140">
        <v>375675</v>
      </c>
      <c r="E7" s="141"/>
      <c r="F7" s="142">
        <v>280458</v>
      </c>
      <c r="G7" s="143"/>
      <c r="H7" s="144"/>
    </row>
    <row r="8" spans="1:8">
      <c r="A8" s="145"/>
      <c r="B8" s="146"/>
      <c r="C8" s="147"/>
      <c r="D8" s="148">
        <v>59609</v>
      </c>
      <c r="E8" s="149"/>
      <c r="F8" s="150">
        <v>127286</v>
      </c>
      <c r="G8" s="151"/>
      <c r="H8" s="152"/>
    </row>
    <row r="9" spans="1:8">
      <c r="A9" s="133" t="s">
        <v>539</v>
      </c>
      <c r="B9" s="138"/>
      <c r="C9" s="139"/>
      <c r="D9" s="140">
        <v>235214</v>
      </c>
      <c r="E9" s="141"/>
      <c r="F9" s="142">
        <v>291945</v>
      </c>
      <c r="G9" s="143"/>
      <c r="H9" s="144"/>
    </row>
    <row r="10" spans="1:8">
      <c r="A10" s="145"/>
      <c r="B10" s="146"/>
      <c r="C10" s="147"/>
      <c r="D10" s="148">
        <v>145538</v>
      </c>
      <c r="E10" s="149"/>
      <c r="F10" s="150">
        <v>127651</v>
      </c>
      <c r="G10" s="151"/>
      <c r="H10" s="152"/>
    </row>
    <row r="11" spans="1:8">
      <c r="A11" s="133" t="s">
        <v>540</v>
      </c>
      <c r="B11" s="138"/>
      <c r="C11" s="139"/>
      <c r="D11" s="140">
        <v>154294</v>
      </c>
      <c r="E11" s="141"/>
      <c r="F11" s="142">
        <v>291173</v>
      </c>
      <c r="G11" s="143"/>
      <c r="H11" s="144"/>
    </row>
    <row r="12" spans="1:8">
      <c r="A12" s="145"/>
      <c r="B12" s="146"/>
      <c r="C12" s="153"/>
      <c r="D12" s="148">
        <v>63496</v>
      </c>
      <c r="E12" s="149"/>
      <c r="F12" s="150">
        <v>119071</v>
      </c>
      <c r="G12" s="151"/>
      <c r="H12" s="152"/>
    </row>
    <row r="13" spans="1:8">
      <c r="A13" s="133"/>
      <c r="B13" s="138"/>
      <c r="C13" s="154"/>
      <c r="D13" s="155">
        <v>284996</v>
      </c>
      <c r="E13" s="156"/>
      <c r="F13" s="157">
        <v>302584</v>
      </c>
      <c r="G13" s="158"/>
      <c r="H13" s="144"/>
    </row>
    <row r="14" spans="1:8">
      <c r="A14" s="145"/>
      <c r="B14" s="146"/>
      <c r="C14" s="147"/>
      <c r="D14" s="148">
        <v>86899</v>
      </c>
      <c r="E14" s="149"/>
      <c r="F14" s="150">
        <v>121425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3.59</v>
      </c>
      <c r="C19" s="159">
        <f>ROUND(VALUE(SUBSTITUTE(実質収支比率等に係る経年分析!G$48,"▲","-")),2)</f>
        <v>2.0699999999999998</v>
      </c>
      <c r="D19" s="159">
        <f>ROUND(VALUE(SUBSTITUTE(実質収支比率等に係る経年分析!H$48,"▲","-")),2)</f>
        <v>3.9</v>
      </c>
      <c r="E19" s="159">
        <f>ROUND(VALUE(SUBSTITUTE(実質収支比率等に係る経年分析!I$48,"▲","-")),2)</f>
        <v>4.97</v>
      </c>
      <c r="F19" s="159">
        <f>ROUND(VALUE(SUBSTITUTE(実質収支比率等に係る経年分析!J$48,"▲","-")),2)</f>
        <v>2.02</v>
      </c>
    </row>
    <row r="20" spans="1:11">
      <c r="A20" s="159" t="s">
        <v>49</v>
      </c>
      <c r="B20" s="159">
        <f>ROUND(VALUE(SUBSTITUTE(実質収支比率等に係る経年分析!F$47,"▲","-")),2)</f>
        <v>31.55</v>
      </c>
      <c r="C20" s="159">
        <f>ROUND(VALUE(SUBSTITUTE(実質収支比率等に係る経年分析!G$47,"▲","-")),2)</f>
        <v>33.729999999999997</v>
      </c>
      <c r="D20" s="159">
        <f>ROUND(VALUE(SUBSTITUTE(実質収支比率等に係る経年分析!H$47,"▲","-")),2)</f>
        <v>33.880000000000003</v>
      </c>
      <c r="E20" s="159">
        <f>ROUND(VALUE(SUBSTITUTE(実質収支比率等に係る経年分析!I$47,"▲","-")),2)</f>
        <v>33.619999999999997</v>
      </c>
      <c r="F20" s="159">
        <f>ROUND(VALUE(SUBSTITUTE(実質収支比率等に係る経年分析!J$47,"▲","-")),2)</f>
        <v>32.18</v>
      </c>
    </row>
    <row r="21" spans="1:11">
      <c r="A21" s="159" t="s">
        <v>50</v>
      </c>
      <c r="B21" s="159">
        <f>IF(ISNUMBER(VALUE(SUBSTITUTE(実質収支比率等に係る経年分析!F$49,"▲","-"))),ROUND(VALUE(SUBSTITUTE(実質収支比率等に係る経年分析!F$49,"▲","-")),2),NA())</f>
        <v>6.88</v>
      </c>
      <c r="C21" s="159">
        <f>IF(ISNUMBER(VALUE(SUBSTITUTE(実質収支比率等に係る経年分析!G$49,"▲","-"))),ROUND(VALUE(SUBSTITUTE(実質収支比率等に係る経年分析!G$49,"▲","-")),2),NA())</f>
        <v>3.76</v>
      </c>
      <c r="D21" s="159">
        <f>IF(ISNUMBER(VALUE(SUBSTITUTE(実質収支比率等に係る経年分析!H$49,"▲","-"))),ROUND(VALUE(SUBSTITUTE(実質収支比率等に係る経年分析!H$49,"▲","-")),2),NA())</f>
        <v>3.57</v>
      </c>
      <c r="E21" s="159">
        <f>IF(ISNUMBER(VALUE(SUBSTITUTE(実質収支比率等に係る経年分析!I$49,"▲","-"))),ROUND(VALUE(SUBSTITUTE(実質収支比率等に係る経年分析!I$49,"▲","-")),2),NA())</f>
        <v>0.37</v>
      </c>
      <c r="F21" s="159">
        <f>IF(ISNUMBER(VALUE(SUBSTITUTE(実質収支比率等に係る経年分析!J$49,"▲","-"))),ROUND(VALUE(SUBSTITUTE(実質収支比率等に係る経年分析!J$49,"▲","-")),2),NA())</f>
        <v>-4.97</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e">
        <f>IF(連結実質赤字比率に係る赤字・黒字の構成分析!C$40="",NA(),連結実質赤字比率に係る赤字・黒字の構成分析!C$40)</f>
        <v>#N/A</v>
      </c>
      <c r="B30" s="160" t="e">
        <f>IF(ROUND(VALUE(SUBSTITUTE(連結実質赤字比率に係る赤字・黒字の構成分析!F$40,"▲", "-")), 2) &lt; 0, ABS(ROUND(VALUE(SUBSTITUTE(連結実質赤字比率に係る赤字・黒字の構成分析!F$40,"▲", "-")), 2)), NA())</f>
        <v>#VALUE!</v>
      </c>
      <c r="C30" s="160" t="e">
        <f>IF(ROUND(VALUE(SUBSTITUTE(連結実質赤字比率に係る赤字・黒字の構成分析!F$40,"▲", "-")), 2) &gt;= 0, ABS(ROUND(VALUE(SUBSTITUTE(連結実質赤字比率に係る赤字・黒字の構成分析!F$40,"▲", "-")), 2)), NA())</f>
        <v>#VALUE!</v>
      </c>
      <c r="D30" s="160" t="e">
        <f>IF(ROUND(VALUE(SUBSTITUTE(連結実質赤字比率に係る赤字・黒字の構成分析!G$40,"▲", "-")), 2) &lt; 0, ABS(ROUND(VALUE(SUBSTITUTE(連結実質赤字比率に係る赤字・黒字の構成分析!G$40,"▲", "-")), 2)), NA())</f>
        <v>#VALUE!</v>
      </c>
      <c r="E30" s="160" t="e">
        <f>IF(ROUND(VALUE(SUBSTITUTE(連結実質赤字比率に係る赤字・黒字の構成分析!G$40,"▲", "-")), 2) &gt;= 0, ABS(ROUND(VALUE(SUBSTITUTE(連結実質赤字比率に係る赤字・黒字の構成分析!G$40,"▲", "-")), 2)), NA())</f>
        <v>#VALUE!</v>
      </c>
      <c r="F30" s="160" t="e">
        <f>IF(ROUND(VALUE(SUBSTITUTE(連結実質赤字比率に係る赤字・黒字の構成分析!H$40,"▲", "-")), 2) &lt; 0, ABS(ROUND(VALUE(SUBSTITUTE(連結実質赤字比率に係る赤字・黒字の構成分析!H$40,"▲", "-")), 2)), NA())</f>
        <v>#VALUE!</v>
      </c>
      <c r="G30" s="160" t="e">
        <f>IF(ROUND(VALUE(SUBSTITUTE(連結実質赤字比率に係る赤字・黒字の構成分析!H$40,"▲", "-")), 2) &gt;= 0, ABS(ROUND(VALUE(SUBSTITUTE(連結実質赤字比率に係る赤字・黒字の構成分析!H$40,"▲", "-")), 2)), NA())</f>
        <v>#VALUE!</v>
      </c>
      <c r="H30" s="160" t="e">
        <f>IF(ROUND(VALUE(SUBSTITUTE(連結実質赤字比率に係る赤字・黒字の構成分析!I$40,"▲", "-")), 2) &lt; 0, ABS(ROUND(VALUE(SUBSTITUTE(連結実質赤字比率に係る赤字・黒字の構成分析!I$40,"▲", "-")), 2)), NA())</f>
        <v>#VALUE!</v>
      </c>
      <c r="I30" s="160" t="e">
        <f>IF(ROUND(VALUE(SUBSTITUTE(連結実質赤字比率に係る赤字・黒字の構成分析!I$40,"▲", "-")), 2) &gt;= 0, ABS(ROUND(VALUE(SUBSTITUTE(連結実質赤字比率に係る赤字・黒字の構成分析!I$40,"▲", "-")), 2)), NA())</f>
        <v>#VALUE!</v>
      </c>
      <c r="J30" s="160" t="e">
        <f>IF(ROUND(VALUE(SUBSTITUTE(連結実質赤字比率に係る赤字・黒字の構成分析!J$40,"▲", "-")), 2) &lt; 0, ABS(ROUND(VALUE(SUBSTITUTE(連結実質赤字比率に係る赤字・黒字の構成分析!J$40,"▲", "-")), 2)), NA())</f>
        <v>#VALUE!</v>
      </c>
      <c r="K30" s="160" t="e">
        <f>IF(ROUND(VALUE(SUBSTITUTE(連結実質赤字比率に係る赤字・黒字の構成分析!J$40,"▲", "-")), 2) &gt;= 0, ABS(ROUND(VALUE(SUBSTITUTE(連結実質赤字比率に係る赤字・黒字の構成分析!J$40,"▲", "-")), 2)), NA())</f>
        <v>#VALUE!</v>
      </c>
    </row>
    <row r="31" spans="1:11">
      <c r="A31" s="160" t="e">
        <f>IF(連結実質赤字比率に係る赤字・黒字の構成分析!C$39="",NA(),連結実質赤字比率に係る赤字・黒字の構成分析!C$39)</f>
        <v>#N/A</v>
      </c>
      <c r="B31" s="160" t="e">
        <f>IF(ROUND(VALUE(SUBSTITUTE(連結実質赤字比率に係る赤字・黒字の構成分析!F$39,"▲", "-")), 2) &lt; 0, ABS(ROUND(VALUE(SUBSTITUTE(連結実質赤字比率に係る赤字・黒字の構成分析!F$39,"▲", "-")), 2)), NA())</f>
        <v>#VALUE!</v>
      </c>
      <c r="C31" s="160" t="e">
        <f>IF(ROUND(VALUE(SUBSTITUTE(連結実質赤字比率に係る赤字・黒字の構成分析!F$39,"▲", "-")), 2) &gt;= 0, ABS(ROUND(VALUE(SUBSTITUTE(連結実質赤字比率に係る赤字・黒字の構成分析!F$39,"▲", "-")), 2)), NA())</f>
        <v>#VALUE!</v>
      </c>
      <c r="D31" s="160" t="e">
        <f>IF(ROUND(VALUE(SUBSTITUTE(連結実質赤字比率に係る赤字・黒字の構成分析!G$39,"▲", "-")), 2) &lt; 0, ABS(ROUND(VALUE(SUBSTITUTE(連結実質赤字比率に係る赤字・黒字の構成分析!G$39,"▲", "-")), 2)), NA())</f>
        <v>#VALUE!</v>
      </c>
      <c r="E31" s="160" t="e">
        <f>IF(ROUND(VALUE(SUBSTITUTE(連結実質赤字比率に係る赤字・黒字の構成分析!G$39,"▲", "-")), 2) &gt;= 0, ABS(ROUND(VALUE(SUBSTITUTE(連結実質赤字比率に係る赤字・黒字の構成分析!G$39,"▲", "-")), 2)), NA())</f>
        <v>#VALUE!</v>
      </c>
      <c r="F31" s="160" t="e">
        <f>IF(ROUND(VALUE(SUBSTITUTE(連結実質赤字比率に係る赤字・黒字の構成分析!H$39,"▲", "-")), 2) &lt; 0, ABS(ROUND(VALUE(SUBSTITUTE(連結実質赤字比率に係る赤字・黒字の構成分析!H$39,"▲", "-")), 2)), NA())</f>
        <v>#VALUE!</v>
      </c>
      <c r="G31" s="160" t="e">
        <f>IF(ROUND(VALUE(SUBSTITUTE(連結実質赤字比率に係る赤字・黒字の構成分析!H$39,"▲", "-")), 2) &gt;= 0, ABS(ROUND(VALUE(SUBSTITUTE(連結実質赤字比率に係る赤字・黒字の構成分析!H$39,"▲", "-")), 2)), NA())</f>
        <v>#VALUE!</v>
      </c>
      <c r="H31" s="160" t="e">
        <f>IF(ROUND(VALUE(SUBSTITUTE(連結実質赤字比率に係る赤字・黒字の構成分析!I$39,"▲", "-")), 2) &lt; 0, ABS(ROUND(VALUE(SUBSTITUTE(連結実質赤字比率に係る赤字・黒字の構成分析!I$39,"▲", "-")), 2)), NA())</f>
        <v>#VALUE!</v>
      </c>
      <c r="I31" s="160" t="e">
        <f>IF(ROUND(VALUE(SUBSTITUTE(連結実質赤字比率に係る赤字・黒字の構成分析!I$39,"▲", "-")), 2) &gt;= 0, ABS(ROUND(VALUE(SUBSTITUTE(連結実質赤字比率に係る赤字・黒字の構成分析!I$39,"▲", "-")), 2)), NA())</f>
        <v>#VALUE!</v>
      </c>
      <c r="J31" s="160" t="e">
        <f>IF(ROUND(VALUE(SUBSTITUTE(連結実質赤字比率に係る赤字・黒字の構成分析!J$39,"▲", "-")), 2) &lt; 0, ABS(ROUND(VALUE(SUBSTITUTE(連結実質赤字比率に係る赤字・黒字の構成分析!J$39,"▲", "-")), 2)), NA())</f>
        <v>#VALUE!</v>
      </c>
      <c r="K31" s="160" t="e">
        <f>IF(ROUND(VALUE(SUBSTITUTE(連結実質赤字比率に係る赤字・黒字の構成分析!J$39,"▲", "-")), 2) &gt;= 0, ABS(ROUND(VALUE(SUBSTITUTE(連結実質赤字比率に係る赤字・黒字の構成分析!J$39,"▲", "-")), 2)), NA())</f>
        <v>#VALUE!</v>
      </c>
    </row>
    <row r="32" spans="1:11">
      <c r="A32" s="160" t="str">
        <f>IF(連結実質赤字比率に係る赤字・黒字の構成分析!C$38="",NA(),連結実質赤字比率に係る赤字・黒字の構成分析!C$38)</f>
        <v>土地開発事業特別会計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0.01</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後期高齢者医療事業特別会計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0.01</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v>
      </c>
    </row>
    <row r="34" spans="1:16">
      <c r="A34" s="160" t="str">
        <f>IF(連結実質赤字比率に係る赤字・黒字の構成分析!C$36="",NA(),連結実質赤字比率に係る赤字・黒字の構成分析!C$36)</f>
        <v>簡易水道事業特別会計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0.01</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0.01</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0</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0.01</v>
      </c>
    </row>
    <row r="35" spans="1:16">
      <c r="A35" s="160" t="str">
        <f>IF(連結実質赤字比率に係る赤字・黒字の構成分析!C$35="",NA(),連結実質赤字比率に係る赤字・黒字の構成分析!C$35)</f>
        <v>国民健康保険事業特別会計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0.34</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1.82</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0.49</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0.36</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0.56999999999999995</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3.58</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2.06</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3.89</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4.96</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2.0099999999999998</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310</v>
      </c>
      <c r="E42" s="161"/>
      <c r="F42" s="161"/>
      <c r="G42" s="161">
        <f>'実質公債費比率（分子）の構造'!L$52</f>
        <v>318</v>
      </c>
      <c r="H42" s="161"/>
      <c r="I42" s="161"/>
      <c r="J42" s="161">
        <f>'実質公債費比率（分子）の構造'!M$52</f>
        <v>304</v>
      </c>
      <c r="K42" s="161"/>
      <c r="L42" s="161"/>
      <c r="M42" s="161">
        <f>'実質公債費比率（分子）の構造'!N$52</f>
        <v>292</v>
      </c>
      <c r="N42" s="161"/>
      <c r="O42" s="161"/>
      <c r="P42" s="161">
        <f>'実質公債費比率（分子）の構造'!O$52</f>
        <v>291</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32</v>
      </c>
      <c r="C45" s="161"/>
      <c r="D45" s="161"/>
      <c r="E45" s="161">
        <f>'実質公債費比率（分子）の構造'!L$49</f>
        <v>32</v>
      </c>
      <c r="F45" s="161"/>
      <c r="G45" s="161"/>
      <c r="H45" s="161">
        <f>'実質公債費比率（分子）の構造'!M$49</f>
        <v>32</v>
      </c>
      <c r="I45" s="161"/>
      <c r="J45" s="161"/>
      <c r="K45" s="161">
        <f>'実質公債費比率（分子）の構造'!N$49</f>
        <v>27</v>
      </c>
      <c r="L45" s="161"/>
      <c r="M45" s="161"/>
      <c r="N45" s="161">
        <f>'実質公債費比率（分子）の構造'!O$49</f>
        <v>30</v>
      </c>
      <c r="O45" s="161"/>
      <c r="P45" s="161"/>
    </row>
    <row r="46" spans="1:16">
      <c r="A46" s="161" t="s">
        <v>61</v>
      </c>
      <c r="B46" s="161">
        <f>'実質公債費比率（分子）の構造'!K$48</f>
        <v>15</v>
      </c>
      <c r="C46" s="161"/>
      <c r="D46" s="161"/>
      <c r="E46" s="161">
        <f>'実質公債費比率（分子）の構造'!L$48</f>
        <v>15</v>
      </c>
      <c r="F46" s="161"/>
      <c r="G46" s="161"/>
      <c r="H46" s="161">
        <f>'実質公債費比率（分子）の構造'!M$48</f>
        <v>18</v>
      </c>
      <c r="I46" s="161"/>
      <c r="J46" s="161"/>
      <c r="K46" s="161">
        <f>'実質公債費比率（分子）の構造'!N$48</f>
        <v>18</v>
      </c>
      <c r="L46" s="161"/>
      <c r="M46" s="161"/>
      <c r="N46" s="161">
        <f>'実質公債費比率（分子）の構造'!O$48</f>
        <v>19</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332</v>
      </c>
      <c r="C49" s="161"/>
      <c r="D49" s="161"/>
      <c r="E49" s="161">
        <f>'実質公債費比率（分子）の構造'!L$45</f>
        <v>325</v>
      </c>
      <c r="F49" s="161"/>
      <c r="G49" s="161"/>
      <c r="H49" s="161">
        <f>'実質公債費比率（分子）の構造'!M$45</f>
        <v>288</v>
      </c>
      <c r="I49" s="161"/>
      <c r="J49" s="161"/>
      <c r="K49" s="161">
        <f>'実質公債費比率（分子）の構造'!N$45</f>
        <v>278</v>
      </c>
      <c r="L49" s="161"/>
      <c r="M49" s="161"/>
      <c r="N49" s="161">
        <f>'実質公債費比率（分子）の構造'!O$45</f>
        <v>307</v>
      </c>
      <c r="O49" s="161"/>
      <c r="P49" s="161"/>
    </row>
    <row r="50" spans="1:16">
      <c r="A50" s="161" t="s">
        <v>65</v>
      </c>
      <c r="B50" s="161" t="e">
        <f>NA()</f>
        <v>#N/A</v>
      </c>
      <c r="C50" s="161">
        <f>IF(ISNUMBER('実質公債費比率（分子）の構造'!K$53),'実質公債費比率（分子）の構造'!K$53,NA())</f>
        <v>69</v>
      </c>
      <c r="D50" s="161" t="e">
        <f>NA()</f>
        <v>#N/A</v>
      </c>
      <c r="E50" s="161" t="e">
        <f>NA()</f>
        <v>#N/A</v>
      </c>
      <c r="F50" s="161">
        <f>IF(ISNUMBER('実質公債費比率（分子）の構造'!L$53),'実質公債費比率（分子）の構造'!L$53,NA())</f>
        <v>54</v>
      </c>
      <c r="G50" s="161" t="e">
        <f>NA()</f>
        <v>#N/A</v>
      </c>
      <c r="H50" s="161" t="e">
        <f>NA()</f>
        <v>#N/A</v>
      </c>
      <c r="I50" s="161">
        <f>IF(ISNUMBER('実質公債費比率（分子）の構造'!M$53),'実質公債費比率（分子）の構造'!M$53,NA())</f>
        <v>34</v>
      </c>
      <c r="J50" s="161" t="e">
        <f>NA()</f>
        <v>#N/A</v>
      </c>
      <c r="K50" s="161" t="e">
        <f>NA()</f>
        <v>#N/A</v>
      </c>
      <c r="L50" s="161">
        <f>IF(ISNUMBER('実質公債費比率（分子）の構造'!N$53),'実質公債費比率（分子）の構造'!N$53,NA())</f>
        <v>31</v>
      </c>
      <c r="M50" s="161" t="e">
        <f>NA()</f>
        <v>#N/A</v>
      </c>
      <c r="N50" s="161" t="e">
        <f>NA()</f>
        <v>#N/A</v>
      </c>
      <c r="O50" s="161">
        <f>IF(ISNUMBER('実質公債費比率（分子）の構造'!O$53),'実質公債費比率（分子）の構造'!O$53,NA())</f>
        <v>65</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37</v>
      </c>
      <c r="B56" s="160"/>
      <c r="C56" s="160"/>
      <c r="D56" s="160">
        <f>'将来負担比率（分子）の構造'!I$52</f>
        <v>2450</v>
      </c>
      <c r="E56" s="160"/>
      <c r="F56" s="160"/>
      <c r="G56" s="160">
        <f>'将来負担比率（分子）の構造'!J$52</f>
        <v>2486</v>
      </c>
      <c r="H56" s="160"/>
      <c r="I56" s="160"/>
      <c r="J56" s="160">
        <f>'将来負担比率（分子）の構造'!K$52</f>
        <v>2617</v>
      </c>
      <c r="K56" s="160"/>
      <c r="L56" s="160"/>
      <c r="M56" s="160">
        <f>'将来負担比率（分子）の構造'!L$52</f>
        <v>2566</v>
      </c>
      <c r="N56" s="160"/>
      <c r="O56" s="160"/>
      <c r="P56" s="160">
        <f>'将来負担比率（分子）の構造'!M$52</f>
        <v>2491</v>
      </c>
    </row>
    <row r="57" spans="1:16">
      <c r="A57" s="160" t="s">
        <v>36</v>
      </c>
      <c r="B57" s="160"/>
      <c r="C57" s="160"/>
      <c r="D57" s="160">
        <f>'将来負担比率（分子）の構造'!I$51</f>
        <v>170</v>
      </c>
      <c r="E57" s="160"/>
      <c r="F57" s="160"/>
      <c r="G57" s="160">
        <f>'将来負担比率（分子）の構造'!J$51</f>
        <v>155</v>
      </c>
      <c r="H57" s="160"/>
      <c r="I57" s="160"/>
      <c r="J57" s="160">
        <f>'将来負担比率（分子）の構造'!K$51</f>
        <v>223</v>
      </c>
      <c r="K57" s="160"/>
      <c r="L57" s="160"/>
      <c r="M57" s="160">
        <f>'将来負担比率（分子）の構造'!L$51</f>
        <v>213</v>
      </c>
      <c r="N57" s="160"/>
      <c r="O57" s="160"/>
      <c r="P57" s="160">
        <f>'将来負担比率（分子）の構造'!M$51</f>
        <v>191</v>
      </c>
    </row>
    <row r="58" spans="1:16">
      <c r="A58" s="160" t="s">
        <v>35</v>
      </c>
      <c r="B58" s="160"/>
      <c r="C58" s="160"/>
      <c r="D58" s="160">
        <f>'将来負担比率（分子）の構造'!I$50</f>
        <v>2825</v>
      </c>
      <c r="E58" s="160"/>
      <c r="F58" s="160"/>
      <c r="G58" s="160">
        <f>'将来負担比率（分子）の構造'!J$50</f>
        <v>2848</v>
      </c>
      <c r="H58" s="160"/>
      <c r="I58" s="160"/>
      <c r="J58" s="160">
        <f>'将来負担比率（分子）の構造'!K$50</f>
        <v>2853</v>
      </c>
      <c r="K58" s="160"/>
      <c r="L58" s="160"/>
      <c r="M58" s="160">
        <f>'将来負担比率（分子）の構造'!L$50</f>
        <v>2947</v>
      </c>
      <c r="N58" s="160"/>
      <c r="O58" s="160"/>
      <c r="P58" s="160">
        <f>'将来負担比率（分子）の構造'!M$50</f>
        <v>3084</v>
      </c>
    </row>
    <row r="59" spans="1:16">
      <c r="A59" s="160" t="s">
        <v>33</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32</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30</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29</v>
      </c>
      <c r="B62" s="160">
        <f>'将来負担比率（分子）の構造'!I$45</f>
        <v>494</v>
      </c>
      <c r="C62" s="160"/>
      <c r="D62" s="160"/>
      <c r="E62" s="160">
        <f>'将来負担比率（分子）の構造'!J$45</f>
        <v>493</v>
      </c>
      <c r="F62" s="160"/>
      <c r="G62" s="160"/>
      <c r="H62" s="160">
        <f>'将来負担比率（分子）の構造'!K$45</f>
        <v>476</v>
      </c>
      <c r="I62" s="160"/>
      <c r="J62" s="160"/>
      <c r="K62" s="160">
        <f>'将来負担比率（分子）の構造'!L$45</f>
        <v>434</v>
      </c>
      <c r="L62" s="160"/>
      <c r="M62" s="160"/>
      <c r="N62" s="160">
        <f>'将来負担比率（分子）の構造'!M$45</f>
        <v>425</v>
      </c>
      <c r="O62" s="160"/>
      <c r="P62" s="160"/>
    </row>
    <row r="63" spans="1:16">
      <c r="A63" s="160" t="s">
        <v>28</v>
      </c>
      <c r="B63" s="160">
        <f>'将来負担比率（分子）の構造'!I$44</f>
        <v>196</v>
      </c>
      <c r="C63" s="160"/>
      <c r="D63" s="160"/>
      <c r="E63" s="160">
        <f>'将来負担比率（分子）の構造'!J$44</f>
        <v>167</v>
      </c>
      <c r="F63" s="160"/>
      <c r="G63" s="160"/>
      <c r="H63" s="160">
        <f>'将来負担比率（分子）の構造'!K$44</f>
        <v>137</v>
      </c>
      <c r="I63" s="160"/>
      <c r="J63" s="160"/>
      <c r="K63" s="160">
        <f>'将来負担比率（分子）の構造'!L$44</f>
        <v>109</v>
      </c>
      <c r="L63" s="160"/>
      <c r="M63" s="160"/>
      <c r="N63" s="160">
        <f>'将来負担比率（分子）の構造'!M$44</f>
        <v>81</v>
      </c>
      <c r="O63" s="160"/>
      <c r="P63" s="160"/>
    </row>
    <row r="64" spans="1:16">
      <c r="A64" s="160" t="s">
        <v>27</v>
      </c>
      <c r="B64" s="160">
        <f>'将来負担比率（分子）の構造'!I$43</f>
        <v>213</v>
      </c>
      <c r="C64" s="160"/>
      <c r="D64" s="160"/>
      <c r="E64" s="160">
        <f>'将来負担比率（分子）の構造'!J$43</f>
        <v>212</v>
      </c>
      <c r="F64" s="160"/>
      <c r="G64" s="160"/>
      <c r="H64" s="160">
        <f>'将来負担比率（分子）の構造'!K$43</f>
        <v>219</v>
      </c>
      <c r="I64" s="160"/>
      <c r="J64" s="160"/>
      <c r="K64" s="160">
        <f>'将来負担比率（分子）の構造'!L$43</f>
        <v>242</v>
      </c>
      <c r="L64" s="160"/>
      <c r="M64" s="160"/>
      <c r="N64" s="160">
        <f>'将来負担比率（分子）の構造'!M$43</f>
        <v>289</v>
      </c>
      <c r="O64" s="160"/>
      <c r="P64" s="160"/>
    </row>
    <row r="65" spans="1:16">
      <c r="A65" s="160" t="s">
        <v>26</v>
      </c>
      <c r="B65" s="160">
        <f>'将来負担比率（分子）の構造'!I$42</f>
        <v>0</v>
      </c>
      <c r="C65" s="160"/>
      <c r="D65" s="160"/>
      <c r="E65" s="160">
        <f>'将来負担比率（分子）の構造'!J$42</f>
        <v>0</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25</v>
      </c>
      <c r="B66" s="160">
        <f>'将来負担比率（分子）の構造'!I$41</f>
        <v>2840</v>
      </c>
      <c r="C66" s="160"/>
      <c r="D66" s="160"/>
      <c r="E66" s="160">
        <f>'将来負担比率（分子）の構造'!J$41</f>
        <v>2980</v>
      </c>
      <c r="F66" s="160"/>
      <c r="G66" s="160"/>
      <c r="H66" s="160">
        <f>'将来負担比率（分子）の構造'!K$41</f>
        <v>3244</v>
      </c>
      <c r="I66" s="160"/>
      <c r="J66" s="160"/>
      <c r="K66" s="160">
        <f>'将来負担比率（分子）の構造'!L$41</f>
        <v>3348</v>
      </c>
      <c r="L66" s="160"/>
      <c r="M66" s="160"/>
      <c r="N66" s="160">
        <f>'将来負担比率（分子）の構造'!M$41</f>
        <v>3273</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532</v>
      </c>
      <c r="C72" s="164">
        <f>基金残高に係る経年分析!G55</f>
        <v>522</v>
      </c>
      <c r="D72" s="164">
        <f>基金残高に係る経年分析!H55</f>
        <v>492</v>
      </c>
    </row>
    <row r="73" spans="1:16">
      <c r="A73" s="163" t="s">
        <v>72</v>
      </c>
      <c r="B73" s="164">
        <f>基金残高に係る経年分析!F56</f>
        <v>530</v>
      </c>
      <c r="C73" s="164">
        <f>基金残高に係る経年分析!G56</f>
        <v>505</v>
      </c>
      <c r="D73" s="164">
        <f>基金残高に係る経年分析!H56</f>
        <v>481</v>
      </c>
    </row>
    <row r="74" spans="1:16">
      <c r="A74" s="163" t="s">
        <v>73</v>
      </c>
      <c r="B74" s="164">
        <f>基金残高に係る経年分析!F57</f>
        <v>1773</v>
      </c>
      <c r="C74" s="164">
        <f>基金残高に係る経年分析!G57</f>
        <v>1930</v>
      </c>
      <c r="D74" s="164">
        <f>基金残高に係る経年分析!H57</f>
        <v>2129</v>
      </c>
    </row>
  </sheetData>
  <sheetProtection algorithmName="SHA-512" hashValue="N7ATvTN25hNKm+mIzYr4DQb6i2Ld/BVgZN/qCC/0mTfqTTP4FkQfTQh1Vj435Rr5zOujezfu5ufwAapcV8oBtg==" saltValue="f+4I4csxgyxayztYZxXePQ=="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workbookViewId="0"/>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209</v>
      </c>
      <c r="DI1" s="774"/>
      <c r="DJ1" s="774"/>
      <c r="DK1" s="774"/>
      <c r="DL1" s="774"/>
      <c r="DM1" s="774"/>
      <c r="DN1" s="775"/>
      <c r="DO1" s="205"/>
      <c r="DP1" s="773" t="s">
        <v>210</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211</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212</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213</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214</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215</v>
      </c>
      <c r="S4" s="716"/>
      <c r="T4" s="716"/>
      <c r="U4" s="716"/>
      <c r="V4" s="716"/>
      <c r="W4" s="716"/>
      <c r="X4" s="716"/>
      <c r="Y4" s="717"/>
      <c r="Z4" s="715" t="s">
        <v>216</v>
      </c>
      <c r="AA4" s="716"/>
      <c r="AB4" s="716"/>
      <c r="AC4" s="717"/>
      <c r="AD4" s="715" t="s">
        <v>217</v>
      </c>
      <c r="AE4" s="716"/>
      <c r="AF4" s="716"/>
      <c r="AG4" s="716"/>
      <c r="AH4" s="716"/>
      <c r="AI4" s="716"/>
      <c r="AJ4" s="716"/>
      <c r="AK4" s="717"/>
      <c r="AL4" s="715" t="s">
        <v>216</v>
      </c>
      <c r="AM4" s="716"/>
      <c r="AN4" s="716"/>
      <c r="AO4" s="717"/>
      <c r="AP4" s="776" t="s">
        <v>218</v>
      </c>
      <c r="AQ4" s="776"/>
      <c r="AR4" s="776"/>
      <c r="AS4" s="776"/>
      <c r="AT4" s="776"/>
      <c r="AU4" s="776"/>
      <c r="AV4" s="776"/>
      <c r="AW4" s="776"/>
      <c r="AX4" s="776"/>
      <c r="AY4" s="776"/>
      <c r="AZ4" s="776"/>
      <c r="BA4" s="776"/>
      <c r="BB4" s="776"/>
      <c r="BC4" s="776"/>
      <c r="BD4" s="776"/>
      <c r="BE4" s="776"/>
      <c r="BF4" s="776"/>
      <c r="BG4" s="776" t="s">
        <v>219</v>
      </c>
      <c r="BH4" s="776"/>
      <c r="BI4" s="776"/>
      <c r="BJ4" s="776"/>
      <c r="BK4" s="776"/>
      <c r="BL4" s="776"/>
      <c r="BM4" s="776"/>
      <c r="BN4" s="776"/>
      <c r="BO4" s="776" t="s">
        <v>216</v>
      </c>
      <c r="BP4" s="776"/>
      <c r="BQ4" s="776"/>
      <c r="BR4" s="776"/>
      <c r="BS4" s="776" t="s">
        <v>220</v>
      </c>
      <c r="BT4" s="776"/>
      <c r="BU4" s="776"/>
      <c r="BV4" s="776"/>
      <c r="BW4" s="776"/>
      <c r="BX4" s="776"/>
      <c r="BY4" s="776"/>
      <c r="BZ4" s="776"/>
      <c r="CA4" s="776"/>
      <c r="CB4" s="776"/>
      <c r="CD4" s="758" t="s">
        <v>221</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222</v>
      </c>
      <c r="C5" s="741"/>
      <c r="D5" s="741"/>
      <c r="E5" s="741"/>
      <c r="F5" s="741"/>
      <c r="G5" s="741"/>
      <c r="H5" s="741"/>
      <c r="I5" s="741"/>
      <c r="J5" s="741"/>
      <c r="K5" s="741"/>
      <c r="L5" s="741"/>
      <c r="M5" s="741"/>
      <c r="N5" s="741"/>
      <c r="O5" s="741"/>
      <c r="P5" s="741"/>
      <c r="Q5" s="742"/>
      <c r="R5" s="706">
        <v>209017</v>
      </c>
      <c r="S5" s="707"/>
      <c r="T5" s="707"/>
      <c r="U5" s="707"/>
      <c r="V5" s="707"/>
      <c r="W5" s="707"/>
      <c r="X5" s="707"/>
      <c r="Y5" s="753"/>
      <c r="Z5" s="771">
        <v>7.3</v>
      </c>
      <c r="AA5" s="771"/>
      <c r="AB5" s="771"/>
      <c r="AC5" s="771"/>
      <c r="AD5" s="772">
        <v>209017</v>
      </c>
      <c r="AE5" s="772"/>
      <c r="AF5" s="772"/>
      <c r="AG5" s="772"/>
      <c r="AH5" s="772"/>
      <c r="AI5" s="772"/>
      <c r="AJ5" s="772"/>
      <c r="AK5" s="772"/>
      <c r="AL5" s="754">
        <v>14.1</v>
      </c>
      <c r="AM5" s="723"/>
      <c r="AN5" s="723"/>
      <c r="AO5" s="755"/>
      <c r="AP5" s="740" t="s">
        <v>223</v>
      </c>
      <c r="AQ5" s="741"/>
      <c r="AR5" s="741"/>
      <c r="AS5" s="741"/>
      <c r="AT5" s="741"/>
      <c r="AU5" s="741"/>
      <c r="AV5" s="741"/>
      <c r="AW5" s="741"/>
      <c r="AX5" s="741"/>
      <c r="AY5" s="741"/>
      <c r="AZ5" s="741"/>
      <c r="BA5" s="741"/>
      <c r="BB5" s="741"/>
      <c r="BC5" s="741"/>
      <c r="BD5" s="741"/>
      <c r="BE5" s="741"/>
      <c r="BF5" s="742"/>
      <c r="BG5" s="641">
        <v>209017</v>
      </c>
      <c r="BH5" s="644"/>
      <c r="BI5" s="644"/>
      <c r="BJ5" s="644"/>
      <c r="BK5" s="644"/>
      <c r="BL5" s="644"/>
      <c r="BM5" s="644"/>
      <c r="BN5" s="645"/>
      <c r="BO5" s="703">
        <v>100</v>
      </c>
      <c r="BP5" s="703"/>
      <c r="BQ5" s="703"/>
      <c r="BR5" s="703"/>
      <c r="BS5" s="704" t="s">
        <v>123</v>
      </c>
      <c r="BT5" s="704"/>
      <c r="BU5" s="704"/>
      <c r="BV5" s="704"/>
      <c r="BW5" s="704"/>
      <c r="BX5" s="704"/>
      <c r="BY5" s="704"/>
      <c r="BZ5" s="704"/>
      <c r="CA5" s="704"/>
      <c r="CB5" s="745"/>
      <c r="CD5" s="758" t="s">
        <v>218</v>
      </c>
      <c r="CE5" s="759"/>
      <c r="CF5" s="759"/>
      <c r="CG5" s="759"/>
      <c r="CH5" s="759"/>
      <c r="CI5" s="759"/>
      <c r="CJ5" s="759"/>
      <c r="CK5" s="759"/>
      <c r="CL5" s="759"/>
      <c r="CM5" s="759"/>
      <c r="CN5" s="759"/>
      <c r="CO5" s="759"/>
      <c r="CP5" s="759"/>
      <c r="CQ5" s="760"/>
      <c r="CR5" s="758" t="s">
        <v>224</v>
      </c>
      <c r="CS5" s="759"/>
      <c r="CT5" s="759"/>
      <c r="CU5" s="759"/>
      <c r="CV5" s="759"/>
      <c r="CW5" s="759"/>
      <c r="CX5" s="759"/>
      <c r="CY5" s="760"/>
      <c r="CZ5" s="758" t="s">
        <v>216</v>
      </c>
      <c r="DA5" s="759"/>
      <c r="DB5" s="759"/>
      <c r="DC5" s="760"/>
      <c r="DD5" s="758" t="s">
        <v>225</v>
      </c>
      <c r="DE5" s="759"/>
      <c r="DF5" s="759"/>
      <c r="DG5" s="759"/>
      <c r="DH5" s="759"/>
      <c r="DI5" s="759"/>
      <c r="DJ5" s="759"/>
      <c r="DK5" s="759"/>
      <c r="DL5" s="759"/>
      <c r="DM5" s="759"/>
      <c r="DN5" s="759"/>
      <c r="DO5" s="759"/>
      <c r="DP5" s="760"/>
      <c r="DQ5" s="758" t="s">
        <v>226</v>
      </c>
      <c r="DR5" s="759"/>
      <c r="DS5" s="759"/>
      <c r="DT5" s="759"/>
      <c r="DU5" s="759"/>
      <c r="DV5" s="759"/>
      <c r="DW5" s="759"/>
      <c r="DX5" s="759"/>
      <c r="DY5" s="759"/>
      <c r="DZ5" s="759"/>
      <c r="EA5" s="759"/>
      <c r="EB5" s="759"/>
      <c r="EC5" s="760"/>
    </row>
    <row r="6" spans="2:143" ht="11.25" customHeight="1">
      <c r="B6" s="638" t="s">
        <v>227</v>
      </c>
      <c r="C6" s="639"/>
      <c r="D6" s="639"/>
      <c r="E6" s="639"/>
      <c r="F6" s="639"/>
      <c r="G6" s="639"/>
      <c r="H6" s="639"/>
      <c r="I6" s="639"/>
      <c r="J6" s="639"/>
      <c r="K6" s="639"/>
      <c r="L6" s="639"/>
      <c r="M6" s="639"/>
      <c r="N6" s="639"/>
      <c r="O6" s="639"/>
      <c r="P6" s="639"/>
      <c r="Q6" s="640"/>
      <c r="R6" s="641">
        <v>23152</v>
      </c>
      <c r="S6" s="644"/>
      <c r="T6" s="644"/>
      <c r="U6" s="644"/>
      <c r="V6" s="644"/>
      <c r="W6" s="644"/>
      <c r="X6" s="644"/>
      <c r="Y6" s="645"/>
      <c r="Z6" s="703">
        <v>0.8</v>
      </c>
      <c r="AA6" s="703"/>
      <c r="AB6" s="703"/>
      <c r="AC6" s="703"/>
      <c r="AD6" s="704">
        <v>23152</v>
      </c>
      <c r="AE6" s="704"/>
      <c r="AF6" s="704"/>
      <c r="AG6" s="704"/>
      <c r="AH6" s="704"/>
      <c r="AI6" s="704"/>
      <c r="AJ6" s="704"/>
      <c r="AK6" s="704"/>
      <c r="AL6" s="646">
        <v>1.6</v>
      </c>
      <c r="AM6" s="647"/>
      <c r="AN6" s="647"/>
      <c r="AO6" s="705"/>
      <c r="AP6" s="638" t="s">
        <v>228</v>
      </c>
      <c r="AQ6" s="639"/>
      <c r="AR6" s="639"/>
      <c r="AS6" s="639"/>
      <c r="AT6" s="639"/>
      <c r="AU6" s="639"/>
      <c r="AV6" s="639"/>
      <c r="AW6" s="639"/>
      <c r="AX6" s="639"/>
      <c r="AY6" s="639"/>
      <c r="AZ6" s="639"/>
      <c r="BA6" s="639"/>
      <c r="BB6" s="639"/>
      <c r="BC6" s="639"/>
      <c r="BD6" s="639"/>
      <c r="BE6" s="639"/>
      <c r="BF6" s="640"/>
      <c r="BG6" s="641">
        <v>209017</v>
      </c>
      <c r="BH6" s="644"/>
      <c r="BI6" s="644"/>
      <c r="BJ6" s="644"/>
      <c r="BK6" s="644"/>
      <c r="BL6" s="644"/>
      <c r="BM6" s="644"/>
      <c r="BN6" s="645"/>
      <c r="BO6" s="703">
        <v>100</v>
      </c>
      <c r="BP6" s="703"/>
      <c r="BQ6" s="703"/>
      <c r="BR6" s="703"/>
      <c r="BS6" s="704" t="s">
        <v>123</v>
      </c>
      <c r="BT6" s="704"/>
      <c r="BU6" s="704"/>
      <c r="BV6" s="704"/>
      <c r="BW6" s="704"/>
      <c r="BX6" s="704"/>
      <c r="BY6" s="704"/>
      <c r="BZ6" s="704"/>
      <c r="CA6" s="704"/>
      <c r="CB6" s="745"/>
      <c r="CD6" s="712" t="s">
        <v>229</v>
      </c>
      <c r="CE6" s="713"/>
      <c r="CF6" s="713"/>
      <c r="CG6" s="713"/>
      <c r="CH6" s="713"/>
      <c r="CI6" s="713"/>
      <c r="CJ6" s="713"/>
      <c r="CK6" s="713"/>
      <c r="CL6" s="713"/>
      <c r="CM6" s="713"/>
      <c r="CN6" s="713"/>
      <c r="CO6" s="713"/>
      <c r="CP6" s="713"/>
      <c r="CQ6" s="714"/>
      <c r="CR6" s="641">
        <v>48229</v>
      </c>
      <c r="CS6" s="644"/>
      <c r="CT6" s="644"/>
      <c r="CU6" s="644"/>
      <c r="CV6" s="644"/>
      <c r="CW6" s="644"/>
      <c r="CX6" s="644"/>
      <c r="CY6" s="645"/>
      <c r="CZ6" s="754">
        <v>1.7</v>
      </c>
      <c r="DA6" s="723"/>
      <c r="DB6" s="723"/>
      <c r="DC6" s="757"/>
      <c r="DD6" s="649" t="s">
        <v>123</v>
      </c>
      <c r="DE6" s="644"/>
      <c r="DF6" s="644"/>
      <c r="DG6" s="644"/>
      <c r="DH6" s="644"/>
      <c r="DI6" s="644"/>
      <c r="DJ6" s="644"/>
      <c r="DK6" s="644"/>
      <c r="DL6" s="644"/>
      <c r="DM6" s="644"/>
      <c r="DN6" s="644"/>
      <c r="DO6" s="644"/>
      <c r="DP6" s="645"/>
      <c r="DQ6" s="649">
        <v>48229</v>
      </c>
      <c r="DR6" s="644"/>
      <c r="DS6" s="644"/>
      <c r="DT6" s="644"/>
      <c r="DU6" s="644"/>
      <c r="DV6" s="644"/>
      <c r="DW6" s="644"/>
      <c r="DX6" s="644"/>
      <c r="DY6" s="644"/>
      <c r="DZ6" s="644"/>
      <c r="EA6" s="644"/>
      <c r="EB6" s="644"/>
      <c r="EC6" s="684"/>
    </row>
    <row r="7" spans="2:143" ht="11.25" customHeight="1">
      <c r="B7" s="638" t="s">
        <v>230</v>
      </c>
      <c r="C7" s="639"/>
      <c r="D7" s="639"/>
      <c r="E7" s="639"/>
      <c r="F7" s="639"/>
      <c r="G7" s="639"/>
      <c r="H7" s="639"/>
      <c r="I7" s="639"/>
      <c r="J7" s="639"/>
      <c r="K7" s="639"/>
      <c r="L7" s="639"/>
      <c r="M7" s="639"/>
      <c r="N7" s="639"/>
      <c r="O7" s="639"/>
      <c r="P7" s="639"/>
      <c r="Q7" s="640"/>
      <c r="R7" s="641">
        <v>723</v>
      </c>
      <c r="S7" s="644"/>
      <c r="T7" s="644"/>
      <c r="U7" s="644"/>
      <c r="V7" s="644"/>
      <c r="W7" s="644"/>
      <c r="X7" s="644"/>
      <c r="Y7" s="645"/>
      <c r="Z7" s="703">
        <v>0</v>
      </c>
      <c r="AA7" s="703"/>
      <c r="AB7" s="703"/>
      <c r="AC7" s="703"/>
      <c r="AD7" s="704">
        <v>723</v>
      </c>
      <c r="AE7" s="704"/>
      <c r="AF7" s="704"/>
      <c r="AG7" s="704"/>
      <c r="AH7" s="704"/>
      <c r="AI7" s="704"/>
      <c r="AJ7" s="704"/>
      <c r="AK7" s="704"/>
      <c r="AL7" s="646">
        <v>0</v>
      </c>
      <c r="AM7" s="647"/>
      <c r="AN7" s="647"/>
      <c r="AO7" s="705"/>
      <c r="AP7" s="638" t="s">
        <v>231</v>
      </c>
      <c r="AQ7" s="639"/>
      <c r="AR7" s="639"/>
      <c r="AS7" s="639"/>
      <c r="AT7" s="639"/>
      <c r="AU7" s="639"/>
      <c r="AV7" s="639"/>
      <c r="AW7" s="639"/>
      <c r="AX7" s="639"/>
      <c r="AY7" s="639"/>
      <c r="AZ7" s="639"/>
      <c r="BA7" s="639"/>
      <c r="BB7" s="639"/>
      <c r="BC7" s="639"/>
      <c r="BD7" s="639"/>
      <c r="BE7" s="639"/>
      <c r="BF7" s="640"/>
      <c r="BG7" s="641">
        <v>86645</v>
      </c>
      <c r="BH7" s="644"/>
      <c r="BI7" s="644"/>
      <c r="BJ7" s="644"/>
      <c r="BK7" s="644"/>
      <c r="BL7" s="644"/>
      <c r="BM7" s="644"/>
      <c r="BN7" s="645"/>
      <c r="BO7" s="703">
        <v>41.5</v>
      </c>
      <c r="BP7" s="703"/>
      <c r="BQ7" s="703"/>
      <c r="BR7" s="703"/>
      <c r="BS7" s="704" t="s">
        <v>123</v>
      </c>
      <c r="BT7" s="704"/>
      <c r="BU7" s="704"/>
      <c r="BV7" s="704"/>
      <c r="BW7" s="704"/>
      <c r="BX7" s="704"/>
      <c r="BY7" s="704"/>
      <c r="BZ7" s="704"/>
      <c r="CA7" s="704"/>
      <c r="CB7" s="745"/>
      <c r="CD7" s="685" t="s">
        <v>232</v>
      </c>
      <c r="CE7" s="682"/>
      <c r="CF7" s="682"/>
      <c r="CG7" s="682"/>
      <c r="CH7" s="682"/>
      <c r="CI7" s="682"/>
      <c r="CJ7" s="682"/>
      <c r="CK7" s="682"/>
      <c r="CL7" s="682"/>
      <c r="CM7" s="682"/>
      <c r="CN7" s="682"/>
      <c r="CO7" s="682"/>
      <c r="CP7" s="682"/>
      <c r="CQ7" s="683"/>
      <c r="CR7" s="641">
        <v>822857</v>
      </c>
      <c r="CS7" s="644"/>
      <c r="CT7" s="644"/>
      <c r="CU7" s="644"/>
      <c r="CV7" s="644"/>
      <c r="CW7" s="644"/>
      <c r="CX7" s="644"/>
      <c r="CY7" s="645"/>
      <c r="CZ7" s="703">
        <v>29.2</v>
      </c>
      <c r="DA7" s="703"/>
      <c r="DB7" s="703"/>
      <c r="DC7" s="703"/>
      <c r="DD7" s="649">
        <v>46184</v>
      </c>
      <c r="DE7" s="644"/>
      <c r="DF7" s="644"/>
      <c r="DG7" s="644"/>
      <c r="DH7" s="644"/>
      <c r="DI7" s="644"/>
      <c r="DJ7" s="644"/>
      <c r="DK7" s="644"/>
      <c r="DL7" s="644"/>
      <c r="DM7" s="644"/>
      <c r="DN7" s="644"/>
      <c r="DO7" s="644"/>
      <c r="DP7" s="645"/>
      <c r="DQ7" s="649">
        <v>643714</v>
      </c>
      <c r="DR7" s="644"/>
      <c r="DS7" s="644"/>
      <c r="DT7" s="644"/>
      <c r="DU7" s="644"/>
      <c r="DV7" s="644"/>
      <c r="DW7" s="644"/>
      <c r="DX7" s="644"/>
      <c r="DY7" s="644"/>
      <c r="DZ7" s="644"/>
      <c r="EA7" s="644"/>
      <c r="EB7" s="644"/>
      <c r="EC7" s="684"/>
    </row>
    <row r="8" spans="2:143" ht="11.25" customHeight="1">
      <c r="B8" s="638" t="s">
        <v>233</v>
      </c>
      <c r="C8" s="639"/>
      <c r="D8" s="639"/>
      <c r="E8" s="639"/>
      <c r="F8" s="639"/>
      <c r="G8" s="639"/>
      <c r="H8" s="639"/>
      <c r="I8" s="639"/>
      <c r="J8" s="639"/>
      <c r="K8" s="639"/>
      <c r="L8" s="639"/>
      <c r="M8" s="639"/>
      <c r="N8" s="639"/>
      <c r="O8" s="639"/>
      <c r="P8" s="639"/>
      <c r="Q8" s="640"/>
      <c r="R8" s="641">
        <v>838</v>
      </c>
      <c r="S8" s="644"/>
      <c r="T8" s="644"/>
      <c r="U8" s="644"/>
      <c r="V8" s="644"/>
      <c r="W8" s="644"/>
      <c r="X8" s="644"/>
      <c r="Y8" s="645"/>
      <c r="Z8" s="703">
        <v>0</v>
      </c>
      <c r="AA8" s="703"/>
      <c r="AB8" s="703"/>
      <c r="AC8" s="703"/>
      <c r="AD8" s="704">
        <v>838</v>
      </c>
      <c r="AE8" s="704"/>
      <c r="AF8" s="704"/>
      <c r="AG8" s="704"/>
      <c r="AH8" s="704"/>
      <c r="AI8" s="704"/>
      <c r="AJ8" s="704"/>
      <c r="AK8" s="704"/>
      <c r="AL8" s="646">
        <v>0.1</v>
      </c>
      <c r="AM8" s="647"/>
      <c r="AN8" s="647"/>
      <c r="AO8" s="705"/>
      <c r="AP8" s="638" t="s">
        <v>234</v>
      </c>
      <c r="AQ8" s="639"/>
      <c r="AR8" s="639"/>
      <c r="AS8" s="639"/>
      <c r="AT8" s="639"/>
      <c r="AU8" s="639"/>
      <c r="AV8" s="639"/>
      <c r="AW8" s="639"/>
      <c r="AX8" s="639"/>
      <c r="AY8" s="639"/>
      <c r="AZ8" s="639"/>
      <c r="BA8" s="639"/>
      <c r="BB8" s="639"/>
      <c r="BC8" s="639"/>
      <c r="BD8" s="639"/>
      <c r="BE8" s="639"/>
      <c r="BF8" s="640"/>
      <c r="BG8" s="641">
        <v>4275</v>
      </c>
      <c r="BH8" s="644"/>
      <c r="BI8" s="644"/>
      <c r="BJ8" s="644"/>
      <c r="BK8" s="644"/>
      <c r="BL8" s="644"/>
      <c r="BM8" s="644"/>
      <c r="BN8" s="645"/>
      <c r="BO8" s="703">
        <v>2</v>
      </c>
      <c r="BP8" s="703"/>
      <c r="BQ8" s="703"/>
      <c r="BR8" s="703"/>
      <c r="BS8" s="649" t="s">
        <v>123</v>
      </c>
      <c r="BT8" s="644"/>
      <c r="BU8" s="644"/>
      <c r="BV8" s="644"/>
      <c r="BW8" s="644"/>
      <c r="BX8" s="644"/>
      <c r="BY8" s="644"/>
      <c r="BZ8" s="644"/>
      <c r="CA8" s="644"/>
      <c r="CB8" s="684"/>
      <c r="CD8" s="685" t="s">
        <v>235</v>
      </c>
      <c r="CE8" s="682"/>
      <c r="CF8" s="682"/>
      <c r="CG8" s="682"/>
      <c r="CH8" s="682"/>
      <c r="CI8" s="682"/>
      <c r="CJ8" s="682"/>
      <c r="CK8" s="682"/>
      <c r="CL8" s="682"/>
      <c r="CM8" s="682"/>
      <c r="CN8" s="682"/>
      <c r="CO8" s="682"/>
      <c r="CP8" s="682"/>
      <c r="CQ8" s="683"/>
      <c r="CR8" s="641">
        <v>442260</v>
      </c>
      <c r="CS8" s="644"/>
      <c r="CT8" s="644"/>
      <c r="CU8" s="644"/>
      <c r="CV8" s="644"/>
      <c r="CW8" s="644"/>
      <c r="CX8" s="644"/>
      <c r="CY8" s="645"/>
      <c r="CZ8" s="703">
        <v>15.7</v>
      </c>
      <c r="DA8" s="703"/>
      <c r="DB8" s="703"/>
      <c r="DC8" s="703"/>
      <c r="DD8" s="649">
        <v>7280</v>
      </c>
      <c r="DE8" s="644"/>
      <c r="DF8" s="644"/>
      <c r="DG8" s="644"/>
      <c r="DH8" s="644"/>
      <c r="DI8" s="644"/>
      <c r="DJ8" s="644"/>
      <c r="DK8" s="644"/>
      <c r="DL8" s="644"/>
      <c r="DM8" s="644"/>
      <c r="DN8" s="644"/>
      <c r="DO8" s="644"/>
      <c r="DP8" s="645"/>
      <c r="DQ8" s="649">
        <v>331659</v>
      </c>
      <c r="DR8" s="644"/>
      <c r="DS8" s="644"/>
      <c r="DT8" s="644"/>
      <c r="DU8" s="644"/>
      <c r="DV8" s="644"/>
      <c r="DW8" s="644"/>
      <c r="DX8" s="644"/>
      <c r="DY8" s="644"/>
      <c r="DZ8" s="644"/>
      <c r="EA8" s="644"/>
      <c r="EB8" s="644"/>
      <c r="EC8" s="684"/>
    </row>
    <row r="9" spans="2:143" ht="11.25" customHeight="1">
      <c r="B9" s="638" t="s">
        <v>236</v>
      </c>
      <c r="C9" s="639"/>
      <c r="D9" s="639"/>
      <c r="E9" s="639"/>
      <c r="F9" s="639"/>
      <c r="G9" s="639"/>
      <c r="H9" s="639"/>
      <c r="I9" s="639"/>
      <c r="J9" s="639"/>
      <c r="K9" s="639"/>
      <c r="L9" s="639"/>
      <c r="M9" s="639"/>
      <c r="N9" s="639"/>
      <c r="O9" s="639"/>
      <c r="P9" s="639"/>
      <c r="Q9" s="640"/>
      <c r="R9" s="641">
        <v>941</v>
      </c>
      <c r="S9" s="644"/>
      <c r="T9" s="644"/>
      <c r="U9" s="644"/>
      <c r="V9" s="644"/>
      <c r="W9" s="644"/>
      <c r="X9" s="644"/>
      <c r="Y9" s="645"/>
      <c r="Z9" s="703">
        <v>0</v>
      </c>
      <c r="AA9" s="703"/>
      <c r="AB9" s="703"/>
      <c r="AC9" s="703"/>
      <c r="AD9" s="704">
        <v>941</v>
      </c>
      <c r="AE9" s="704"/>
      <c r="AF9" s="704"/>
      <c r="AG9" s="704"/>
      <c r="AH9" s="704"/>
      <c r="AI9" s="704"/>
      <c r="AJ9" s="704"/>
      <c r="AK9" s="704"/>
      <c r="AL9" s="646">
        <v>0.1</v>
      </c>
      <c r="AM9" s="647"/>
      <c r="AN9" s="647"/>
      <c r="AO9" s="705"/>
      <c r="AP9" s="638" t="s">
        <v>237</v>
      </c>
      <c r="AQ9" s="639"/>
      <c r="AR9" s="639"/>
      <c r="AS9" s="639"/>
      <c r="AT9" s="639"/>
      <c r="AU9" s="639"/>
      <c r="AV9" s="639"/>
      <c r="AW9" s="639"/>
      <c r="AX9" s="639"/>
      <c r="AY9" s="639"/>
      <c r="AZ9" s="639"/>
      <c r="BA9" s="639"/>
      <c r="BB9" s="639"/>
      <c r="BC9" s="639"/>
      <c r="BD9" s="639"/>
      <c r="BE9" s="639"/>
      <c r="BF9" s="640"/>
      <c r="BG9" s="641">
        <v>73713</v>
      </c>
      <c r="BH9" s="644"/>
      <c r="BI9" s="644"/>
      <c r="BJ9" s="644"/>
      <c r="BK9" s="644"/>
      <c r="BL9" s="644"/>
      <c r="BM9" s="644"/>
      <c r="BN9" s="645"/>
      <c r="BO9" s="703">
        <v>35.299999999999997</v>
      </c>
      <c r="BP9" s="703"/>
      <c r="BQ9" s="703"/>
      <c r="BR9" s="703"/>
      <c r="BS9" s="649" t="s">
        <v>123</v>
      </c>
      <c r="BT9" s="644"/>
      <c r="BU9" s="644"/>
      <c r="BV9" s="644"/>
      <c r="BW9" s="644"/>
      <c r="BX9" s="644"/>
      <c r="BY9" s="644"/>
      <c r="BZ9" s="644"/>
      <c r="CA9" s="644"/>
      <c r="CB9" s="684"/>
      <c r="CD9" s="685" t="s">
        <v>238</v>
      </c>
      <c r="CE9" s="682"/>
      <c r="CF9" s="682"/>
      <c r="CG9" s="682"/>
      <c r="CH9" s="682"/>
      <c r="CI9" s="682"/>
      <c r="CJ9" s="682"/>
      <c r="CK9" s="682"/>
      <c r="CL9" s="682"/>
      <c r="CM9" s="682"/>
      <c r="CN9" s="682"/>
      <c r="CO9" s="682"/>
      <c r="CP9" s="682"/>
      <c r="CQ9" s="683"/>
      <c r="CR9" s="641">
        <v>256509</v>
      </c>
      <c r="CS9" s="644"/>
      <c r="CT9" s="644"/>
      <c r="CU9" s="644"/>
      <c r="CV9" s="644"/>
      <c r="CW9" s="644"/>
      <c r="CX9" s="644"/>
      <c r="CY9" s="645"/>
      <c r="CZ9" s="703">
        <v>9.1</v>
      </c>
      <c r="DA9" s="703"/>
      <c r="DB9" s="703"/>
      <c r="DC9" s="703"/>
      <c r="DD9" s="649">
        <v>2786</v>
      </c>
      <c r="DE9" s="644"/>
      <c r="DF9" s="644"/>
      <c r="DG9" s="644"/>
      <c r="DH9" s="644"/>
      <c r="DI9" s="644"/>
      <c r="DJ9" s="644"/>
      <c r="DK9" s="644"/>
      <c r="DL9" s="644"/>
      <c r="DM9" s="644"/>
      <c r="DN9" s="644"/>
      <c r="DO9" s="644"/>
      <c r="DP9" s="645"/>
      <c r="DQ9" s="649">
        <v>207314</v>
      </c>
      <c r="DR9" s="644"/>
      <c r="DS9" s="644"/>
      <c r="DT9" s="644"/>
      <c r="DU9" s="644"/>
      <c r="DV9" s="644"/>
      <c r="DW9" s="644"/>
      <c r="DX9" s="644"/>
      <c r="DY9" s="644"/>
      <c r="DZ9" s="644"/>
      <c r="EA9" s="644"/>
      <c r="EB9" s="644"/>
      <c r="EC9" s="684"/>
    </row>
    <row r="10" spans="2:143" ht="11.25" customHeight="1">
      <c r="B10" s="638" t="s">
        <v>239</v>
      </c>
      <c r="C10" s="639"/>
      <c r="D10" s="639"/>
      <c r="E10" s="639"/>
      <c r="F10" s="639"/>
      <c r="G10" s="639"/>
      <c r="H10" s="639"/>
      <c r="I10" s="639"/>
      <c r="J10" s="639"/>
      <c r="K10" s="639"/>
      <c r="L10" s="639"/>
      <c r="M10" s="639"/>
      <c r="N10" s="639"/>
      <c r="O10" s="639"/>
      <c r="P10" s="639"/>
      <c r="Q10" s="640"/>
      <c r="R10" s="641" t="s">
        <v>240</v>
      </c>
      <c r="S10" s="644"/>
      <c r="T10" s="644"/>
      <c r="U10" s="644"/>
      <c r="V10" s="644"/>
      <c r="W10" s="644"/>
      <c r="X10" s="644"/>
      <c r="Y10" s="645"/>
      <c r="Z10" s="703" t="s">
        <v>240</v>
      </c>
      <c r="AA10" s="703"/>
      <c r="AB10" s="703"/>
      <c r="AC10" s="703"/>
      <c r="AD10" s="704" t="s">
        <v>123</v>
      </c>
      <c r="AE10" s="704"/>
      <c r="AF10" s="704"/>
      <c r="AG10" s="704"/>
      <c r="AH10" s="704"/>
      <c r="AI10" s="704"/>
      <c r="AJ10" s="704"/>
      <c r="AK10" s="704"/>
      <c r="AL10" s="646" t="s">
        <v>240</v>
      </c>
      <c r="AM10" s="647"/>
      <c r="AN10" s="647"/>
      <c r="AO10" s="705"/>
      <c r="AP10" s="638" t="s">
        <v>241</v>
      </c>
      <c r="AQ10" s="639"/>
      <c r="AR10" s="639"/>
      <c r="AS10" s="639"/>
      <c r="AT10" s="639"/>
      <c r="AU10" s="639"/>
      <c r="AV10" s="639"/>
      <c r="AW10" s="639"/>
      <c r="AX10" s="639"/>
      <c r="AY10" s="639"/>
      <c r="AZ10" s="639"/>
      <c r="BA10" s="639"/>
      <c r="BB10" s="639"/>
      <c r="BC10" s="639"/>
      <c r="BD10" s="639"/>
      <c r="BE10" s="639"/>
      <c r="BF10" s="640"/>
      <c r="BG10" s="641">
        <v>5175</v>
      </c>
      <c r="BH10" s="644"/>
      <c r="BI10" s="644"/>
      <c r="BJ10" s="644"/>
      <c r="BK10" s="644"/>
      <c r="BL10" s="644"/>
      <c r="BM10" s="644"/>
      <c r="BN10" s="645"/>
      <c r="BO10" s="703">
        <v>2.5</v>
      </c>
      <c r="BP10" s="703"/>
      <c r="BQ10" s="703"/>
      <c r="BR10" s="703"/>
      <c r="BS10" s="649" t="s">
        <v>123</v>
      </c>
      <c r="BT10" s="644"/>
      <c r="BU10" s="644"/>
      <c r="BV10" s="644"/>
      <c r="BW10" s="644"/>
      <c r="BX10" s="644"/>
      <c r="BY10" s="644"/>
      <c r="BZ10" s="644"/>
      <c r="CA10" s="644"/>
      <c r="CB10" s="684"/>
      <c r="CD10" s="685" t="s">
        <v>242</v>
      </c>
      <c r="CE10" s="682"/>
      <c r="CF10" s="682"/>
      <c r="CG10" s="682"/>
      <c r="CH10" s="682"/>
      <c r="CI10" s="682"/>
      <c r="CJ10" s="682"/>
      <c r="CK10" s="682"/>
      <c r="CL10" s="682"/>
      <c r="CM10" s="682"/>
      <c r="CN10" s="682"/>
      <c r="CO10" s="682"/>
      <c r="CP10" s="682"/>
      <c r="CQ10" s="683"/>
      <c r="CR10" s="641" t="s">
        <v>123</v>
      </c>
      <c r="CS10" s="644"/>
      <c r="CT10" s="644"/>
      <c r="CU10" s="644"/>
      <c r="CV10" s="644"/>
      <c r="CW10" s="644"/>
      <c r="CX10" s="644"/>
      <c r="CY10" s="645"/>
      <c r="CZ10" s="703" t="s">
        <v>123</v>
      </c>
      <c r="DA10" s="703"/>
      <c r="DB10" s="703"/>
      <c r="DC10" s="703"/>
      <c r="DD10" s="649" t="s">
        <v>123</v>
      </c>
      <c r="DE10" s="644"/>
      <c r="DF10" s="644"/>
      <c r="DG10" s="644"/>
      <c r="DH10" s="644"/>
      <c r="DI10" s="644"/>
      <c r="DJ10" s="644"/>
      <c r="DK10" s="644"/>
      <c r="DL10" s="644"/>
      <c r="DM10" s="644"/>
      <c r="DN10" s="644"/>
      <c r="DO10" s="644"/>
      <c r="DP10" s="645"/>
      <c r="DQ10" s="649" t="s">
        <v>123</v>
      </c>
      <c r="DR10" s="644"/>
      <c r="DS10" s="644"/>
      <c r="DT10" s="644"/>
      <c r="DU10" s="644"/>
      <c r="DV10" s="644"/>
      <c r="DW10" s="644"/>
      <c r="DX10" s="644"/>
      <c r="DY10" s="644"/>
      <c r="DZ10" s="644"/>
      <c r="EA10" s="644"/>
      <c r="EB10" s="644"/>
      <c r="EC10" s="684"/>
    </row>
    <row r="11" spans="2:143" ht="11.25" customHeight="1">
      <c r="B11" s="638" t="s">
        <v>243</v>
      </c>
      <c r="C11" s="639"/>
      <c r="D11" s="639"/>
      <c r="E11" s="639"/>
      <c r="F11" s="639"/>
      <c r="G11" s="639"/>
      <c r="H11" s="639"/>
      <c r="I11" s="639"/>
      <c r="J11" s="639"/>
      <c r="K11" s="639"/>
      <c r="L11" s="639"/>
      <c r="M11" s="639"/>
      <c r="N11" s="639"/>
      <c r="O11" s="639"/>
      <c r="P11" s="639"/>
      <c r="Q11" s="640"/>
      <c r="R11" s="641" t="s">
        <v>240</v>
      </c>
      <c r="S11" s="644"/>
      <c r="T11" s="644"/>
      <c r="U11" s="644"/>
      <c r="V11" s="644"/>
      <c r="W11" s="644"/>
      <c r="X11" s="644"/>
      <c r="Y11" s="645"/>
      <c r="Z11" s="703" t="s">
        <v>240</v>
      </c>
      <c r="AA11" s="703"/>
      <c r="AB11" s="703"/>
      <c r="AC11" s="703"/>
      <c r="AD11" s="704" t="s">
        <v>240</v>
      </c>
      <c r="AE11" s="704"/>
      <c r="AF11" s="704"/>
      <c r="AG11" s="704"/>
      <c r="AH11" s="704"/>
      <c r="AI11" s="704"/>
      <c r="AJ11" s="704"/>
      <c r="AK11" s="704"/>
      <c r="AL11" s="646" t="s">
        <v>240</v>
      </c>
      <c r="AM11" s="647"/>
      <c r="AN11" s="647"/>
      <c r="AO11" s="705"/>
      <c r="AP11" s="638" t="s">
        <v>244</v>
      </c>
      <c r="AQ11" s="639"/>
      <c r="AR11" s="639"/>
      <c r="AS11" s="639"/>
      <c r="AT11" s="639"/>
      <c r="AU11" s="639"/>
      <c r="AV11" s="639"/>
      <c r="AW11" s="639"/>
      <c r="AX11" s="639"/>
      <c r="AY11" s="639"/>
      <c r="AZ11" s="639"/>
      <c r="BA11" s="639"/>
      <c r="BB11" s="639"/>
      <c r="BC11" s="639"/>
      <c r="BD11" s="639"/>
      <c r="BE11" s="639"/>
      <c r="BF11" s="640"/>
      <c r="BG11" s="641">
        <v>3482</v>
      </c>
      <c r="BH11" s="644"/>
      <c r="BI11" s="644"/>
      <c r="BJ11" s="644"/>
      <c r="BK11" s="644"/>
      <c r="BL11" s="644"/>
      <c r="BM11" s="644"/>
      <c r="BN11" s="645"/>
      <c r="BO11" s="703">
        <v>1.7</v>
      </c>
      <c r="BP11" s="703"/>
      <c r="BQ11" s="703"/>
      <c r="BR11" s="703"/>
      <c r="BS11" s="649" t="s">
        <v>240</v>
      </c>
      <c r="BT11" s="644"/>
      <c r="BU11" s="644"/>
      <c r="BV11" s="644"/>
      <c r="BW11" s="644"/>
      <c r="BX11" s="644"/>
      <c r="BY11" s="644"/>
      <c r="BZ11" s="644"/>
      <c r="CA11" s="644"/>
      <c r="CB11" s="684"/>
      <c r="CD11" s="685" t="s">
        <v>245</v>
      </c>
      <c r="CE11" s="682"/>
      <c r="CF11" s="682"/>
      <c r="CG11" s="682"/>
      <c r="CH11" s="682"/>
      <c r="CI11" s="682"/>
      <c r="CJ11" s="682"/>
      <c r="CK11" s="682"/>
      <c r="CL11" s="682"/>
      <c r="CM11" s="682"/>
      <c r="CN11" s="682"/>
      <c r="CO11" s="682"/>
      <c r="CP11" s="682"/>
      <c r="CQ11" s="683"/>
      <c r="CR11" s="641">
        <v>298437</v>
      </c>
      <c r="CS11" s="644"/>
      <c r="CT11" s="644"/>
      <c r="CU11" s="644"/>
      <c r="CV11" s="644"/>
      <c r="CW11" s="644"/>
      <c r="CX11" s="644"/>
      <c r="CY11" s="645"/>
      <c r="CZ11" s="703">
        <v>10.6</v>
      </c>
      <c r="DA11" s="703"/>
      <c r="DB11" s="703"/>
      <c r="DC11" s="703"/>
      <c r="DD11" s="649">
        <v>107019</v>
      </c>
      <c r="DE11" s="644"/>
      <c r="DF11" s="644"/>
      <c r="DG11" s="644"/>
      <c r="DH11" s="644"/>
      <c r="DI11" s="644"/>
      <c r="DJ11" s="644"/>
      <c r="DK11" s="644"/>
      <c r="DL11" s="644"/>
      <c r="DM11" s="644"/>
      <c r="DN11" s="644"/>
      <c r="DO11" s="644"/>
      <c r="DP11" s="645"/>
      <c r="DQ11" s="649">
        <v>83806</v>
      </c>
      <c r="DR11" s="644"/>
      <c r="DS11" s="644"/>
      <c r="DT11" s="644"/>
      <c r="DU11" s="644"/>
      <c r="DV11" s="644"/>
      <c r="DW11" s="644"/>
      <c r="DX11" s="644"/>
      <c r="DY11" s="644"/>
      <c r="DZ11" s="644"/>
      <c r="EA11" s="644"/>
      <c r="EB11" s="644"/>
      <c r="EC11" s="684"/>
    </row>
    <row r="12" spans="2:143" ht="11.25" customHeight="1">
      <c r="B12" s="638" t="s">
        <v>246</v>
      </c>
      <c r="C12" s="639"/>
      <c r="D12" s="639"/>
      <c r="E12" s="639"/>
      <c r="F12" s="639"/>
      <c r="G12" s="639"/>
      <c r="H12" s="639"/>
      <c r="I12" s="639"/>
      <c r="J12" s="639"/>
      <c r="K12" s="639"/>
      <c r="L12" s="639"/>
      <c r="M12" s="639"/>
      <c r="N12" s="639"/>
      <c r="O12" s="639"/>
      <c r="P12" s="639"/>
      <c r="Q12" s="640"/>
      <c r="R12" s="641">
        <v>43919</v>
      </c>
      <c r="S12" s="644"/>
      <c r="T12" s="644"/>
      <c r="U12" s="644"/>
      <c r="V12" s="644"/>
      <c r="W12" s="644"/>
      <c r="X12" s="644"/>
      <c r="Y12" s="645"/>
      <c r="Z12" s="703">
        <v>1.5</v>
      </c>
      <c r="AA12" s="703"/>
      <c r="AB12" s="703"/>
      <c r="AC12" s="703"/>
      <c r="AD12" s="704">
        <v>43919</v>
      </c>
      <c r="AE12" s="704"/>
      <c r="AF12" s="704"/>
      <c r="AG12" s="704"/>
      <c r="AH12" s="704"/>
      <c r="AI12" s="704"/>
      <c r="AJ12" s="704"/>
      <c r="AK12" s="704"/>
      <c r="AL12" s="646">
        <v>3</v>
      </c>
      <c r="AM12" s="647"/>
      <c r="AN12" s="647"/>
      <c r="AO12" s="705"/>
      <c r="AP12" s="638" t="s">
        <v>247</v>
      </c>
      <c r="AQ12" s="639"/>
      <c r="AR12" s="639"/>
      <c r="AS12" s="639"/>
      <c r="AT12" s="639"/>
      <c r="AU12" s="639"/>
      <c r="AV12" s="639"/>
      <c r="AW12" s="639"/>
      <c r="AX12" s="639"/>
      <c r="AY12" s="639"/>
      <c r="AZ12" s="639"/>
      <c r="BA12" s="639"/>
      <c r="BB12" s="639"/>
      <c r="BC12" s="639"/>
      <c r="BD12" s="639"/>
      <c r="BE12" s="639"/>
      <c r="BF12" s="640"/>
      <c r="BG12" s="641">
        <v>101888</v>
      </c>
      <c r="BH12" s="644"/>
      <c r="BI12" s="644"/>
      <c r="BJ12" s="644"/>
      <c r="BK12" s="644"/>
      <c r="BL12" s="644"/>
      <c r="BM12" s="644"/>
      <c r="BN12" s="645"/>
      <c r="BO12" s="703">
        <v>48.7</v>
      </c>
      <c r="BP12" s="703"/>
      <c r="BQ12" s="703"/>
      <c r="BR12" s="703"/>
      <c r="BS12" s="649" t="s">
        <v>240</v>
      </c>
      <c r="BT12" s="644"/>
      <c r="BU12" s="644"/>
      <c r="BV12" s="644"/>
      <c r="BW12" s="644"/>
      <c r="BX12" s="644"/>
      <c r="BY12" s="644"/>
      <c r="BZ12" s="644"/>
      <c r="CA12" s="644"/>
      <c r="CB12" s="684"/>
      <c r="CD12" s="685" t="s">
        <v>248</v>
      </c>
      <c r="CE12" s="682"/>
      <c r="CF12" s="682"/>
      <c r="CG12" s="682"/>
      <c r="CH12" s="682"/>
      <c r="CI12" s="682"/>
      <c r="CJ12" s="682"/>
      <c r="CK12" s="682"/>
      <c r="CL12" s="682"/>
      <c r="CM12" s="682"/>
      <c r="CN12" s="682"/>
      <c r="CO12" s="682"/>
      <c r="CP12" s="682"/>
      <c r="CQ12" s="683"/>
      <c r="CR12" s="641">
        <v>44718</v>
      </c>
      <c r="CS12" s="644"/>
      <c r="CT12" s="644"/>
      <c r="CU12" s="644"/>
      <c r="CV12" s="644"/>
      <c r="CW12" s="644"/>
      <c r="CX12" s="644"/>
      <c r="CY12" s="645"/>
      <c r="CZ12" s="703">
        <v>1.6</v>
      </c>
      <c r="DA12" s="703"/>
      <c r="DB12" s="703"/>
      <c r="DC12" s="703"/>
      <c r="DD12" s="649">
        <v>8648</v>
      </c>
      <c r="DE12" s="644"/>
      <c r="DF12" s="644"/>
      <c r="DG12" s="644"/>
      <c r="DH12" s="644"/>
      <c r="DI12" s="644"/>
      <c r="DJ12" s="644"/>
      <c r="DK12" s="644"/>
      <c r="DL12" s="644"/>
      <c r="DM12" s="644"/>
      <c r="DN12" s="644"/>
      <c r="DO12" s="644"/>
      <c r="DP12" s="645"/>
      <c r="DQ12" s="649">
        <v>28938</v>
      </c>
      <c r="DR12" s="644"/>
      <c r="DS12" s="644"/>
      <c r="DT12" s="644"/>
      <c r="DU12" s="644"/>
      <c r="DV12" s="644"/>
      <c r="DW12" s="644"/>
      <c r="DX12" s="644"/>
      <c r="DY12" s="644"/>
      <c r="DZ12" s="644"/>
      <c r="EA12" s="644"/>
      <c r="EB12" s="644"/>
      <c r="EC12" s="684"/>
    </row>
    <row r="13" spans="2:143" ht="11.25" customHeight="1">
      <c r="B13" s="638" t="s">
        <v>249</v>
      </c>
      <c r="C13" s="639"/>
      <c r="D13" s="639"/>
      <c r="E13" s="639"/>
      <c r="F13" s="639"/>
      <c r="G13" s="639"/>
      <c r="H13" s="639"/>
      <c r="I13" s="639"/>
      <c r="J13" s="639"/>
      <c r="K13" s="639"/>
      <c r="L13" s="639"/>
      <c r="M13" s="639"/>
      <c r="N13" s="639"/>
      <c r="O13" s="639"/>
      <c r="P13" s="639"/>
      <c r="Q13" s="640"/>
      <c r="R13" s="641" t="s">
        <v>240</v>
      </c>
      <c r="S13" s="644"/>
      <c r="T13" s="644"/>
      <c r="U13" s="644"/>
      <c r="V13" s="644"/>
      <c r="W13" s="644"/>
      <c r="X13" s="644"/>
      <c r="Y13" s="645"/>
      <c r="Z13" s="703" t="s">
        <v>123</v>
      </c>
      <c r="AA13" s="703"/>
      <c r="AB13" s="703"/>
      <c r="AC13" s="703"/>
      <c r="AD13" s="704" t="s">
        <v>123</v>
      </c>
      <c r="AE13" s="704"/>
      <c r="AF13" s="704"/>
      <c r="AG13" s="704"/>
      <c r="AH13" s="704"/>
      <c r="AI13" s="704"/>
      <c r="AJ13" s="704"/>
      <c r="AK13" s="704"/>
      <c r="AL13" s="646" t="s">
        <v>123</v>
      </c>
      <c r="AM13" s="647"/>
      <c r="AN13" s="647"/>
      <c r="AO13" s="705"/>
      <c r="AP13" s="638" t="s">
        <v>250</v>
      </c>
      <c r="AQ13" s="639"/>
      <c r="AR13" s="639"/>
      <c r="AS13" s="639"/>
      <c r="AT13" s="639"/>
      <c r="AU13" s="639"/>
      <c r="AV13" s="639"/>
      <c r="AW13" s="639"/>
      <c r="AX13" s="639"/>
      <c r="AY13" s="639"/>
      <c r="AZ13" s="639"/>
      <c r="BA13" s="639"/>
      <c r="BB13" s="639"/>
      <c r="BC13" s="639"/>
      <c r="BD13" s="639"/>
      <c r="BE13" s="639"/>
      <c r="BF13" s="640"/>
      <c r="BG13" s="641">
        <v>101834</v>
      </c>
      <c r="BH13" s="644"/>
      <c r="BI13" s="644"/>
      <c r="BJ13" s="644"/>
      <c r="BK13" s="644"/>
      <c r="BL13" s="644"/>
      <c r="BM13" s="644"/>
      <c r="BN13" s="645"/>
      <c r="BO13" s="703">
        <v>48.7</v>
      </c>
      <c r="BP13" s="703"/>
      <c r="BQ13" s="703"/>
      <c r="BR13" s="703"/>
      <c r="BS13" s="649" t="s">
        <v>240</v>
      </c>
      <c r="BT13" s="644"/>
      <c r="BU13" s="644"/>
      <c r="BV13" s="644"/>
      <c r="BW13" s="644"/>
      <c r="BX13" s="644"/>
      <c r="BY13" s="644"/>
      <c r="BZ13" s="644"/>
      <c r="CA13" s="644"/>
      <c r="CB13" s="684"/>
      <c r="CD13" s="685" t="s">
        <v>251</v>
      </c>
      <c r="CE13" s="682"/>
      <c r="CF13" s="682"/>
      <c r="CG13" s="682"/>
      <c r="CH13" s="682"/>
      <c r="CI13" s="682"/>
      <c r="CJ13" s="682"/>
      <c r="CK13" s="682"/>
      <c r="CL13" s="682"/>
      <c r="CM13" s="682"/>
      <c r="CN13" s="682"/>
      <c r="CO13" s="682"/>
      <c r="CP13" s="682"/>
      <c r="CQ13" s="683"/>
      <c r="CR13" s="641">
        <v>216732</v>
      </c>
      <c r="CS13" s="644"/>
      <c r="CT13" s="644"/>
      <c r="CU13" s="644"/>
      <c r="CV13" s="644"/>
      <c r="CW13" s="644"/>
      <c r="CX13" s="644"/>
      <c r="CY13" s="645"/>
      <c r="CZ13" s="703">
        <v>7.7</v>
      </c>
      <c r="DA13" s="703"/>
      <c r="DB13" s="703"/>
      <c r="DC13" s="703"/>
      <c r="DD13" s="649">
        <v>183975</v>
      </c>
      <c r="DE13" s="644"/>
      <c r="DF13" s="644"/>
      <c r="DG13" s="644"/>
      <c r="DH13" s="644"/>
      <c r="DI13" s="644"/>
      <c r="DJ13" s="644"/>
      <c r="DK13" s="644"/>
      <c r="DL13" s="644"/>
      <c r="DM13" s="644"/>
      <c r="DN13" s="644"/>
      <c r="DO13" s="644"/>
      <c r="DP13" s="645"/>
      <c r="DQ13" s="649">
        <v>63759</v>
      </c>
      <c r="DR13" s="644"/>
      <c r="DS13" s="644"/>
      <c r="DT13" s="644"/>
      <c r="DU13" s="644"/>
      <c r="DV13" s="644"/>
      <c r="DW13" s="644"/>
      <c r="DX13" s="644"/>
      <c r="DY13" s="644"/>
      <c r="DZ13" s="644"/>
      <c r="EA13" s="644"/>
      <c r="EB13" s="644"/>
      <c r="EC13" s="684"/>
    </row>
    <row r="14" spans="2:143" ht="11.25" customHeight="1">
      <c r="B14" s="638" t="s">
        <v>252</v>
      </c>
      <c r="C14" s="639"/>
      <c r="D14" s="639"/>
      <c r="E14" s="639"/>
      <c r="F14" s="639"/>
      <c r="G14" s="639"/>
      <c r="H14" s="639"/>
      <c r="I14" s="639"/>
      <c r="J14" s="639"/>
      <c r="K14" s="639"/>
      <c r="L14" s="639"/>
      <c r="M14" s="639"/>
      <c r="N14" s="639"/>
      <c r="O14" s="639"/>
      <c r="P14" s="639"/>
      <c r="Q14" s="640"/>
      <c r="R14" s="641" t="s">
        <v>240</v>
      </c>
      <c r="S14" s="644"/>
      <c r="T14" s="644"/>
      <c r="U14" s="644"/>
      <c r="V14" s="644"/>
      <c r="W14" s="644"/>
      <c r="X14" s="644"/>
      <c r="Y14" s="645"/>
      <c r="Z14" s="703" t="s">
        <v>123</v>
      </c>
      <c r="AA14" s="703"/>
      <c r="AB14" s="703"/>
      <c r="AC14" s="703"/>
      <c r="AD14" s="704" t="s">
        <v>123</v>
      </c>
      <c r="AE14" s="704"/>
      <c r="AF14" s="704"/>
      <c r="AG14" s="704"/>
      <c r="AH14" s="704"/>
      <c r="AI14" s="704"/>
      <c r="AJ14" s="704"/>
      <c r="AK14" s="704"/>
      <c r="AL14" s="646" t="s">
        <v>240</v>
      </c>
      <c r="AM14" s="647"/>
      <c r="AN14" s="647"/>
      <c r="AO14" s="705"/>
      <c r="AP14" s="638" t="s">
        <v>253</v>
      </c>
      <c r="AQ14" s="639"/>
      <c r="AR14" s="639"/>
      <c r="AS14" s="639"/>
      <c r="AT14" s="639"/>
      <c r="AU14" s="639"/>
      <c r="AV14" s="639"/>
      <c r="AW14" s="639"/>
      <c r="AX14" s="639"/>
      <c r="AY14" s="639"/>
      <c r="AZ14" s="639"/>
      <c r="BA14" s="639"/>
      <c r="BB14" s="639"/>
      <c r="BC14" s="639"/>
      <c r="BD14" s="639"/>
      <c r="BE14" s="639"/>
      <c r="BF14" s="640"/>
      <c r="BG14" s="641">
        <v>12085</v>
      </c>
      <c r="BH14" s="644"/>
      <c r="BI14" s="644"/>
      <c r="BJ14" s="644"/>
      <c r="BK14" s="644"/>
      <c r="BL14" s="644"/>
      <c r="BM14" s="644"/>
      <c r="BN14" s="645"/>
      <c r="BO14" s="703">
        <v>5.8</v>
      </c>
      <c r="BP14" s="703"/>
      <c r="BQ14" s="703"/>
      <c r="BR14" s="703"/>
      <c r="BS14" s="649" t="s">
        <v>240</v>
      </c>
      <c r="BT14" s="644"/>
      <c r="BU14" s="644"/>
      <c r="BV14" s="644"/>
      <c r="BW14" s="644"/>
      <c r="BX14" s="644"/>
      <c r="BY14" s="644"/>
      <c r="BZ14" s="644"/>
      <c r="CA14" s="644"/>
      <c r="CB14" s="684"/>
      <c r="CD14" s="685" t="s">
        <v>254</v>
      </c>
      <c r="CE14" s="682"/>
      <c r="CF14" s="682"/>
      <c r="CG14" s="682"/>
      <c r="CH14" s="682"/>
      <c r="CI14" s="682"/>
      <c r="CJ14" s="682"/>
      <c r="CK14" s="682"/>
      <c r="CL14" s="682"/>
      <c r="CM14" s="682"/>
      <c r="CN14" s="682"/>
      <c r="CO14" s="682"/>
      <c r="CP14" s="682"/>
      <c r="CQ14" s="683"/>
      <c r="CR14" s="641">
        <v>165154</v>
      </c>
      <c r="CS14" s="644"/>
      <c r="CT14" s="644"/>
      <c r="CU14" s="644"/>
      <c r="CV14" s="644"/>
      <c r="CW14" s="644"/>
      <c r="CX14" s="644"/>
      <c r="CY14" s="645"/>
      <c r="CZ14" s="703">
        <v>5.9</v>
      </c>
      <c r="DA14" s="703"/>
      <c r="DB14" s="703"/>
      <c r="DC14" s="703"/>
      <c r="DD14" s="649">
        <v>55032</v>
      </c>
      <c r="DE14" s="644"/>
      <c r="DF14" s="644"/>
      <c r="DG14" s="644"/>
      <c r="DH14" s="644"/>
      <c r="DI14" s="644"/>
      <c r="DJ14" s="644"/>
      <c r="DK14" s="644"/>
      <c r="DL14" s="644"/>
      <c r="DM14" s="644"/>
      <c r="DN14" s="644"/>
      <c r="DO14" s="644"/>
      <c r="DP14" s="645"/>
      <c r="DQ14" s="649">
        <v>89538</v>
      </c>
      <c r="DR14" s="644"/>
      <c r="DS14" s="644"/>
      <c r="DT14" s="644"/>
      <c r="DU14" s="644"/>
      <c r="DV14" s="644"/>
      <c r="DW14" s="644"/>
      <c r="DX14" s="644"/>
      <c r="DY14" s="644"/>
      <c r="DZ14" s="644"/>
      <c r="EA14" s="644"/>
      <c r="EB14" s="644"/>
      <c r="EC14" s="684"/>
    </row>
    <row r="15" spans="2:143" ht="11.25" customHeight="1">
      <c r="B15" s="638" t="s">
        <v>255</v>
      </c>
      <c r="C15" s="639"/>
      <c r="D15" s="639"/>
      <c r="E15" s="639"/>
      <c r="F15" s="639"/>
      <c r="G15" s="639"/>
      <c r="H15" s="639"/>
      <c r="I15" s="639"/>
      <c r="J15" s="639"/>
      <c r="K15" s="639"/>
      <c r="L15" s="639"/>
      <c r="M15" s="639"/>
      <c r="N15" s="639"/>
      <c r="O15" s="639"/>
      <c r="P15" s="639"/>
      <c r="Q15" s="640"/>
      <c r="R15" s="641">
        <v>4451</v>
      </c>
      <c r="S15" s="644"/>
      <c r="T15" s="644"/>
      <c r="U15" s="644"/>
      <c r="V15" s="644"/>
      <c r="W15" s="644"/>
      <c r="X15" s="644"/>
      <c r="Y15" s="645"/>
      <c r="Z15" s="703">
        <v>0.2</v>
      </c>
      <c r="AA15" s="703"/>
      <c r="AB15" s="703"/>
      <c r="AC15" s="703"/>
      <c r="AD15" s="704">
        <v>4451</v>
      </c>
      <c r="AE15" s="704"/>
      <c r="AF15" s="704"/>
      <c r="AG15" s="704"/>
      <c r="AH15" s="704"/>
      <c r="AI15" s="704"/>
      <c r="AJ15" s="704"/>
      <c r="AK15" s="704"/>
      <c r="AL15" s="646">
        <v>0.3</v>
      </c>
      <c r="AM15" s="647"/>
      <c r="AN15" s="647"/>
      <c r="AO15" s="705"/>
      <c r="AP15" s="638" t="s">
        <v>256</v>
      </c>
      <c r="AQ15" s="639"/>
      <c r="AR15" s="639"/>
      <c r="AS15" s="639"/>
      <c r="AT15" s="639"/>
      <c r="AU15" s="639"/>
      <c r="AV15" s="639"/>
      <c r="AW15" s="639"/>
      <c r="AX15" s="639"/>
      <c r="AY15" s="639"/>
      <c r="AZ15" s="639"/>
      <c r="BA15" s="639"/>
      <c r="BB15" s="639"/>
      <c r="BC15" s="639"/>
      <c r="BD15" s="639"/>
      <c r="BE15" s="639"/>
      <c r="BF15" s="640"/>
      <c r="BG15" s="641">
        <v>8399</v>
      </c>
      <c r="BH15" s="644"/>
      <c r="BI15" s="644"/>
      <c r="BJ15" s="644"/>
      <c r="BK15" s="644"/>
      <c r="BL15" s="644"/>
      <c r="BM15" s="644"/>
      <c r="BN15" s="645"/>
      <c r="BO15" s="703">
        <v>4</v>
      </c>
      <c r="BP15" s="703"/>
      <c r="BQ15" s="703"/>
      <c r="BR15" s="703"/>
      <c r="BS15" s="649" t="s">
        <v>240</v>
      </c>
      <c r="BT15" s="644"/>
      <c r="BU15" s="644"/>
      <c r="BV15" s="644"/>
      <c r="BW15" s="644"/>
      <c r="BX15" s="644"/>
      <c r="BY15" s="644"/>
      <c r="BZ15" s="644"/>
      <c r="CA15" s="644"/>
      <c r="CB15" s="684"/>
      <c r="CD15" s="685" t="s">
        <v>257</v>
      </c>
      <c r="CE15" s="682"/>
      <c r="CF15" s="682"/>
      <c r="CG15" s="682"/>
      <c r="CH15" s="682"/>
      <c r="CI15" s="682"/>
      <c r="CJ15" s="682"/>
      <c r="CK15" s="682"/>
      <c r="CL15" s="682"/>
      <c r="CM15" s="682"/>
      <c r="CN15" s="682"/>
      <c r="CO15" s="682"/>
      <c r="CP15" s="682"/>
      <c r="CQ15" s="683"/>
      <c r="CR15" s="641">
        <v>203291</v>
      </c>
      <c r="CS15" s="644"/>
      <c r="CT15" s="644"/>
      <c r="CU15" s="644"/>
      <c r="CV15" s="644"/>
      <c r="CW15" s="644"/>
      <c r="CX15" s="644"/>
      <c r="CY15" s="645"/>
      <c r="CZ15" s="703">
        <v>7.2</v>
      </c>
      <c r="DA15" s="703"/>
      <c r="DB15" s="703"/>
      <c r="DC15" s="703"/>
      <c r="DD15" s="649">
        <v>7513</v>
      </c>
      <c r="DE15" s="644"/>
      <c r="DF15" s="644"/>
      <c r="DG15" s="644"/>
      <c r="DH15" s="644"/>
      <c r="DI15" s="644"/>
      <c r="DJ15" s="644"/>
      <c r="DK15" s="644"/>
      <c r="DL15" s="644"/>
      <c r="DM15" s="644"/>
      <c r="DN15" s="644"/>
      <c r="DO15" s="644"/>
      <c r="DP15" s="645"/>
      <c r="DQ15" s="649">
        <v>171165</v>
      </c>
      <c r="DR15" s="644"/>
      <c r="DS15" s="644"/>
      <c r="DT15" s="644"/>
      <c r="DU15" s="644"/>
      <c r="DV15" s="644"/>
      <c r="DW15" s="644"/>
      <c r="DX15" s="644"/>
      <c r="DY15" s="644"/>
      <c r="DZ15" s="644"/>
      <c r="EA15" s="644"/>
      <c r="EB15" s="644"/>
      <c r="EC15" s="684"/>
    </row>
    <row r="16" spans="2:143" ht="11.25" customHeight="1">
      <c r="B16" s="638" t="s">
        <v>258</v>
      </c>
      <c r="C16" s="639"/>
      <c r="D16" s="639"/>
      <c r="E16" s="639"/>
      <c r="F16" s="639"/>
      <c r="G16" s="639"/>
      <c r="H16" s="639"/>
      <c r="I16" s="639"/>
      <c r="J16" s="639"/>
      <c r="K16" s="639"/>
      <c r="L16" s="639"/>
      <c r="M16" s="639"/>
      <c r="N16" s="639"/>
      <c r="O16" s="639"/>
      <c r="P16" s="639"/>
      <c r="Q16" s="640"/>
      <c r="R16" s="641" t="s">
        <v>240</v>
      </c>
      <c r="S16" s="644"/>
      <c r="T16" s="644"/>
      <c r="U16" s="644"/>
      <c r="V16" s="644"/>
      <c r="W16" s="644"/>
      <c r="X16" s="644"/>
      <c r="Y16" s="645"/>
      <c r="Z16" s="703" t="s">
        <v>240</v>
      </c>
      <c r="AA16" s="703"/>
      <c r="AB16" s="703"/>
      <c r="AC16" s="703"/>
      <c r="AD16" s="704" t="s">
        <v>123</v>
      </c>
      <c r="AE16" s="704"/>
      <c r="AF16" s="704"/>
      <c r="AG16" s="704"/>
      <c r="AH16" s="704"/>
      <c r="AI16" s="704"/>
      <c r="AJ16" s="704"/>
      <c r="AK16" s="704"/>
      <c r="AL16" s="646" t="s">
        <v>240</v>
      </c>
      <c r="AM16" s="647"/>
      <c r="AN16" s="647"/>
      <c r="AO16" s="705"/>
      <c r="AP16" s="638" t="s">
        <v>259</v>
      </c>
      <c r="AQ16" s="639"/>
      <c r="AR16" s="639"/>
      <c r="AS16" s="639"/>
      <c r="AT16" s="639"/>
      <c r="AU16" s="639"/>
      <c r="AV16" s="639"/>
      <c r="AW16" s="639"/>
      <c r="AX16" s="639"/>
      <c r="AY16" s="639"/>
      <c r="AZ16" s="639"/>
      <c r="BA16" s="639"/>
      <c r="BB16" s="639"/>
      <c r="BC16" s="639"/>
      <c r="BD16" s="639"/>
      <c r="BE16" s="639"/>
      <c r="BF16" s="640"/>
      <c r="BG16" s="641" t="s">
        <v>240</v>
      </c>
      <c r="BH16" s="644"/>
      <c r="BI16" s="644"/>
      <c r="BJ16" s="644"/>
      <c r="BK16" s="644"/>
      <c r="BL16" s="644"/>
      <c r="BM16" s="644"/>
      <c r="BN16" s="645"/>
      <c r="BO16" s="703" t="s">
        <v>123</v>
      </c>
      <c r="BP16" s="703"/>
      <c r="BQ16" s="703"/>
      <c r="BR16" s="703"/>
      <c r="BS16" s="649" t="s">
        <v>240</v>
      </c>
      <c r="BT16" s="644"/>
      <c r="BU16" s="644"/>
      <c r="BV16" s="644"/>
      <c r="BW16" s="644"/>
      <c r="BX16" s="644"/>
      <c r="BY16" s="644"/>
      <c r="BZ16" s="644"/>
      <c r="CA16" s="644"/>
      <c r="CB16" s="684"/>
      <c r="CD16" s="685" t="s">
        <v>260</v>
      </c>
      <c r="CE16" s="682"/>
      <c r="CF16" s="682"/>
      <c r="CG16" s="682"/>
      <c r="CH16" s="682"/>
      <c r="CI16" s="682"/>
      <c r="CJ16" s="682"/>
      <c r="CK16" s="682"/>
      <c r="CL16" s="682"/>
      <c r="CM16" s="682"/>
      <c r="CN16" s="682"/>
      <c r="CO16" s="682"/>
      <c r="CP16" s="682"/>
      <c r="CQ16" s="683"/>
      <c r="CR16" s="641">
        <v>5451</v>
      </c>
      <c r="CS16" s="644"/>
      <c r="CT16" s="644"/>
      <c r="CU16" s="644"/>
      <c r="CV16" s="644"/>
      <c r="CW16" s="644"/>
      <c r="CX16" s="644"/>
      <c r="CY16" s="645"/>
      <c r="CZ16" s="703">
        <v>0.2</v>
      </c>
      <c r="DA16" s="703"/>
      <c r="DB16" s="703"/>
      <c r="DC16" s="703"/>
      <c r="DD16" s="649" t="s">
        <v>240</v>
      </c>
      <c r="DE16" s="644"/>
      <c r="DF16" s="644"/>
      <c r="DG16" s="644"/>
      <c r="DH16" s="644"/>
      <c r="DI16" s="644"/>
      <c r="DJ16" s="644"/>
      <c r="DK16" s="644"/>
      <c r="DL16" s="644"/>
      <c r="DM16" s="644"/>
      <c r="DN16" s="644"/>
      <c r="DO16" s="644"/>
      <c r="DP16" s="645"/>
      <c r="DQ16" s="649">
        <v>1355</v>
      </c>
      <c r="DR16" s="644"/>
      <c r="DS16" s="644"/>
      <c r="DT16" s="644"/>
      <c r="DU16" s="644"/>
      <c r="DV16" s="644"/>
      <c r="DW16" s="644"/>
      <c r="DX16" s="644"/>
      <c r="DY16" s="644"/>
      <c r="DZ16" s="644"/>
      <c r="EA16" s="644"/>
      <c r="EB16" s="644"/>
      <c r="EC16" s="684"/>
    </row>
    <row r="17" spans="2:133" ht="11.25" customHeight="1">
      <c r="B17" s="638" t="s">
        <v>261</v>
      </c>
      <c r="C17" s="639"/>
      <c r="D17" s="639"/>
      <c r="E17" s="639"/>
      <c r="F17" s="639"/>
      <c r="G17" s="639"/>
      <c r="H17" s="639"/>
      <c r="I17" s="639"/>
      <c r="J17" s="639"/>
      <c r="K17" s="639"/>
      <c r="L17" s="639"/>
      <c r="M17" s="639"/>
      <c r="N17" s="639"/>
      <c r="O17" s="639"/>
      <c r="P17" s="639"/>
      <c r="Q17" s="640"/>
      <c r="R17" s="641">
        <v>268</v>
      </c>
      <c r="S17" s="644"/>
      <c r="T17" s="644"/>
      <c r="U17" s="644"/>
      <c r="V17" s="644"/>
      <c r="W17" s="644"/>
      <c r="X17" s="644"/>
      <c r="Y17" s="645"/>
      <c r="Z17" s="703">
        <v>0</v>
      </c>
      <c r="AA17" s="703"/>
      <c r="AB17" s="703"/>
      <c r="AC17" s="703"/>
      <c r="AD17" s="704">
        <v>268</v>
      </c>
      <c r="AE17" s="704"/>
      <c r="AF17" s="704"/>
      <c r="AG17" s="704"/>
      <c r="AH17" s="704"/>
      <c r="AI17" s="704"/>
      <c r="AJ17" s="704"/>
      <c r="AK17" s="704"/>
      <c r="AL17" s="646">
        <v>0</v>
      </c>
      <c r="AM17" s="647"/>
      <c r="AN17" s="647"/>
      <c r="AO17" s="705"/>
      <c r="AP17" s="638" t="s">
        <v>262</v>
      </c>
      <c r="AQ17" s="639"/>
      <c r="AR17" s="639"/>
      <c r="AS17" s="639"/>
      <c r="AT17" s="639"/>
      <c r="AU17" s="639"/>
      <c r="AV17" s="639"/>
      <c r="AW17" s="639"/>
      <c r="AX17" s="639"/>
      <c r="AY17" s="639"/>
      <c r="AZ17" s="639"/>
      <c r="BA17" s="639"/>
      <c r="BB17" s="639"/>
      <c r="BC17" s="639"/>
      <c r="BD17" s="639"/>
      <c r="BE17" s="639"/>
      <c r="BF17" s="640"/>
      <c r="BG17" s="641" t="s">
        <v>123</v>
      </c>
      <c r="BH17" s="644"/>
      <c r="BI17" s="644"/>
      <c r="BJ17" s="644"/>
      <c r="BK17" s="644"/>
      <c r="BL17" s="644"/>
      <c r="BM17" s="644"/>
      <c r="BN17" s="645"/>
      <c r="BO17" s="703" t="s">
        <v>123</v>
      </c>
      <c r="BP17" s="703"/>
      <c r="BQ17" s="703"/>
      <c r="BR17" s="703"/>
      <c r="BS17" s="649" t="s">
        <v>123</v>
      </c>
      <c r="BT17" s="644"/>
      <c r="BU17" s="644"/>
      <c r="BV17" s="644"/>
      <c r="BW17" s="644"/>
      <c r="BX17" s="644"/>
      <c r="BY17" s="644"/>
      <c r="BZ17" s="644"/>
      <c r="CA17" s="644"/>
      <c r="CB17" s="684"/>
      <c r="CD17" s="685" t="s">
        <v>263</v>
      </c>
      <c r="CE17" s="682"/>
      <c r="CF17" s="682"/>
      <c r="CG17" s="682"/>
      <c r="CH17" s="682"/>
      <c r="CI17" s="682"/>
      <c r="CJ17" s="682"/>
      <c r="CK17" s="682"/>
      <c r="CL17" s="682"/>
      <c r="CM17" s="682"/>
      <c r="CN17" s="682"/>
      <c r="CO17" s="682"/>
      <c r="CP17" s="682"/>
      <c r="CQ17" s="683"/>
      <c r="CR17" s="641">
        <v>307109</v>
      </c>
      <c r="CS17" s="644"/>
      <c r="CT17" s="644"/>
      <c r="CU17" s="644"/>
      <c r="CV17" s="644"/>
      <c r="CW17" s="644"/>
      <c r="CX17" s="644"/>
      <c r="CY17" s="645"/>
      <c r="CZ17" s="703">
        <v>10.9</v>
      </c>
      <c r="DA17" s="703"/>
      <c r="DB17" s="703"/>
      <c r="DC17" s="703"/>
      <c r="DD17" s="649" t="s">
        <v>123</v>
      </c>
      <c r="DE17" s="644"/>
      <c r="DF17" s="644"/>
      <c r="DG17" s="644"/>
      <c r="DH17" s="644"/>
      <c r="DI17" s="644"/>
      <c r="DJ17" s="644"/>
      <c r="DK17" s="644"/>
      <c r="DL17" s="644"/>
      <c r="DM17" s="644"/>
      <c r="DN17" s="644"/>
      <c r="DO17" s="644"/>
      <c r="DP17" s="645"/>
      <c r="DQ17" s="649">
        <v>269743</v>
      </c>
      <c r="DR17" s="644"/>
      <c r="DS17" s="644"/>
      <c r="DT17" s="644"/>
      <c r="DU17" s="644"/>
      <c r="DV17" s="644"/>
      <c r="DW17" s="644"/>
      <c r="DX17" s="644"/>
      <c r="DY17" s="644"/>
      <c r="DZ17" s="644"/>
      <c r="EA17" s="644"/>
      <c r="EB17" s="644"/>
      <c r="EC17" s="684"/>
    </row>
    <row r="18" spans="2:133" ht="11.25" customHeight="1">
      <c r="B18" s="638" t="s">
        <v>264</v>
      </c>
      <c r="C18" s="639"/>
      <c r="D18" s="639"/>
      <c r="E18" s="639"/>
      <c r="F18" s="639"/>
      <c r="G18" s="639"/>
      <c r="H18" s="639"/>
      <c r="I18" s="639"/>
      <c r="J18" s="639"/>
      <c r="K18" s="639"/>
      <c r="L18" s="639"/>
      <c r="M18" s="639"/>
      <c r="N18" s="639"/>
      <c r="O18" s="639"/>
      <c r="P18" s="639"/>
      <c r="Q18" s="640"/>
      <c r="R18" s="641">
        <v>1350520</v>
      </c>
      <c r="S18" s="644"/>
      <c r="T18" s="644"/>
      <c r="U18" s="644"/>
      <c r="V18" s="644"/>
      <c r="W18" s="644"/>
      <c r="X18" s="644"/>
      <c r="Y18" s="645"/>
      <c r="Z18" s="703">
        <v>47.1</v>
      </c>
      <c r="AA18" s="703"/>
      <c r="AB18" s="703"/>
      <c r="AC18" s="703"/>
      <c r="AD18" s="704">
        <v>1193862</v>
      </c>
      <c r="AE18" s="704"/>
      <c r="AF18" s="704"/>
      <c r="AG18" s="704"/>
      <c r="AH18" s="704"/>
      <c r="AI18" s="704"/>
      <c r="AJ18" s="704"/>
      <c r="AK18" s="704"/>
      <c r="AL18" s="646">
        <v>80.5</v>
      </c>
      <c r="AM18" s="647"/>
      <c r="AN18" s="647"/>
      <c r="AO18" s="705"/>
      <c r="AP18" s="638" t="s">
        <v>265</v>
      </c>
      <c r="AQ18" s="639"/>
      <c r="AR18" s="639"/>
      <c r="AS18" s="639"/>
      <c r="AT18" s="639"/>
      <c r="AU18" s="639"/>
      <c r="AV18" s="639"/>
      <c r="AW18" s="639"/>
      <c r="AX18" s="639"/>
      <c r="AY18" s="639"/>
      <c r="AZ18" s="639"/>
      <c r="BA18" s="639"/>
      <c r="BB18" s="639"/>
      <c r="BC18" s="639"/>
      <c r="BD18" s="639"/>
      <c r="BE18" s="639"/>
      <c r="BF18" s="640"/>
      <c r="BG18" s="641" t="s">
        <v>240</v>
      </c>
      <c r="BH18" s="644"/>
      <c r="BI18" s="644"/>
      <c r="BJ18" s="644"/>
      <c r="BK18" s="644"/>
      <c r="BL18" s="644"/>
      <c r="BM18" s="644"/>
      <c r="BN18" s="645"/>
      <c r="BO18" s="703" t="s">
        <v>240</v>
      </c>
      <c r="BP18" s="703"/>
      <c r="BQ18" s="703"/>
      <c r="BR18" s="703"/>
      <c r="BS18" s="649" t="s">
        <v>123</v>
      </c>
      <c r="BT18" s="644"/>
      <c r="BU18" s="644"/>
      <c r="BV18" s="644"/>
      <c r="BW18" s="644"/>
      <c r="BX18" s="644"/>
      <c r="BY18" s="644"/>
      <c r="BZ18" s="644"/>
      <c r="CA18" s="644"/>
      <c r="CB18" s="684"/>
      <c r="CD18" s="685" t="s">
        <v>266</v>
      </c>
      <c r="CE18" s="682"/>
      <c r="CF18" s="682"/>
      <c r="CG18" s="682"/>
      <c r="CH18" s="682"/>
      <c r="CI18" s="682"/>
      <c r="CJ18" s="682"/>
      <c r="CK18" s="682"/>
      <c r="CL18" s="682"/>
      <c r="CM18" s="682"/>
      <c r="CN18" s="682"/>
      <c r="CO18" s="682"/>
      <c r="CP18" s="682"/>
      <c r="CQ18" s="683"/>
      <c r="CR18" s="641">
        <v>5563</v>
      </c>
      <c r="CS18" s="644"/>
      <c r="CT18" s="644"/>
      <c r="CU18" s="644"/>
      <c r="CV18" s="644"/>
      <c r="CW18" s="644"/>
      <c r="CX18" s="644"/>
      <c r="CY18" s="645"/>
      <c r="CZ18" s="703">
        <v>0.2</v>
      </c>
      <c r="DA18" s="703"/>
      <c r="DB18" s="703"/>
      <c r="DC18" s="703"/>
      <c r="DD18" s="649">
        <v>5563</v>
      </c>
      <c r="DE18" s="644"/>
      <c r="DF18" s="644"/>
      <c r="DG18" s="644"/>
      <c r="DH18" s="644"/>
      <c r="DI18" s="644"/>
      <c r="DJ18" s="644"/>
      <c r="DK18" s="644"/>
      <c r="DL18" s="644"/>
      <c r="DM18" s="644"/>
      <c r="DN18" s="644"/>
      <c r="DO18" s="644"/>
      <c r="DP18" s="645"/>
      <c r="DQ18" s="649">
        <v>2363</v>
      </c>
      <c r="DR18" s="644"/>
      <c r="DS18" s="644"/>
      <c r="DT18" s="644"/>
      <c r="DU18" s="644"/>
      <c r="DV18" s="644"/>
      <c r="DW18" s="644"/>
      <c r="DX18" s="644"/>
      <c r="DY18" s="644"/>
      <c r="DZ18" s="644"/>
      <c r="EA18" s="644"/>
      <c r="EB18" s="644"/>
      <c r="EC18" s="684"/>
    </row>
    <row r="19" spans="2:133" ht="11.25" customHeight="1">
      <c r="B19" s="638" t="s">
        <v>267</v>
      </c>
      <c r="C19" s="639"/>
      <c r="D19" s="639"/>
      <c r="E19" s="639"/>
      <c r="F19" s="639"/>
      <c r="G19" s="639"/>
      <c r="H19" s="639"/>
      <c r="I19" s="639"/>
      <c r="J19" s="639"/>
      <c r="K19" s="639"/>
      <c r="L19" s="639"/>
      <c r="M19" s="639"/>
      <c r="N19" s="639"/>
      <c r="O19" s="639"/>
      <c r="P19" s="639"/>
      <c r="Q19" s="640"/>
      <c r="R19" s="641">
        <v>1193862</v>
      </c>
      <c r="S19" s="644"/>
      <c r="T19" s="644"/>
      <c r="U19" s="644"/>
      <c r="V19" s="644"/>
      <c r="W19" s="644"/>
      <c r="X19" s="644"/>
      <c r="Y19" s="645"/>
      <c r="Z19" s="703">
        <v>41.6</v>
      </c>
      <c r="AA19" s="703"/>
      <c r="AB19" s="703"/>
      <c r="AC19" s="703"/>
      <c r="AD19" s="704">
        <v>1193862</v>
      </c>
      <c r="AE19" s="704"/>
      <c r="AF19" s="704"/>
      <c r="AG19" s="704"/>
      <c r="AH19" s="704"/>
      <c r="AI19" s="704"/>
      <c r="AJ19" s="704"/>
      <c r="AK19" s="704"/>
      <c r="AL19" s="646">
        <v>80.5</v>
      </c>
      <c r="AM19" s="647"/>
      <c r="AN19" s="647"/>
      <c r="AO19" s="705"/>
      <c r="AP19" s="638" t="s">
        <v>268</v>
      </c>
      <c r="AQ19" s="639"/>
      <c r="AR19" s="639"/>
      <c r="AS19" s="639"/>
      <c r="AT19" s="639"/>
      <c r="AU19" s="639"/>
      <c r="AV19" s="639"/>
      <c r="AW19" s="639"/>
      <c r="AX19" s="639"/>
      <c r="AY19" s="639"/>
      <c r="AZ19" s="639"/>
      <c r="BA19" s="639"/>
      <c r="BB19" s="639"/>
      <c r="BC19" s="639"/>
      <c r="BD19" s="639"/>
      <c r="BE19" s="639"/>
      <c r="BF19" s="640"/>
      <c r="BG19" s="641" t="s">
        <v>240</v>
      </c>
      <c r="BH19" s="644"/>
      <c r="BI19" s="644"/>
      <c r="BJ19" s="644"/>
      <c r="BK19" s="644"/>
      <c r="BL19" s="644"/>
      <c r="BM19" s="644"/>
      <c r="BN19" s="645"/>
      <c r="BO19" s="703" t="s">
        <v>123</v>
      </c>
      <c r="BP19" s="703"/>
      <c r="BQ19" s="703"/>
      <c r="BR19" s="703"/>
      <c r="BS19" s="649" t="s">
        <v>240</v>
      </c>
      <c r="BT19" s="644"/>
      <c r="BU19" s="644"/>
      <c r="BV19" s="644"/>
      <c r="BW19" s="644"/>
      <c r="BX19" s="644"/>
      <c r="BY19" s="644"/>
      <c r="BZ19" s="644"/>
      <c r="CA19" s="644"/>
      <c r="CB19" s="684"/>
      <c r="CD19" s="685" t="s">
        <v>269</v>
      </c>
      <c r="CE19" s="682"/>
      <c r="CF19" s="682"/>
      <c r="CG19" s="682"/>
      <c r="CH19" s="682"/>
      <c r="CI19" s="682"/>
      <c r="CJ19" s="682"/>
      <c r="CK19" s="682"/>
      <c r="CL19" s="682"/>
      <c r="CM19" s="682"/>
      <c r="CN19" s="682"/>
      <c r="CO19" s="682"/>
      <c r="CP19" s="682"/>
      <c r="CQ19" s="683"/>
      <c r="CR19" s="641" t="s">
        <v>123</v>
      </c>
      <c r="CS19" s="644"/>
      <c r="CT19" s="644"/>
      <c r="CU19" s="644"/>
      <c r="CV19" s="644"/>
      <c r="CW19" s="644"/>
      <c r="CX19" s="644"/>
      <c r="CY19" s="645"/>
      <c r="CZ19" s="703" t="s">
        <v>240</v>
      </c>
      <c r="DA19" s="703"/>
      <c r="DB19" s="703"/>
      <c r="DC19" s="703"/>
      <c r="DD19" s="649" t="s">
        <v>240</v>
      </c>
      <c r="DE19" s="644"/>
      <c r="DF19" s="644"/>
      <c r="DG19" s="644"/>
      <c r="DH19" s="644"/>
      <c r="DI19" s="644"/>
      <c r="DJ19" s="644"/>
      <c r="DK19" s="644"/>
      <c r="DL19" s="644"/>
      <c r="DM19" s="644"/>
      <c r="DN19" s="644"/>
      <c r="DO19" s="644"/>
      <c r="DP19" s="645"/>
      <c r="DQ19" s="649" t="s">
        <v>240</v>
      </c>
      <c r="DR19" s="644"/>
      <c r="DS19" s="644"/>
      <c r="DT19" s="644"/>
      <c r="DU19" s="644"/>
      <c r="DV19" s="644"/>
      <c r="DW19" s="644"/>
      <c r="DX19" s="644"/>
      <c r="DY19" s="644"/>
      <c r="DZ19" s="644"/>
      <c r="EA19" s="644"/>
      <c r="EB19" s="644"/>
      <c r="EC19" s="684"/>
    </row>
    <row r="20" spans="2:133" ht="11.25" customHeight="1">
      <c r="B20" s="638" t="s">
        <v>270</v>
      </c>
      <c r="C20" s="639"/>
      <c r="D20" s="639"/>
      <c r="E20" s="639"/>
      <c r="F20" s="639"/>
      <c r="G20" s="639"/>
      <c r="H20" s="639"/>
      <c r="I20" s="639"/>
      <c r="J20" s="639"/>
      <c r="K20" s="639"/>
      <c r="L20" s="639"/>
      <c r="M20" s="639"/>
      <c r="N20" s="639"/>
      <c r="O20" s="639"/>
      <c r="P20" s="639"/>
      <c r="Q20" s="640"/>
      <c r="R20" s="641">
        <v>156658</v>
      </c>
      <c r="S20" s="644"/>
      <c r="T20" s="644"/>
      <c r="U20" s="644"/>
      <c r="V20" s="644"/>
      <c r="W20" s="644"/>
      <c r="X20" s="644"/>
      <c r="Y20" s="645"/>
      <c r="Z20" s="703">
        <v>5.5</v>
      </c>
      <c r="AA20" s="703"/>
      <c r="AB20" s="703"/>
      <c r="AC20" s="703"/>
      <c r="AD20" s="704" t="s">
        <v>240</v>
      </c>
      <c r="AE20" s="704"/>
      <c r="AF20" s="704"/>
      <c r="AG20" s="704"/>
      <c r="AH20" s="704"/>
      <c r="AI20" s="704"/>
      <c r="AJ20" s="704"/>
      <c r="AK20" s="704"/>
      <c r="AL20" s="646" t="s">
        <v>123</v>
      </c>
      <c r="AM20" s="647"/>
      <c r="AN20" s="647"/>
      <c r="AO20" s="705"/>
      <c r="AP20" s="638" t="s">
        <v>271</v>
      </c>
      <c r="AQ20" s="639"/>
      <c r="AR20" s="639"/>
      <c r="AS20" s="639"/>
      <c r="AT20" s="639"/>
      <c r="AU20" s="639"/>
      <c r="AV20" s="639"/>
      <c r="AW20" s="639"/>
      <c r="AX20" s="639"/>
      <c r="AY20" s="639"/>
      <c r="AZ20" s="639"/>
      <c r="BA20" s="639"/>
      <c r="BB20" s="639"/>
      <c r="BC20" s="639"/>
      <c r="BD20" s="639"/>
      <c r="BE20" s="639"/>
      <c r="BF20" s="640"/>
      <c r="BG20" s="641" t="s">
        <v>123</v>
      </c>
      <c r="BH20" s="644"/>
      <c r="BI20" s="644"/>
      <c r="BJ20" s="644"/>
      <c r="BK20" s="644"/>
      <c r="BL20" s="644"/>
      <c r="BM20" s="644"/>
      <c r="BN20" s="645"/>
      <c r="BO20" s="703" t="s">
        <v>123</v>
      </c>
      <c r="BP20" s="703"/>
      <c r="BQ20" s="703"/>
      <c r="BR20" s="703"/>
      <c r="BS20" s="649" t="s">
        <v>123</v>
      </c>
      <c r="BT20" s="644"/>
      <c r="BU20" s="644"/>
      <c r="BV20" s="644"/>
      <c r="BW20" s="644"/>
      <c r="BX20" s="644"/>
      <c r="BY20" s="644"/>
      <c r="BZ20" s="644"/>
      <c r="CA20" s="644"/>
      <c r="CB20" s="684"/>
      <c r="CD20" s="685" t="s">
        <v>272</v>
      </c>
      <c r="CE20" s="682"/>
      <c r="CF20" s="682"/>
      <c r="CG20" s="682"/>
      <c r="CH20" s="682"/>
      <c r="CI20" s="682"/>
      <c r="CJ20" s="682"/>
      <c r="CK20" s="682"/>
      <c r="CL20" s="682"/>
      <c r="CM20" s="682"/>
      <c r="CN20" s="682"/>
      <c r="CO20" s="682"/>
      <c r="CP20" s="682"/>
      <c r="CQ20" s="683"/>
      <c r="CR20" s="641">
        <v>2816310</v>
      </c>
      <c r="CS20" s="644"/>
      <c r="CT20" s="644"/>
      <c r="CU20" s="644"/>
      <c r="CV20" s="644"/>
      <c r="CW20" s="644"/>
      <c r="CX20" s="644"/>
      <c r="CY20" s="645"/>
      <c r="CZ20" s="703">
        <v>100</v>
      </c>
      <c r="DA20" s="703"/>
      <c r="DB20" s="703"/>
      <c r="DC20" s="703"/>
      <c r="DD20" s="649">
        <v>424000</v>
      </c>
      <c r="DE20" s="644"/>
      <c r="DF20" s="644"/>
      <c r="DG20" s="644"/>
      <c r="DH20" s="644"/>
      <c r="DI20" s="644"/>
      <c r="DJ20" s="644"/>
      <c r="DK20" s="644"/>
      <c r="DL20" s="644"/>
      <c r="DM20" s="644"/>
      <c r="DN20" s="644"/>
      <c r="DO20" s="644"/>
      <c r="DP20" s="645"/>
      <c r="DQ20" s="649">
        <v>1941583</v>
      </c>
      <c r="DR20" s="644"/>
      <c r="DS20" s="644"/>
      <c r="DT20" s="644"/>
      <c r="DU20" s="644"/>
      <c r="DV20" s="644"/>
      <c r="DW20" s="644"/>
      <c r="DX20" s="644"/>
      <c r="DY20" s="644"/>
      <c r="DZ20" s="644"/>
      <c r="EA20" s="644"/>
      <c r="EB20" s="644"/>
      <c r="EC20" s="684"/>
    </row>
    <row r="21" spans="2:133" ht="11.25" customHeight="1">
      <c r="B21" s="638" t="s">
        <v>273</v>
      </c>
      <c r="C21" s="639"/>
      <c r="D21" s="639"/>
      <c r="E21" s="639"/>
      <c r="F21" s="639"/>
      <c r="G21" s="639"/>
      <c r="H21" s="639"/>
      <c r="I21" s="639"/>
      <c r="J21" s="639"/>
      <c r="K21" s="639"/>
      <c r="L21" s="639"/>
      <c r="M21" s="639"/>
      <c r="N21" s="639"/>
      <c r="O21" s="639"/>
      <c r="P21" s="639"/>
      <c r="Q21" s="640"/>
      <c r="R21" s="641" t="s">
        <v>240</v>
      </c>
      <c r="S21" s="644"/>
      <c r="T21" s="644"/>
      <c r="U21" s="644"/>
      <c r="V21" s="644"/>
      <c r="W21" s="644"/>
      <c r="X21" s="644"/>
      <c r="Y21" s="645"/>
      <c r="Z21" s="703" t="s">
        <v>240</v>
      </c>
      <c r="AA21" s="703"/>
      <c r="AB21" s="703"/>
      <c r="AC21" s="703"/>
      <c r="AD21" s="704" t="s">
        <v>240</v>
      </c>
      <c r="AE21" s="704"/>
      <c r="AF21" s="704"/>
      <c r="AG21" s="704"/>
      <c r="AH21" s="704"/>
      <c r="AI21" s="704"/>
      <c r="AJ21" s="704"/>
      <c r="AK21" s="704"/>
      <c r="AL21" s="646" t="s">
        <v>240</v>
      </c>
      <c r="AM21" s="647"/>
      <c r="AN21" s="647"/>
      <c r="AO21" s="705"/>
      <c r="AP21" s="749" t="s">
        <v>274</v>
      </c>
      <c r="AQ21" s="756"/>
      <c r="AR21" s="756"/>
      <c r="AS21" s="756"/>
      <c r="AT21" s="756"/>
      <c r="AU21" s="756"/>
      <c r="AV21" s="756"/>
      <c r="AW21" s="756"/>
      <c r="AX21" s="756"/>
      <c r="AY21" s="756"/>
      <c r="AZ21" s="756"/>
      <c r="BA21" s="756"/>
      <c r="BB21" s="756"/>
      <c r="BC21" s="756"/>
      <c r="BD21" s="756"/>
      <c r="BE21" s="756"/>
      <c r="BF21" s="751"/>
      <c r="BG21" s="641" t="s">
        <v>240</v>
      </c>
      <c r="BH21" s="644"/>
      <c r="BI21" s="644"/>
      <c r="BJ21" s="644"/>
      <c r="BK21" s="644"/>
      <c r="BL21" s="644"/>
      <c r="BM21" s="644"/>
      <c r="BN21" s="645"/>
      <c r="BO21" s="703" t="s">
        <v>240</v>
      </c>
      <c r="BP21" s="703"/>
      <c r="BQ21" s="703"/>
      <c r="BR21" s="703"/>
      <c r="BS21" s="649" t="s">
        <v>240</v>
      </c>
      <c r="BT21" s="644"/>
      <c r="BU21" s="644"/>
      <c r="BV21" s="644"/>
      <c r="BW21" s="644"/>
      <c r="BX21" s="644"/>
      <c r="BY21" s="644"/>
      <c r="BZ21" s="644"/>
      <c r="CA21" s="644"/>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38" t="s">
        <v>275</v>
      </c>
      <c r="C22" s="639"/>
      <c r="D22" s="639"/>
      <c r="E22" s="639"/>
      <c r="F22" s="639"/>
      <c r="G22" s="639"/>
      <c r="H22" s="639"/>
      <c r="I22" s="639"/>
      <c r="J22" s="639"/>
      <c r="K22" s="639"/>
      <c r="L22" s="639"/>
      <c r="M22" s="639"/>
      <c r="N22" s="639"/>
      <c r="O22" s="639"/>
      <c r="P22" s="639"/>
      <c r="Q22" s="640"/>
      <c r="R22" s="641">
        <v>1633829</v>
      </c>
      <c r="S22" s="644"/>
      <c r="T22" s="644"/>
      <c r="U22" s="644"/>
      <c r="V22" s="644"/>
      <c r="W22" s="644"/>
      <c r="X22" s="644"/>
      <c r="Y22" s="645"/>
      <c r="Z22" s="703">
        <v>56.9</v>
      </c>
      <c r="AA22" s="703"/>
      <c r="AB22" s="703"/>
      <c r="AC22" s="703"/>
      <c r="AD22" s="704">
        <v>1477171</v>
      </c>
      <c r="AE22" s="704"/>
      <c r="AF22" s="704"/>
      <c r="AG22" s="704"/>
      <c r="AH22" s="704"/>
      <c r="AI22" s="704"/>
      <c r="AJ22" s="704"/>
      <c r="AK22" s="704"/>
      <c r="AL22" s="646">
        <v>99.6</v>
      </c>
      <c r="AM22" s="647"/>
      <c r="AN22" s="647"/>
      <c r="AO22" s="705"/>
      <c r="AP22" s="749" t="s">
        <v>276</v>
      </c>
      <c r="AQ22" s="756"/>
      <c r="AR22" s="756"/>
      <c r="AS22" s="756"/>
      <c r="AT22" s="756"/>
      <c r="AU22" s="756"/>
      <c r="AV22" s="756"/>
      <c r="AW22" s="756"/>
      <c r="AX22" s="756"/>
      <c r="AY22" s="756"/>
      <c r="AZ22" s="756"/>
      <c r="BA22" s="756"/>
      <c r="BB22" s="756"/>
      <c r="BC22" s="756"/>
      <c r="BD22" s="756"/>
      <c r="BE22" s="756"/>
      <c r="BF22" s="751"/>
      <c r="BG22" s="641" t="s">
        <v>240</v>
      </c>
      <c r="BH22" s="644"/>
      <c r="BI22" s="644"/>
      <c r="BJ22" s="644"/>
      <c r="BK22" s="644"/>
      <c r="BL22" s="644"/>
      <c r="BM22" s="644"/>
      <c r="BN22" s="645"/>
      <c r="BO22" s="703" t="s">
        <v>123</v>
      </c>
      <c r="BP22" s="703"/>
      <c r="BQ22" s="703"/>
      <c r="BR22" s="703"/>
      <c r="BS22" s="649" t="s">
        <v>240</v>
      </c>
      <c r="BT22" s="644"/>
      <c r="BU22" s="644"/>
      <c r="BV22" s="644"/>
      <c r="BW22" s="644"/>
      <c r="BX22" s="644"/>
      <c r="BY22" s="644"/>
      <c r="BZ22" s="644"/>
      <c r="CA22" s="644"/>
      <c r="CB22" s="684"/>
      <c r="CD22" s="758" t="s">
        <v>277</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38" t="s">
        <v>278</v>
      </c>
      <c r="C23" s="639"/>
      <c r="D23" s="639"/>
      <c r="E23" s="639"/>
      <c r="F23" s="639"/>
      <c r="G23" s="639"/>
      <c r="H23" s="639"/>
      <c r="I23" s="639"/>
      <c r="J23" s="639"/>
      <c r="K23" s="639"/>
      <c r="L23" s="639"/>
      <c r="M23" s="639"/>
      <c r="N23" s="639"/>
      <c r="O23" s="639"/>
      <c r="P23" s="639"/>
      <c r="Q23" s="640"/>
      <c r="R23" s="641" t="s">
        <v>240</v>
      </c>
      <c r="S23" s="644"/>
      <c r="T23" s="644"/>
      <c r="U23" s="644"/>
      <c r="V23" s="644"/>
      <c r="W23" s="644"/>
      <c r="X23" s="644"/>
      <c r="Y23" s="645"/>
      <c r="Z23" s="703" t="s">
        <v>240</v>
      </c>
      <c r="AA23" s="703"/>
      <c r="AB23" s="703"/>
      <c r="AC23" s="703"/>
      <c r="AD23" s="704" t="s">
        <v>123</v>
      </c>
      <c r="AE23" s="704"/>
      <c r="AF23" s="704"/>
      <c r="AG23" s="704"/>
      <c r="AH23" s="704"/>
      <c r="AI23" s="704"/>
      <c r="AJ23" s="704"/>
      <c r="AK23" s="704"/>
      <c r="AL23" s="646" t="s">
        <v>123</v>
      </c>
      <c r="AM23" s="647"/>
      <c r="AN23" s="647"/>
      <c r="AO23" s="705"/>
      <c r="AP23" s="749" t="s">
        <v>279</v>
      </c>
      <c r="AQ23" s="756"/>
      <c r="AR23" s="756"/>
      <c r="AS23" s="756"/>
      <c r="AT23" s="756"/>
      <c r="AU23" s="756"/>
      <c r="AV23" s="756"/>
      <c r="AW23" s="756"/>
      <c r="AX23" s="756"/>
      <c r="AY23" s="756"/>
      <c r="AZ23" s="756"/>
      <c r="BA23" s="756"/>
      <c r="BB23" s="756"/>
      <c r="BC23" s="756"/>
      <c r="BD23" s="756"/>
      <c r="BE23" s="756"/>
      <c r="BF23" s="751"/>
      <c r="BG23" s="641" t="s">
        <v>240</v>
      </c>
      <c r="BH23" s="644"/>
      <c r="BI23" s="644"/>
      <c r="BJ23" s="644"/>
      <c r="BK23" s="644"/>
      <c r="BL23" s="644"/>
      <c r="BM23" s="644"/>
      <c r="BN23" s="645"/>
      <c r="BO23" s="703" t="s">
        <v>240</v>
      </c>
      <c r="BP23" s="703"/>
      <c r="BQ23" s="703"/>
      <c r="BR23" s="703"/>
      <c r="BS23" s="649" t="s">
        <v>240</v>
      </c>
      <c r="BT23" s="644"/>
      <c r="BU23" s="644"/>
      <c r="BV23" s="644"/>
      <c r="BW23" s="644"/>
      <c r="BX23" s="644"/>
      <c r="BY23" s="644"/>
      <c r="BZ23" s="644"/>
      <c r="CA23" s="644"/>
      <c r="CB23" s="684"/>
      <c r="CD23" s="758" t="s">
        <v>218</v>
      </c>
      <c r="CE23" s="759"/>
      <c r="CF23" s="759"/>
      <c r="CG23" s="759"/>
      <c r="CH23" s="759"/>
      <c r="CI23" s="759"/>
      <c r="CJ23" s="759"/>
      <c r="CK23" s="759"/>
      <c r="CL23" s="759"/>
      <c r="CM23" s="759"/>
      <c r="CN23" s="759"/>
      <c r="CO23" s="759"/>
      <c r="CP23" s="759"/>
      <c r="CQ23" s="760"/>
      <c r="CR23" s="758" t="s">
        <v>280</v>
      </c>
      <c r="CS23" s="759"/>
      <c r="CT23" s="759"/>
      <c r="CU23" s="759"/>
      <c r="CV23" s="759"/>
      <c r="CW23" s="759"/>
      <c r="CX23" s="759"/>
      <c r="CY23" s="760"/>
      <c r="CZ23" s="758" t="s">
        <v>281</v>
      </c>
      <c r="DA23" s="759"/>
      <c r="DB23" s="759"/>
      <c r="DC23" s="760"/>
      <c r="DD23" s="758" t="s">
        <v>282</v>
      </c>
      <c r="DE23" s="759"/>
      <c r="DF23" s="759"/>
      <c r="DG23" s="759"/>
      <c r="DH23" s="759"/>
      <c r="DI23" s="759"/>
      <c r="DJ23" s="759"/>
      <c r="DK23" s="760"/>
      <c r="DL23" s="767" t="s">
        <v>283</v>
      </c>
      <c r="DM23" s="768"/>
      <c r="DN23" s="768"/>
      <c r="DO23" s="768"/>
      <c r="DP23" s="768"/>
      <c r="DQ23" s="768"/>
      <c r="DR23" s="768"/>
      <c r="DS23" s="768"/>
      <c r="DT23" s="768"/>
      <c r="DU23" s="768"/>
      <c r="DV23" s="769"/>
      <c r="DW23" s="758" t="s">
        <v>284</v>
      </c>
      <c r="DX23" s="759"/>
      <c r="DY23" s="759"/>
      <c r="DZ23" s="759"/>
      <c r="EA23" s="759"/>
      <c r="EB23" s="759"/>
      <c r="EC23" s="760"/>
    </row>
    <row r="24" spans="2:133" ht="11.25" customHeight="1">
      <c r="B24" s="638" t="s">
        <v>285</v>
      </c>
      <c r="C24" s="639"/>
      <c r="D24" s="639"/>
      <c r="E24" s="639"/>
      <c r="F24" s="639"/>
      <c r="G24" s="639"/>
      <c r="H24" s="639"/>
      <c r="I24" s="639"/>
      <c r="J24" s="639"/>
      <c r="K24" s="639"/>
      <c r="L24" s="639"/>
      <c r="M24" s="639"/>
      <c r="N24" s="639"/>
      <c r="O24" s="639"/>
      <c r="P24" s="639"/>
      <c r="Q24" s="640"/>
      <c r="R24" s="641">
        <v>30127</v>
      </c>
      <c r="S24" s="644"/>
      <c r="T24" s="644"/>
      <c r="U24" s="644"/>
      <c r="V24" s="644"/>
      <c r="W24" s="644"/>
      <c r="X24" s="644"/>
      <c r="Y24" s="645"/>
      <c r="Z24" s="703">
        <v>1.1000000000000001</v>
      </c>
      <c r="AA24" s="703"/>
      <c r="AB24" s="703"/>
      <c r="AC24" s="703"/>
      <c r="AD24" s="704" t="s">
        <v>240</v>
      </c>
      <c r="AE24" s="704"/>
      <c r="AF24" s="704"/>
      <c r="AG24" s="704"/>
      <c r="AH24" s="704"/>
      <c r="AI24" s="704"/>
      <c r="AJ24" s="704"/>
      <c r="AK24" s="704"/>
      <c r="AL24" s="646" t="s">
        <v>240</v>
      </c>
      <c r="AM24" s="647"/>
      <c r="AN24" s="647"/>
      <c r="AO24" s="705"/>
      <c r="AP24" s="749" t="s">
        <v>286</v>
      </c>
      <c r="AQ24" s="756"/>
      <c r="AR24" s="756"/>
      <c r="AS24" s="756"/>
      <c r="AT24" s="756"/>
      <c r="AU24" s="756"/>
      <c r="AV24" s="756"/>
      <c r="AW24" s="756"/>
      <c r="AX24" s="756"/>
      <c r="AY24" s="756"/>
      <c r="AZ24" s="756"/>
      <c r="BA24" s="756"/>
      <c r="BB24" s="756"/>
      <c r="BC24" s="756"/>
      <c r="BD24" s="756"/>
      <c r="BE24" s="756"/>
      <c r="BF24" s="751"/>
      <c r="BG24" s="641" t="s">
        <v>123</v>
      </c>
      <c r="BH24" s="644"/>
      <c r="BI24" s="644"/>
      <c r="BJ24" s="644"/>
      <c r="BK24" s="644"/>
      <c r="BL24" s="644"/>
      <c r="BM24" s="644"/>
      <c r="BN24" s="645"/>
      <c r="BO24" s="703" t="s">
        <v>123</v>
      </c>
      <c r="BP24" s="703"/>
      <c r="BQ24" s="703"/>
      <c r="BR24" s="703"/>
      <c r="BS24" s="649" t="s">
        <v>240</v>
      </c>
      <c r="BT24" s="644"/>
      <c r="BU24" s="644"/>
      <c r="BV24" s="644"/>
      <c r="BW24" s="644"/>
      <c r="BX24" s="644"/>
      <c r="BY24" s="644"/>
      <c r="BZ24" s="644"/>
      <c r="CA24" s="644"/>
      <c r="CB24" s="684"/>
      <c r="CD24" s="712" t="s">
        <v>287</v>
      </c>
      <c r="CE24" s="713"/>
      <c r="CF24" s="713"/>
      <c r="CG24" s="713"/>
      <c r="CH24" s="713"/>
      <c r="CI24" s="713"/>
      <c r="CJ24" s="713"/>
      <c r="CK24" s="713"/>
      <c r="CL24" s="713"/>
      <c r="CM24" s="713"/>
      <c r="CN24" s="713"/>
      <c r="CO24" s="713"/>
      <c r="CP24" s="713"/>
      <c r="CQ24" s="714"/>
      <c r="CR24" s="706">
        <v>833565</v>
      </c>
      <c r="CS24" s="707"/>
      <c r="CT24" s="707"/>
      <c r="CU24" s="707"/>
      <c r="CV24" s="707"/>
      <c r="CW24" s="707"/>
      <c r="CX24" s="707"/>
      <c r="CY24" s="753"/>
      <c r="CZ24" s="754">
        <v>29.6</v>
      </c>
      <c r="DA24" s="723"/>
      <c r="DB24" s="723"/>
      <c r="DC24" s="757"/>
      <c r="DD24" s="752">
        <v>710152</v>
      </c>
      <c r="DE24" s="707"/>
      <c r="DF24" s="707"/>
      <c r="DG24" s="707"/>
      <c r="DH24" s="707"/>
      <c r="DI24" s="707"/>
      <c r="DJ24" s="707"/>
      <c r="DK24" s="753"/>
      <c r="DL24" s="752">
        <v>709901</v>
      </c>
      <c r="DM24" s="707"/>
      <c r="DN24" s="707"/>
      <c r="DO24" s="707"/>
      <c r="DP24" s="707"/>
      <c r="DQ24" s="707"/>
      <c r="DR24" s="707"/>
      <c r="DS24" s="707"/>
      <c r="DT24" s="707"/>
      <c r="DU24" s="707"/>
      <c r="DV24" s="753"/>
      <c r="DW24" s="754">
        <v>46.1</v>
      </c>
      <c r="DX24" s="723"/>
      <c r="DY24" s="723"/>
      <c r="DZ24" s="723"/>
      <c r="EA24" s="723"/>
      <c r="EB24" s="723"/>
      <c r="EC24" s="755"/>
    </row>
    <row r="25" spans="2:133" ht="11.25" customHeight="1">
      <c r="B25" s="638" t="s">
        <v>288</v>
      </c>
      <c r="C25" s="639"/>
      <c r="D25" s="639"/>
      <c r="E25" s="639"/>
      <c r="F25" s="639"/>
      <c r="G25" s="639"/>
      <c r="H25" s="639"/>
      <c r="I25" s="639"/>
      <c r="J25" s="639"/>
      <c r="K25" s="639"/>
      <c r="L25" s="639"/>
      <c r="M25" s="639"/>
      <c r="N25" s="639"/>
      <c r="O25" s="639"/>
      <c r="P25" s="639"/>
      <c r="Q25" s="640"/>
      <c r="R25" s="641">
        <v>44147</v>
      </c>
      <c r="S25" s="644"/>
      <c r="T25" s="644"/>
      <c r="U25" s="644"/>
      <c r="V25" s="644"/>
      <c r="W25" s="644"/>
      <c r="X25" s="644"/>
      <c r="Y25" s="645"/>
      <c r="Z25" s="703">
        <v>1.5</v>
      </c>
      <c r="AA25" s="703"/>
      <c r="AB25" s="703"/>
      <c r="AC25" s="703"/>
      <c r="AD25" s="704" t="s">
        <v>123</v>
      </c>
      <c r="AE25" s="704"/>
      <c r="AF25" s="704"/>
      <c r="AG25" s="704"/>
      <c r="AH25" s="704"/>
      <c r="AI25" s="704"/>
      <c r="AJ25" s="704"/>
      <c r="AK25" s="704"/>
      <c r="AL25" s="646" t="s">
        <v>123</v>
      </c>
      <c r="AM25" s="647"/>
      <c r="AN25" s="647"/>
      <c r="AO25" s="705"/>
      <c r="AP25" s="749" t="s">
        <v>289</v>
      </c>
      <c r="AQ25" s="756"/>
      <c r="AR25" s="756"/>
      <c r="AS25" s="756"/>
      <c r="AT25" s="756"/>
      <c r="AU25" s="756"/>
      <c r="AV25" s="756"/>
      <c r="AW25" s="756"/>
      <c r="AX25" s="756"/>
      <c r="AY25" s="756"/>
      <c r="AZ25" s="756"/>
      <c r="BA25" s="756"/>
      <c r="BB25" s="756"/>
      <c r="BC25" s="756"/>
      <c r="BD25" s="756"/>
      <c r="BE25" s="756"/>
      <c r="BF25" s="751"/>
      <c r="BG25" s="641" t="s">
        <v>240</v>
      </c>
      <c r="BH25" s="644"/>
      <c r="BI25" s="644"/>
      <c r="BJ25" s="644"/>
      <c r="BK25" s="644"/>
      <c r="BL25" s="644"/>
      <c r="BM25" s="644"/>
      <c r="BN25" s="645"/>
      <c r="BO25" s="703" t="s">
        <v>123</v>
      </c>
      <c r="BP25" s="703"/>
      <c r="BQ25" s="703"/>
      <c r="BR25" s="703"/>
      <c r="BS25" s="649" t="s">
        <v>240</v>
      </c>
      <c r="BT25" s="644"/>
      <c r="BU25" s="644"/>
      <c r="BV25" s="644"/>
      <c r="BW25" s="644"/>
      <c r="BX25" s="644"/>
      <c r="BY25" s="644"/>
      <c r="BZ25" s="644"/>
      <c r="CA25" s="644"/>
      <c r="CB25" s="684"/>
      <c r="CD25" s="685" t="s">
        <v>290</v>
      </c>
      <c r="CE25" s="682"/>
      <c r="CF25" s="682"/>
      <c r="CG25" s="682"/>
      <c r="CH25" s="682"/>
      <c r="CI25" s="682"/>
      <c r="CJ25" s="682"/>
      <c r="CK25" s="682"/>
      <c r="CL25" s="682"/>
      <c r="CM25" s="682"/>
      <c r="CN25" s="682"/>
      <c r="CO25" s="682"/>
      <c r="CP25" s="682"/>
      <c r="CQ25" s="683"/>
      <c r="CR25" s="641">
        <v>456946</v>
      </c>
      <c r="CS25" s="642"/>
      <c r="CT25" s="642"/>
      <c r="CU25" s="642"/>
      <c r="CV25" s="642"/>
      <c r="CW25" s="642"/>
      <c r="CX25" s="642"/>
      <c r="CY25" s="643"/>
      <c r="CZ25" s="646">
        <v>16.2</v>
      </c>
      <c r="DA25" s="675"/>
      <c r="DB25" s="675"/>
      <c r="DC25" s="676"/>
      <c r="DD25" s="649">
        <v>420667</v>
      </c>
      <c r="DE25" s="642"/>
      <c r="DF25" s="642"/>
      <c r="DG25" s="642"/>
      <c r="DH25" s="642"/>
      <c r="DI25" s="642"/>
      <c r="DJ25" s="642"/>
      <c r="DK25" s="643"/>
      <c r="DL25" s="649">
        <v>420456</v>
      </c>
      <c r="DM25" s="642"/>
      <c r="DN25" s="642"/>
      <c r="DO25" s="642"/>
      <c r="DP25" s="642"/>
      <c r="DQ25" s="642"/>
      <c r="DR25" s="642"/>
      <c r="DS25" s="642"/>
      <c r="DT25" s="642"/>
      <c r="DU25" s="642"/>
      <c r="DV25" s="643"/>
      <c r="DW25" s="646">
        <v>27.3</v>
      </c>
      <c r="DX25" s="675"/>
      <c r="DY25" s="675"/>
      <c r="DZ25" s="675"/>
      <c r="EA25" s="675"/>
      <c r="EB25" s="675"/>
      <c r="EC25" s="677"/>
    </row>
    <row r="26" spans="2:133" ht="11.25" customHeight="1">
      <c r="B26" s="638" t="s">
        <v>291</v>
      </c>
      <c r="C26" s="639"/>
      <c r="D26" s="639"/>
      <c r="E26" s="639"/>
      <c r="F26" s="639"/>
      <c r="G26" s="639"/>
      <c r="H26" s="639"/>
      <c r="I26" s="639"/>
      <c r="J26" s="639"/>
      <c r="K26" s="639"/>
      <c r="L26" s="639"/>
      <c r="M26" s="639"/>
      <c r="N26" s="639"/>
      <c r="O26" s="639"/>
      <c r="P26" s="639"/>
      <c r="Q26" s="640"/>
      <c r="R26" s="641">
        <v>7627</v>
      </c>
      <c r="S26" s="644"/>
      <c r="T26" s="644"/>
      <c r="U26" s="644"/>
      <c r="V26" s="644"/>
      <c r="W26" s="644"/>
      <c r="X26" s="644"/>
      <c r="Y26" s="645"/>
      <c r="Z26" s="703">
        <v>0.3</v>
      </c>
      <c r="AA26" s="703"/>
      <c r="AB26" s="703"/>
      <c r="AC26" s="703"/>
      <c r="AD26" s="704" t="s">
        <v>240</v>
      </c>
      <c r="AE26" s="704"/>
      <c r="AF26" s="704"/>
      <c r="AG26" s="704"/>
      <c r="AH26" s="704"/>
      <c r="AI26" s="704"/>
      <c r="AJ26" s="704"/>
      <c r="AK26" s="704"/>
      <c r="AL26" s="646" t="s">
        <v>123</v>
      </c>
      <c r="AM26" s="647"/>
      <c r="AN26" s="647"/>
      <c r="AO26" s="705"/>
      <c r="AP26" s="749" t="s">
        <v>292</v>
      </c>
      <c r="AQ26" s="750"/>
      <c r="AR26" s="750"/>
      <c r="AS26" s="750"/>
      <c r="AT26" s="750"/>
      <c r="AU26" s="750"/>
      <c r="AV26" s="750"/>
      <c r="AW26" s="750"/>
      <c r="AX26" s="750"/>
      <c r="AY26" s="750"/>
      <c r="AZ26" s="750"/>
      <c r="BA26" s="750"/>
      <c r="BB26" s="750"/>
      <c r="BC26" s="750"/>
      <c r="BD26" s="750"/>
      <c r="BE26" s="750"/>
      <c r="BF26" s="751"/>
      <c r="BG26" s="641" t="s">
        <v>123</v>
      </c>
      <c r="BH26" s="644"/>
      <c r="BI26" s="644"/>
      <c r="BJ26" s="644"/>
      <c r="BK26" s="644"/>
      <c r="BL26" s="644"/>
      <c r="BM26" s="644"/>
      <c r="BN26" s="645"/>
      <c r="BO26" s="703" t="s">
        <v>123</v>
      </c>
      <c r="BP26" s="703"/>
      <c r="BQ26" s="703"/>
      <c r="BR26" s="703"/>
      <c r="BS26" s="649" t="s">
        <v>240</v>
      </c>
      <c r="BT26" s="644"/>
      <c r="BU26" s="644"/>
      <c r="BV26" s="644"/>
      <c r="BW26" s="644"/>
      <c r="BX26" s="644"/>
      <c r="BY26" s="644"/>
      <c r="BZ26" s="644"/>
      <c r="CA26" s="644"/>
      <c r="CB26" s="684"/>
      <c r="CD26" s="685" t="s">
        <v>293</v>
      </c>
      <c r="CE26" s="682"/>
      <c r="CF26" s="682"/>
      <c r="CG26" s="682"/>
      <c r="CH26" s="682"/>
      <c r="CI26" s="682"/>
      <c r="CJ26" s="682"/>
      <c r="CK26" s="682"/>
      <c r="CL26" s="682"/>
      <c r="CM26" s="682"/>
      <c r="CN26" s="682"/>
      <c r="CO26" s="682"/>
      <c r="CP26" s="682"/>
      <c r="CQ26" s="683"/>
      <c r="CR26" s="641">
        <v>255374</v>
      </c>
      <c r="CS26" s="644"/>
      <c r="CT26" s="644"/>
      <c r="CU26" s="644"/>
      <c r="CV26" s="644"/>
      <c r="CW26" s="644"/>
      <c r="CX26" s="644"/>
      <c r="CY26" s="645"/>
      <c r="CZ26" s="646">
        <v>9.1</v>
      </c>
      <c r="DA26" s="675"/>
      <c r="DB26" s="675"/>
      <c r="DC26" s="676"/>
      <c r="DD26" s="649">
        <v>226660</v>
      </c>
      <c r="DE26" s="644"/>
      <c r="DF26" s="644"/>
      <c r="DG26" s="644"/>
      <c r="DH26" s="644"/>
      <c r="DI26" s="644"/>
      <c r="DJ26" s="644"/>
      <c r="DK26" s="645"/>
      <c r="DL26" s="649" t="s">
        <v>123</v>
      </c>
      <c r="DM26" s="644"/>
      <c r="DN26" s="644"/>
      <c r="DO26" s="644"/>
      <c r="DP26" s="644"/>
      <c r="DQ26" s="644"/>
      <c r="DR26" s="644"/>
      <c r="DS26" s="644"/>
      <c r="DT26" s="644"/>
      <c r="DU26" s="644"/>
      <c r="DV26" s="645"/>
      <c r="DW26" s="646" t="s">
        <v>123</v>
      </c>
      <c r="DX26" s="675"/>
      <c r="DY26" s="675"/>
      <c r="DZ26" s="675"/>
      <c r="EA26" s="675"/>
      <c r="EB26" s="675"/>
      <c r="EC26" s="677"/>
    </row>
    <row r="27" spans="2:133" ht="11.25" customHeight="1">
      <c r="B27" s="638" t="s">
        <v>294</v>
      </c>
      <c r="C27" s="639"/>
      <c r="D27" s="639"/>
      <c r="E27" s="639"/>
      <c r="F27" s="639"/>
      <c r="G27" s="639"/>
      <c r="H27" s="639"/>
      <c r="I27" s="639"/>
      <c r="J27" s="639"/>
      <c r="K27" s="639"/>
      <c r="L27" s="639"/>
      <c r="M27" s="639"/>
      <c r="N27" s="639"/>
      <c r="O27" s="639"/>
      <c r="P27" s="639"/>
      <c r="Q27" s="640"/>
      <c r="R27" s="641">
        <v>172056</v>
      </c>
      <c r="S27" s="644"/>
      <c r="T27" s="644"/>
      <c r="U27" s="644"/>
      <c r="V27" s="644"/>
      <c r="W27" s="644"/>
      <c r="X27" s="644"/>
      <c r="Y27" s="645"/>
      <c r="Z27" s="703">
        <v>6</v>
      </c>
      <c r="AA27" s="703"/>
      <c r="AB27" s="703"/>
      <c r="AC27" s="703"/>
      <c r="AD27" s="704" t="s">
        <v>123</v>
      </c>
      <c r="AE27" s="704"/>
      <c r="AF27" s="704"/>
      <c r="AG27" s="704"/>
      <c r="AH27" s="704"/>
      <c r="AI27" s="704"/>
      <c r="AJ27" s="704"/>
      <c r="AK27" s="704"/>
      <c r="AL27" s="646" t="s">
        <v>123</v>
      </c>
      <c r="AM27" s="647"/>
      <c r="AN27" s="647"/>
      <c r="AO27" s="705"/>
      <c r="AP27" s="638" t="s">
        <v>295</v>
      </c>
      <c r="AQ27" s="639"/>
      <c r="AR27" s="639"/>
      <c r="AS27" s="639"/>
      <c r="AT27" s="639"/>
      <c r="AU27" s="639"/>
      <c r="AV27" s="639"/>
      <c r="AW27" s="639"/>
      <c r="AX27" s="639"/>
      <c r="AY27" s="639"/>
      <c r="AZ27" s="639"/>
      <c r="BA27" s="639"/>
      <c r="BB27" s="639"/>
      <c r="BC27" s="639"/>
      <c r="BD27" s="639"/>
      <c r="BE27" s="639"/>
      <c r="BF27" s="640"/>
      <c r="BG27" s="641">
        <v>209017</v>
      </c>
      <c r="BH27" s="644"/>
      <c r="BI27" s="644"/>
      <c r="BJ27" s="644"/>
      <c r="BK27" s="644"/>
      <c r="BL27" s="644"/>
      <c r="BM27" s="644"/>
      <c r="BN27" s="645"/>
      <c r="BO27" s="703">
        <v>100</v>
      </c>
      <c r="BP27" s="703"/>
      <c r="BQ27" s="703"/>
      <c r="BR27" s="703"/>
      <c r="BS27" s="649" t="s">
        <v>240</v>
      </c>
      <c r="BT27" s="644"/>
      <c r="BU27" s="644"/>
      <c r="BV27" s="644"/>
      <c r="BW27" s="644"/>
      <c r="BX27" s="644"/>
      <c r="BY27" s="644"/>
      <c r="BZ27" s="644"/>
      <c r="CA27" s="644"/>
      <c r="CB27" s="684"/>
      <c r="CD27" s="685" t="s">
        <v>296</v>
      </c>
      <c r="CE27" s="682"/>
      <c r="CF27" s="682"/>
      <c r="CG27" s="682"/>
      <c r="CH27" s="682"/>
      <c r="CI27" s="682"/>
      <c r="CJ27" s="682"/>
      <c r="CK27" s="682"/>
      <c r="CL27" s="682"/>
      <c r="CM27" s="682"/>
      <c r="CN27" s="682"/>
      <c r="CO27" s="682"/>
      <c r="CP27" s="682"/>
      <c r="CQ27" s="683"/>
      <c r="CR27" s="641">
        <v>69510</v>
      </c>
      <c r="CS27" s="642"/>
      <c r="CT27" s="642"/>
      <c r="CU27" s="642"/>
      <c r="CV27" s="642"/>
      <c r="CW27" s="642"/>
      <c r="CX27" s="642"/>
      <c r="CY27" s="643"/>
      <c r="CZ27" s="646">
        <v>2.5</v>
      </c>
      <c r="DA27" s="675"/>
      <c r="DB27" s="675"/>
      <c r="DC27" s="676"/>
      <c r="DD27" s="649">
        <v>19742</v>
      </c>
      <c r="DE27" s="642"/>
      <c r="DF27" s="642"/>
      <c r="DG27" s="642"/>
      <c r="DH27" s="642"/>
      <c r="DI27" s="642"/>
      <c r="DJ27" s="642"/>
      <c r="DK27" s="643"/>
      <c r="DL27" s="649">
        <v>19702</v>
      </c>
      <c r="DM27" s="642"/>
      <c r="DN27" s="642"/>
      <c r="DO27" s="642"/>
      <c r="DP27" s="642"/>
      <c r="DQ27" s="642"/>
      <c r="DR27" s="642"/>
      <c r="DS27" s="642"/>
      <c r="DT27" s="642"/>
      <c r="DU27" s="642"/>
      <c r="DV27" s="643"/>
      <c r="DW27" s="646">
        <v>1.3</v>
      </c>
      <c r="DX27" s="675"/>
      <c r="DY27" s="675"/>
      <c r="DZ27" s="675"/>
      <c r="EA27" s="675"/>
      <c r="EB27" s="675"/>
      <c r="EC27" s="677"/>
    </row>
    <row r="28" spans="2:133" ht="11.25" customHeight="1">
      <c r="B28" s="746" t="s">
        <v>297</v>
      </c>
      <c r="C28" s="747"/>
      <c r="D28" s="747"/>
      <c r="E28" s="747"/>
      <c r="F28" s="747"/>
      <c r="G28" s="747"/>
      <c r="H28" s="747"/>
      <c r="I28" s="747"/>
      <c r="J28" s="747"/>
      <c r="K28" s="747"/>
      <c r="L28" s="747"/>
      <c r="M28" s="747"/>
      <c r="N28" s="747"/>
      <c r="O28" s="747"/>
      <c r="P28" s="747"/>
      <c r="Q28" s="748"/>
      <c r="R28" s="641" t="s">
        <v>240</v>
      </c>
      <c r="S28" s="644"/>
      <c r="T28" s="644"/>
      <c r="U28" s="644"/>
      <c r="V28" s="644"/>
      <c r="W28" s="644"/>
      <c r="X28" s="644"/>
      <c r="Y28" s="645"/>
      <c r="Z28" s="703" t="s">
        <v>240</v>
      </c>
      <c r="AA28" s="703"/>
      <c r="AB28" s="703"/>
      <c r="AC28" s="703"/>
      <c r="AD28" s="704" t="s">
        <v>123</v>
      </c>
      <c r="AE28" s="704"/>
      <c r="AF28" s="704"/>
      <c r="AG28" s="704"/>
      <c r="AH28" s="704"/>
      <c r="AI28" s="704"/>
      <c r="AJ28" s="704"/>
      <c r="AK28" s="704"/>
      <c r="AL28" s="646" t="s">
        <v>240</v>
      </c>
      <c r="AM28" s="647"/>
      <c r="AN28" s="647"/>
      <c r="AO28" s="705"/>
      <c r="AP28" s="653"/>
      <c r="AQ28" s="654"/>
      <c r="AR28" s="654"/>
      <c r="AS28" s="654"/>
      <c r="AT28" s="654"/>
      <c r="AU28" s="654"/>
      <c r="AV28" s="654"/>
      <c r="AW28" s="654"/>
      <c r="AX28" s="654"/>
      <c r="AY28" s="654"/>
      <c r="AZ28" s="654"/>
      <c r="BA28" s="654"/>
      <c r="BB28" s="654"/>
      <c r="BC28" s="654"/>
      <c r="BD28" s="654"/>
      <c r="BE28" s="654"/>
      <c r="BF28" s="655"/>
      <c r="BG28" s="641"/>
      <c r="BH28" s="644"/>
      <c r="BI28" s="644"/>
      <c r="BJ28" s="644"/>
      <c r="BK28" s="644"/>
      <c r="BL28" s="644"/>
      <c r="BM28" s="644"/>
      <c r="BN28" s="645"/>
      <c r="BO28" s="703"/>
      <c r="BP28" s="703"/>
      <c r="BQ28" s="703"/>
      <c r="BR28" s="703"/>
      <c r="BS28" s="704"/>
      <c r="BT28" s="704"/>
      <c r="BU28" s="704"/>
      <c r="BV28" s="704"/>
      <c r="BW28" s="704"/>
      <c r="BX28" s="704"/>
      <c r="BY28" s="704"/>
      <c r="BZ28" s="704"/>
      <c r="CA28" s="704"/>
      <c r="CB28" s="745"/>
      <c r="CD28" s="685" t="s">
        <v>298</v>
      </c>
      <c r="CE28" s="682"/>
      <c r="CF28" s="682"/>
      <c r="CG28" s="682"/>
      <c r="CH28" s="682"/>
      <c r="CI28" s="682"/>
      <c r="CJ28" s="682"/>
      <c r="CK28" s="682"/>
      <c r="CL28" s="682"/>
      <c r="CM28" s="682"/>
      <c r="CN28" s="682"/>
      <c r="CO28" s="682"/>
      <c r="CP28" s="682"/>
      <c r="CQ28" s="683"/>
      <c r="CR28" s="641">
        <v>307109</v>
      </c>
      <c r="CS28" s="644"/>
      <c r="CT28" s="644"/>
      <c r="CU28" s="644"/>
      <c r="CV28" s="644"/>
      <c r="CW28" s="644"/>
      <c r="CX28" s="644"/>
      <c r="CY28" s="645"/>
      <c r="CZ28" s="646">
        <v>10.9</v>
      </c>
      <c r="DA28" s="675"/>
      <c r="DB28" s="675"/>
      <c r="DC28" s="676"/>
      <c r="DD28" s="649">
        <v>269743</v>
      </c>
      <c r="DE28" s="644"/>
      <c r="DF28" s="644"/>
      <c r="DG28" s="644"/>
      <c r="DH28" s="644"/>
      <c r="DI28" s="644"/>
      <c r="DJ28" s="644"/>
      <c r="DK28" s="645"/>
      <c r="DL28" s="649">
        <v>269743</v>
      </c>
      <c r="DM28" s="644"/>
      <c r="DN28" s="644"/>
      <c r="DO28" s="644"/>
      <c r="DP28" s="644"/>
      <c r="DQ28" s="644"/>
      <c r="DR28" s="644"/>
      <c r="DS28" s="644"/>
      <c r="DT28" s="644"/>
      <c r="DU28" s="644"/>
      <c r="DV28" s="645"/>
      <c r="DW28" s="646">
        <v>17.5</v>
      </c>
      <c r="DX28" s="675"/>
      <c r="DY28" s="675"/>
      <c r="DZ28" s="675"/>
      <c r="EA28" s="675"/>
      <c r="EB28" s="675"/>
      <c r="EC28" s="677"/>
    </row>
    <row r="29" spans="2:133" ht="11.25" customHeight="1">
      <c r="B29" s="638" t="s">
        <v>299</v>
      </c>
      <c r="C29" s="639"/>
      <c r="D29" s="639"/>
      <c r="E29" s="639"/>
      <c r="F29" s="639"/>
      <c r="G29" s="639"/>
      <c r="H29" s="639"/>
      <c r="I29" s="639"/>
      <c r="J29" s="639"/>
      <c r="K29" s="639"/>
      <c r="L29" s="639"/>
      <c r="M29" s="639"/>
      <c r="N29" s="639"/>
      <c r="O29" s="639"/>
      <c r="P29" s="639"/>
      <c r="Q29" s="640"/>
      <c r="R29" s="641">
        <v>245696</v>
      </c>
      <c r="S29" s="644"/>
      <c r="T29" s="644"/>
      <c r="U29" s="644"/>
      <c r="V29" s="644"/>
      <c r="W29" s="644"/>
      <c r="X29" s="644"/>
      <c r="Y29" s="645"/>
      <c r="Z29" s="703">
        <v>8.6</v>
      </c>
      <c r="AA29" s="703"/>
      <c r="AB29" s="703"/>
      <c r="AC29" s="703"/>
      <c r="AD29" s="704" t="s">
        <v>240</v>
      </c>
      <c r="AE29" s="704"/>
      <c r="AF29" s="704"/>
      <c r="AG29" s="704"/>
      <c r="AH29" s="704"/>
      <c r="AI29" s="704"/>
      <c r="AJ29" s="704"/>
      <c r="AK29" s="704"/>
      <c r="AL29" s="646" t="s">
        <v>240</v>
      </c>
      <c r="AM29" s="647"/>
      <c r="AN29" s="647"/>
      <c r="AO29" s="705"/>
      <c r="AP29" s="715" t="s">
        <v>218</v>
      </c>
      <c r="AQ29" s="716"/>
      <c r="AR29" s="716"/>
      <c r="AS29" s="716"/>
      <c r="AT29" s="716"/>
      <c r="AU29" s="716"/>
      <c r="AV29" s="716"/>
      <c r="AW29" s="716"/>
      <c r="AX29" s="716"/>
      <c r="AY29" s="716"/>
      <c r="AZ29" s="716"/>
      <c r="BA29" s="716"/>
      <c r="BB29" s="716"/>
      <c r="BC29" s="716"/>
      <c r="BD29" s="716"/>
      <c r="BE29" s="716"/>
      <c r="BF29" s="717"/>
      <c r="BG29" s="715" t="s">
        <v>300</v>
      </c>
      <c r="BH29" s="743"/>
      <c r="BI29" s="743"/>
      <c r="BJ29" s="743"/>
      <c r="BK29" s="743"/>
      <c r="BL29" s="743"/>
      <c r="BM29" s="743"/>
      <c r="BN29" s="743"/>
      <c r="BO29" s="743"/>
      <c r="BP29" s="743"/>
      <c r="BQ29" s="744"/>
      <c r="BR29" s="715" t="s">
        <v>301</v>
      </c>
      <c r="BS29" s="743"/>
      <c r="BT29" s="743"/>
      <c r="BU29" s="743"/>
      <c r="BV29" s="743"/>
      <c r="BW29" s="743"/>
      <c r="BX29" s="743"/>
      <c r="BY29" s="743"/>
      <c r="BZ29" s="743"/>
      <c r="CA29" s="743"/>
      <c r="CB29" s="744"/>
      <c r="CD29" s="725" t="s">
        <v>302</v>
      </c>
      <c r="CE29" s="726"/>
      <c r="CF29" s="685" t="s">
        <v>303</v>
      </c>
      <c r="CG29" s="682"/>
      <c r="CH29" s="682"/>
      <c r="CI29" s="682"/>
      <c r="CJ29" s="682"/>
      <c r="CK29" s="682"/>
      <c r="CL29" s="682"/>
      <c r="CM29" s="682"/>
      <c r="CN29" s="682"/>
      <c r="CO29" s="682"/>
      <c r="CP29" s="682"/>
      <c r="CQ29" s="683"/>
      <c r="CR29" s="641">
        <v>307091</v>
      </c>
      <c r="CS29" s="642"/>
      <c r="CT29" s="642"/>
      <c r="CU29" s="642"/>
      <c r="CV29" s="642"/>
      <c r="CW29" s="642"/>
      <c r="CX29" s="642"/>
      <c r="CY29" s="643"/>
      <c r="CZ29" s="646">
        <v>10.9</v>
      </c>
      <c r="DA29" s="675"/>
      <c r="DB29" s="675"/>
      <c r="DC29" s="676"/>
      <c r="DD29" s="649">
        <v>269725</v>
      </c>
      <c r="DE29" s="642"/>
      <c r="DF29" s="642"/>
      <c r="DG29" s="642"/>
      <c r="DH29" s="642"/>
      <c r="DI29" s="642"/>
      <c r="DJ29" s="642"/>
      <c r="DK29" s="643"/>
      <c r="DL29" s="649">
        <v>269725</v>
      </c>
      <c r="DM29" s="642"/>
      <c r="DN29" s="642"/>
      <c r="DO29" s="642"/>
      <c r="DP29" s="642"/>
      <c r="DQ29" s="642"/>
      <c r="DR29" s="642"/>
      <c r="DS29" s="642"/>
      <c r="DT29" s="642"/>
      <c r="DU29" s="642"/>
      <c r="DV29" s="643"/>
      <c r="DW29" s="646">
        <v>17.5</v>
      </c>
      <c r="DX29" s="675"/>
      <c r="DY29" s="675"/>
      <c r="DZ29" s="675"/>
      <c r="EA29" s="675"/>
      <c r="EB29" s="675"/>
      <c r="EC29" s="677"/>
    </row>
    <row r="30" spans="2:133" ht="11.25" customHeight="1">
      <c r="B30" s="638" t="s">
        <v>304</v>
      </c>
      <c r="C30" s="639"/>
      <c r="D30" s="639"/>
      <c r="E30" s="639"/>
      <c r="F30" s="639"/>
      <c r="G30" s="639"/>
      <c r="H30" s="639"/>
      <c r="I30" s="639"/>
      <c r="J30" s="639"/>
      <c r="K30" s="639"/>
      <c r="L30" s="639"/>
      <c r="M30" s="639"/>
      <c r="N30" s="639"/>
      <c r="O30" s="639"/>
      <c r="P30" s="639"/>
      <c r="Q30" s="640"/>
      <c r="R30" s="641">
        <v>16847</v>
      </c>
      <c r="S30" s="644"/>
      <c r="T30" s="644"/>
      <c r="U30" s="644"/>
      <c r="V30" s="644"/>
      <c r="W30" s="644"/>
      <c r="X30" s="644"/>
      <c r="Y30" s="645"/>
      <c r="Z30" s="703">
        <v>0.6</v>
      </c>
      <c r="AA30" s="703"/>
      <c r="AB30" s="703"/>
      <c r="AC30" s="703"/>
      <c r="AD30" s="704">
        <v>5251</v>
      </c>
      <c r="AE30" s="704"/>
      <c r="AF30" s="704"/>
      <c r="AG30" s="704"/>
      <c r="AH30" s="704"/>
      <c r="AI30" s="704"/>
      <c r="AJ30" s="704"/>
      <c r="AK30" s="704"/>
      <c r="AL30" s="646">
        <v>0.4</v>
      </c>
      <c r="AM30" s="647"/>
      <c r="AN30" s="647"/>
      <c r="AO30" s="705"/>
      <c r="AP30" s="731" t="s">
        <v>305</v>
      </c>
      <c r="AQ30" s="732"/>
      <c r="AR30" s="732"/>
      <c r="AS30" s="732"/>
      <c r="AT30" s="737" t="s">
        <v>306</v>
      </c>
      <c r="AU30" s="210"/>
      <c r="AV30" s="210"/>
      <c r="AW30" s="210"/>
      <c r="AX30" s="740" t="s">
        <v>182</v>
      </c>
      <c r="AY30" s="741"/>
      <c r="AZ30" s="741"/>
      <c r="BA30" s="741"/>
      <c r="BB30" s="741"/>
      <c r="BC30" s="741"/>
      <c r="BD30" s="741"/>
      <c r="BE30" s="741"/>
      <c r="BF30" s="742"/>
      <c r="BG30" s="721">
        <v>99</v>
      </c>
      <c r="BH30" s="722"/>
      <c r="BI30" s="722"/>
      <c r="BJ30" s="722"/>
      <c r="BK30" s="722"/>
      <c r="BL30" s="722"/>
      <c r="BM30" s="723">
        <v>95</v>
      </c>
      <c r="BN30" s="722"/>
      <c r="BO30" s="722"/>
      <c r="BP30" s="722"/>
      <c r="BQ30" s="724"/>
      <c r="BR30" s="721">
        <v>99.2</v>
      </c>
      <c r="BS30" s="722"/>
      <c r="BT30" s="722"/>
      <c r="BU30" s="722"/>
      <c r="BV30" s="722"/>
      <c r="BW30" s="722"/>
      <c r="BX30" s="723">
        <v>94.8</v>
      </c>
      <c r="BY30" s="722"/>
      <c r="BZ30" s="722"/>
      <c r="CA30" s="722"/>
      <c r="CB30" s="724"/>
      <c r="CD30" s="727"/>
      <c r="CE30" s="728"/>
      <c r="CF30" s="685" t="s">
        <v>307</v>
      </c>
      <c r="CG30" s="682"/>
      <c r="CH30" s="682"/>
      <c r="CI30" s="682"/>
      <c r="CJ30" s="682"/>
      <c r="CK30" s="682"/>
      <c r="CL30" s="682"/>
      <c r="CM30" s="682"/>
      <c r="CN30" s="682"/>
      <c r="CO30" s="682"/>
      <c r="CP30" s="682"/>
      <c r="CQ30" s="683"/>
      <c r="CR30" s="641">
        <v>284445</v>
      </c>
      <c r="CS30" s="644"/>
      <c r="CT30" s="644"/>
      <c r="CU30" s="644"/>
      <c r="CV30" s="644"/>
      <c r="CW30" s="644"/>
      <c r="CX30" s="644"/>
      <c r="CY30" s="645"/>
      <c r="CZ30" s="646">
        <v>10.1</v>
      </c>
      <c r="DA30" s="675"/>
      <c r="DB30" s="675"/>
      <c r="DC30" s="676"/>
      <c r="DD30" s="649">
        <v>247559</v>
      </c>
      <c r="DE30" s="644"/>
      <c r="DF30" s="644"/>
      <c r="DG30" s="644"/>
      <c r="DH30" s="644"/>
      <c r="DI30" s="644"/>
      <c r="DJ30" s="644"/>
      <c r="DK30" s="645"/>
      <c r="DL30" s="649">
        <v>247559</v>
      </c>
      <c r="DM30" s="644"/>
      <c r="DN30" s="644"/>
      <c r="DO30" s="644"/>
      <c r="DP30" s="644"/>
      <c r="DQ30" s="644"/>
      <c r="DR30" s="644"/>
      <c r="DS30" s="644"/>
      <c r="DT30" s="644"/>
      <c r="DU30" s="644"/>
      <c r="DV30" s="645"/>
      <c r="DW30" s="646">
        <v>16.100000000000001</v>
      </c>
      <c r="DX30" s="675"/>
      <c r="DY30" s="675"/>
      <c r="DZ30" s="675"/>
      <c r="EA30" s="675"/>
      <c r="EB30" s="675"/>
      <c r="EC30" s="677"/>
    </row>
    <row r="31" spans="2:133" ht="11.25" customHeight="1">
      <c r="B31" s="638" t="s">
        <v>308</v>
      </c>
      <c r="C31" s="639"/>
      <c r="D31" s="639"/>
      <c r="E31" s="639"/>
      <c r="F31" s="639"/>
      <c r="G31" s="639"/>
      <c r="H31" s="639"/>
      <c r="I31" s="639"/>
      <c r="J31" s="639"/>
      <c r="K31" s="639"/>
      <c r="L31" s="639"/>
      <c r="M31" s="639"/>
      <c r="N31" s="639"/>
      <c r="O31" s="639"/>
      <c r="P31" s="639"/>
      <c r="Q31" s="640"/>
      <c r="R31" s="641">
        <v>85018</v>
      </c>
      <c r="S31" s="644"/>
      <c r="T31" s="644"/>
      <c r="U31" s="644"/>
      <c r="V31" s="644"/>
      <c r="W31" s="644"/>
      <c r="X31" s="644"/>
      <c r="Y31" s="645"/>
      <c r="Z31" s="703">
        <v>3</v>
      </c>
      <c r="AA31" s="703"/>
      <c r="AB31" s="703"/>
      <c r="AC31" s="703"/>
      <c r="AD31" s="704" t="s">
        <v>123</v>
      </c>
      <c r="AE31" s="704"/>
      <c r="AF31" s="704"/>
      <c r="AG31" s="704"/>
      <c r="AH31" s="704"/>
      <c r="AI31" s="704"/>
      <c r="AJ31" s="704"/>
      <c r="AK31" s="704"/>
      <c r="AL31" s="646" t="s">
        <v>123</v>
      </c>
      <c r="AM31" s="647"/>
      <c r="AN31" s="647"/>
      <c r="AO31" s="705"/>
      <c r="AP31" s="733"/>
      <c r="AQ31" s="734"/>
      <c r="AR31" s="734"/>
      <c r="AS31" s="734"/>
      <c r="AT31" s="738"/>
      <c r="AU31" s="209" t="s">
        <v>309</v>
      </c>
      <c r="AV31" s="209"/>
      <c r="AW31" s="209"/>
      <c r="AX31" s="638" t="s">
        <v>310</v>
      </c>
      <c r="AY31" s="639"/>
      <c r="AZ31" s="639"/>
      <c r="BA31" s="639"/>
      <c r="BB31" s="639"/>
      <c r="BC31" s="639"/>
      <c r="BD31" s="639"/>
      <c r="BE31" s="639"/>
      <c r="BF31" s="640"/>
      <c r="BG31" s="719">
        <v>99.1</v>
      </c>
      <c r="BH31" s="642"/>
      <c r="BI31" s="642"/>
      <c r="BJ31" s="642"/>
      <c r="BK31" s="642"/>
      <c r="BL31" s="642"/>
      <c r="BM31" s="647">
        <v>98</v>
      </c>
      <c r="BN31" s="720"/>
      <c r="BO31" s="720"/>
      <c r="BP31" s="720"/>
      <c r="BQ31" s="681"/>
      <c r="BR31" s="719">
        <v>99.5</v>
      </c>
      <c r="BS31" s="642"/>
      <c r="BT31" s="642"/>
      <c r="BU31" s="642"/>
      <c r="BV31" s="642"/>
      <c r="BW31" s="642"/>
      <c r="BX31" s="647">
        <v>98.1</v>
      </c>
      <c r="BY31" s="720"/>
      <c r="BZ31" s="720"/>
      <c r="CA31" s="720"/>
      <c r="CB31" s="681"/>
      <c r="CD31" s="727"/>
      <c r="CE31" s="728"/>
      <c r="CF31" s="685" t="s">
        <v>311</v>
      </c>
      <c r="CG31" s="682"/>
      <c r="CH31" s="682"/>
      <c r="CI31" s="682"/>
      <c r="CJ31" s="682"/>
      <c r="CK31" s="682"/>
      <c r="CL31" s="682"/>
      <c r="CM31" s="682"/>
      <c r="CN31" s="682"/>
      <c r="CO31" s="682"/>
      <c r="CP31" s="682"/>
      <c r="CQ31" s="683"/>
      <c r="CR31" s="641">
        <v>22646</v>
      </c>
      <c r="CS31" s="642"/>
      <c r="CT31" s="642"/>
      <c r="CU31" s="642"/>
      <c r="CV31" s="642"/>
      <c r="CW31" s="642"/>
      <c r="CX31" s="642"/>
      <c r="CY31" s="643"/>
      <c r="CZ31" s="646">
        <v>0.8</v>
      </c>
      <c r="DA31" s="675"/>
      <c r="DB31" s="675"/>
      <c r="DC31" s="676"/>
      <c r="DD31" s="649">
        <v>22166</v>
      </c>
      <c r="DE31" s="642"/>
      <c r="DF31" s="642"/>
      <c r="DG31" s="642"/>
      <c r="DH31" s="642"/>
      <c r="DI31" s="642"/>
      <c r="DJ31" s="642"/>
      <c r="DK31" s="643"/>
      <c r="DL31" s="649">
        <v>22166</v>
      </c>
      <c r="DM31" s="642"/>
      <c r="DN31" s="642"/>
      <c r="DO31" s="642"/>
      <c r="DP31" s="642"/>
      <c r="DQ31" s="642"/>
      <c r="DR31" s="642"/>
      <c r="DS31" s="642"/>
      <c r="DT31" s="642"/>
      <c r="DU31" s="642"/>
      <c r="DV31" s="643"/>
      <c r="DW31" s="646">
        <v>1.4</v>
      </c>
      <c r="DX31" s="675"/>
      <c r="DY31" s="675"/>
      <c r="DZ31" s="675"/>
      <c r="EA31" s="675"/>
      <c r="EB31" s="675"/>
      <c r="EC31" s="677"/>
    </row>
    <row r="32" spans="2:133" ht="11.25" customHeight="1">
      <c r="B32" s="638" t="s">
        <v>312</v>
      </c>
      <c r="C32" s="639"/>
      <c r="D32" s="639"/>
      <c r="E32" s="639"/>
      <c r="F32" s="639"/>
      <c r="G32" s="639"/>
      <c r="H32" s="639"/>
      <c r="I32" s="639"/>
      <c r="J32" s="639"/>
      <c r="K32" s="639"/>
      <c r="L32" s="639"/>
      <c r="M32" s="639"/>
      <c r="N32" s="639"/>
      <c r="O32" s="639"/>
      <c r="P32" s="639"/>
      <c r="Q32" s="640"/>
      <c r="R32" s="641">
        <v>219490</v>
      </c>
      <c r="S32" s="644"/>
      <c r="T32" s="644"/>
      <c r="U32" s="644"/>
      <c r="V32" s="644"/>
      <c r="W32" s="644"/>
      <c r="X32" s="644"/>
      <c r="Y32" s="645"/>
      <c r="Z32" s="703">
        <v>7.7</v>
      </c>
      <c r="AA32" s="703"/>
      <c r="AB32" s="703"/>
      <c r="AC32" s="703"/>
      <c r="AD32" s="704" t="s">
        <v>240</v>
      </c>
      <c r="AE32" s="704"/>
      <c r="AF32" s="704"/>
      <c r="AG32" s="704"/>
      <c r="AH32" s="704"/>
      <c r="AI32" s="704"/>
      <c r="AJ32" s="704"/>
      <c r="AK32" s="704"/>
      <c r="AL32" s="646" t="s">
        <v>123</v>
      </c>
      <c r="AM32" s="647"/>
      <c r="AN32" s="647"/>
      <c r="AO32" s="705"/>
      <c r="AP32" s="735"/>
      <c r="AQ32" s="736"/>
      <c r="AR32" s="736"/>
      <c r="AS32" s="736"/>
      <c r="AT32" s="739"/>
      <c r="AU32" s="211"/>
      <c r="AV32" s="211"/>
      <c r="AW32" s="211"/>
      <c r="AX32" s="653" t="s">
        <v>313</v>
      </c>
      <c r="AY32" s="654"/>
      <c r="AZ32" s="654"/>
      <c r="BA32" s="654"/>
      <c r="BB32" s="654"/>
      <c r="BC32" s="654"/>
      <c r="BD32" s="654"/>
      <c r="BE32" s="654"/>
      <c r="BF32" s="655"/>
      <c r="BG32" s="718">
        <v>98.9</v>
      </c>
      <c r="BH32" s="657"/>
      <c r="BI32" s="657"/>
      <c r="BJ32" s="657"/>
      <c r="BK32" s="657"/>
      <c r="BL32" s="657"/>
      <c r="BM32" s="701">
        <v>92</v>
      </c>
      <c r="BN32" s="657"/>
      <c r="BO32" s="657"/>
      <c r="BP32" s="657"/>
      <c r="BQ32" s="694"/>
      <c r="BR32" s="718">
        <v>98.9</v>
      </c>
      <c r="BS32" s="657"/>
      <c r="BT32" s="657"/>
      <c r="BU32" s="657"/>
      <c r="BV32" s="657"/>
      <c r="BW32" s="657"/>
      <c r="BX32" s="701">
        <v>91.7</v>
      </c>
      <c r="BY32" s="657"/>
      <c r="BZ32" s="657"/>
      <c r="CA32" s="657"/>
      <c r="CB32" s="694"/>
      <c r="CD32" s="729"/>
      <c r="CE32" s="730"/>
      <c r="CF32" s="685" t="s">
        <v>314</v>
      </c>
      <c r="CG32" s="682"/>
      <c r="CH32" s="682"/>
      <c r="CI32" s="682"/>
      <c r="CJ32" s="682"/>
      <c r="CK32" s="682"/>
      <c r="CL32" s="682"/>
      <c r="CM32" s="682"/>
      <c r="CN32" s="682"/>
      <c r="CO32" s="682"/>
      <c r="CP32" s="682"/>
      <c r="CQ32" s="683"/>
      <c r="CR32" s="641">
        <v>18</v>
      </c>
      <c r="CS32" s="644"/>
      <c r="CT32" s="644"/>
      <c r="CU32" s="644"/>
      <c r="CV32" s="644"/>
      <c r="CW32" s="644"/>
      <c r="CX32" s="644"/>
      <c r="CY32" s="645"/>
      <c r="CZ32" s="646">
        <v>0</v>
      </c>
      <c r="DA32" s="675"/>
      <c r="DB32" s="675"/>
      <c r="DC32" s="676"/>
      <c r="DD32" s="649">
        <v>18</v>
      </c>
      <c r="DE32" s="644"/>
      <c r="DF32" s="644"/>
      <c r="DG32" s="644"/>
      <c r="DH32" s="644"/>
      <c r="DI32" s="644"/>
      <c r="DJ32" s="644"/>
      <c r="DK32" s="645"/>
      <c r="DL32" s="649">
        <v>18</v>
      </c>
      <c r="DM32" s="644"/>
      <c r="DN32" s="644"/>
      <c r="DO32" s="644"/>
      <c r="DP32" s="644"/>
      <c r="DQ32" s="644"/>
      <c r="DR32" s="644"/>
      <c r="DS32" s="644"/>
      <c r="DT32" s="644"/>
      <c r="DU32" s="644"/>
      <c r="DV32" s="645"/>
      <c r="DW32" s="646">
        <v>0</v>
      </c>
      <c r="DX32" s="675"/>
      <c r="DY32" s="675"/>
      <c r="DZ32" s="675"/>
      <c r="EA32" s="675"/>
      <c r="EB32" s="675"/>
      <c r="EC32" s="677"/>
    </row>
    <row r="33" spans="2:133" ht="11.25" customHeight="1">
      <c r="B33" s="638" t="s">
        <v>315</v>
      </c>
      <c r="C33" s="639"/>
      <c r="D33" s="639"/>
      <c r="E33" s="639"/>
      <c r="F33" s="639"/>
      <c r="G33" s="639"/>
      <c r="H33" s="639"/>
      <c r="I33" s="639"/>
      <c r="J33" s="639"/>
      <c r="K33" s="639"/>
      <c r="L33" s="639"/>
      <c r="M33" s="639"/>
      <c r="N33" s="639"/>
      <c r="O33" s="639"/>
      <c r="P33" s="639"/>
      <c r="Q33" s="640"/>
      <c r="R33" s="641">
        <v>97636</v>
      </c>
      <c r="S33" s="644"/>
      <c r="T33" s="644"/>
      <c r="U33" s="644"/>
      <c r="V33" s="644"/>
      <c r="W33" s="644"/>
      <c r="X33" s="644"/>
      <c r="Y33" s="645"/>
      <c r="Z33" s="703">
        <v>3.4</v>
      </c>
      <c r="AA33" s="703"/>
      <c r="AB33" s="703"/>
      <c r="AC33" s="703"/>
      <c r="AD33" s="704" t="s">
        <v>240</v>
      </c>
      <c r="AE33" s="704"/>
      <c r="AF33" s="704"/>
      <c r="AG33" s="704"/>
      <c r="AH33" s="704"/>
      <c r="AI33" s="704"/>
      <c r="AJ33" s="704"/>
      <c r="AK33" s="704"/>
      <c r="AL33" s="646" t="s">
        <v>240</v>
      </c>
      <c r="AM33" s="647"/>
      <c r="AN33" s="647"/>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316</v>
      </c>
      <c r="CE33" s="682"/>
      <c r="CF33" s="682"/>
      <c r="CG33" s="682"/>
      <c r="CH33" s="682"/>
      <c r="CI33" s="682"/>
      <c r="CJ33" s="682"/>
      <c r="CK33" s="682"/>
      <c r="CL33" s="682"/>
      <c r="CM33" s="682"/>
      <c r="CN33" s="682"/>
      <c r="CO33" s="682"/>
      <c r="CP33" s="682"/>
      <c r="CQ33" s="683"/>
      <c r="CR33" s="641">
        <v>1553294</v>
      </c>
      <c r="CS33" s="642"/>
      <c r="CT33" s="642"/>
      <c r="CU33" s="642"/>
      <c r="CV33" s="642"/>
      <c r="CW33" s="642"/>
      <c r="CX33" s="642"/>
      <c r="CY33" s="643"/>
      <c r="CZ33" s="646">
        <v>55.2</v>
      </c>
      <c r="DA33" s="675"/>
      <c r="DB33" s="675"/>
      <c r="DC33" s="676"/>
      <c r="DD33" s="649">
        <v>1145689</v>
      </c>
      <c r="DE33" s="642"/>
      <c r="DF33" s="642"/>
      <c r="DG33" s="642"/>
      <c r="DH33" s="642"/>
      <c r="DI33" s="642"/>
      <c r="DJ33" s="642"/>
      <c r="DK33" s="643"/>
      <c r="DL33" s="649">
        <v>676348</v>
      </c>
      <c r="DM33" s="642"/>
      <c r="DN33" s="642"/>
      <c r="DO33" s="642"/>
      <c r="DP33" s="642"/>
      <c r="DQ33" s="642"/>
      <c r="DR33" s="642"/>
      <c r="DS33" s="642"/>
      <c r="DT33" s="642"/>
      <c r="DU33" s="642"/>
      <c r="DV33" s="643"/>
      <c r="DW33" s="646">
        <v>43.9</v>
      </c>
      <c r="DX33" s="675"/>
      <c r="DY33" s="675"/>
      <c r="DZ33" s="675"/>
      <c r="EA33" s="675"/>
      <c r="EB33" s="675"/>
      <c r="EC33" s="677"/>
    </row>
    <row r="34" spans="2:133" ht="11.25" customHeight="1">
      <c r="B34" s="638" t="s">
        <v>317</v>
      </c>
      <c r="C34" s="639"/>
      <c r="D34" s="639"/>
      <c r="E34" s="639"/>
      <c r="F34" s="639"/>
      <c r="G34" s="639"/>
      <c r="H34" s="639"/>
      <c r="I34" s="639"/>
      <c r="J34" s="639"/>
      <c r="K34" s="639"/>
      <c r="L34" s="639"/>
      <c r="M34" s="639"/>
      <c r="N34" s="639"/>
      <c r="O34" s="639"/>
      <c r="P34" s="639"/>
      <c r="Q34" s="640"/>
      <c r="R34" s="641">
        <v>106643</v>
      </c>
      <c r="S34" s="644"/>
      <c r="T34" s="644"/>
      <c r="U34" s="644"/>
      <c r="V34" s="644"/>
      <c r="W34" s="644"/>
      <c r="X34" s="644"/>
      <c r="Y34" s="645"/>
      <c r="Z34" s="703">
        <v>3.7</v>
      </c>
      <c r="AA34" s="703"/>
      <c r="AB34" s="703"/>
      <c r="AC34" s="703"/>
      <c r="AD34" s="704">
        <v>306</v>
      </c>
      <c r="AE34" s="704"/>
      <c r="AF34" s="704"/>
      <c r="AG34" s="704"/>
      <c r="AH34" s="704"/>
      <c r="AI34" s="704"/>
      <c r="AJ34" s="704"/>
      <c r="AK34" s="704"/>
      <c r="AL34" s="646">
        <v>0</v>
      </c>
      <c r="AM34" s="647"/>
      <c r="AN34" s="647"/>
      <c r="AO34" s="705"/>
      <c r="AP34" s="214"/>
      <c r="AQ34" s="715" t="s">
        <v>318</v>
      </c>
      <c r="AR34" s="716"/>
      <c r="AS34" s="716"/>
      <c r="AT34" s="716"/>
      <c r="AU34" s="716"/>
      <c r="AV34" s="716"/>
      <c r="AW34" s="716"/>
      <c r="AX34" s="716"/>
      <c r="AY34" s="716"/>
      <c r="AZ34" s="716"/>
      <c r="BA34" s="716"/>
      <c r="BB34" s="716"/>
      <c r="BC34" s="716"/>
      <c r="BD34" s="716"/>
      <c r="BE34" s="716"/>
      <c r="BF34" s="717"/>
      <c r="BG34" s="715" t="s">
        <v>319</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320</v>
      </c>
      <c r="CE34" s="682"/>
      <c r="CF34" s="682"/>
      <c r="CG34" s="682"/>
      <c r="CH34" s="682"/>
      <c r="CI34" s="682"/>
      <c r="CJ34" s="682"/>
      <c r="CK34" s="682"/>
      <c r="CL34" s="682"/>
      <c r="CM34" s="682"/>
      <c r="CN34" s="682"/>
      <c r="CO34" s="682"/>
      <c r="CP34" s="682"/>
      <c r="CQ34" s="683"/>
      <c r="CR34" s="641">
        <v>462116</v>
      </c>
      <c r="CS34" s="644"/>
      <c r="CT34" s="644"/>
      <c r="CU34" s="644"/>
      <c r="CV34" s="644"/>
      <c r="CW34" s="644"/>
      <c r="CX34" s="644"/>
      <c r="CY34" s="645"/>
      <c r="CZ34" s="646">
        <v>16.399999999999999</v>
      </c>
      <c r="DA34" s="675"/>
      <c r="DB34" s="675"/>
      <c r="DC34" s="676"/>
      <c r="DD34" s="649">
        <v>313935</v>
      </c>
      <c r="DE34" s="644"/>
      <c r="DF34" s="644"/>
      <c r="DG34" s="644"/>
      <c r="DH34" s="644"/>
      <c r="DI34" s="644"/>
      <c r="DJ34" s="644"/>
      <c r="DK34" s="645"/>
      <c r="DL34" s="649">
        <v>184185</v>
      </c>
      <c r="DM34" s="644"/>
      <c r="DN34" s="644"/>
      <c r="DO34" s="644"/>
      <c r="DP34" s="644"/>
      <c r="DQ34" s="644"/>
      <c r="DR34" s="644"/>
      <c r="DS34" s="644"/>
      <c r="DT34" s="644"/>
      <c r="DU34" s="644"/>
      <c r="DV34" s="645"/>
      <c r="DW34" s="646">
        <v>11.9</v>
      </c>
      <c r="DX34" s="675"/>
      <c r="DY34" s="675"/>
      <c r="DZ34" s="675"/>
      <c r="EA34" s="675"/>
      <c r="EB34" s="675"/>
      <c r="EC34" s="677"/>
    </row>
    <row r="35" spans="2:133" ht="11.25" customHeight="1">
      <c r="B35" s="638" t="s">
        <v>321</v>
      </c>
      <c r="C35" s="639"/>
      <c r="D35" s="639"/>
      <c r="E35" s="639"/>
      <c r="F35" s="639"/>
      <c r="G35" s="639"/>
      <c r="H35" s="639"/>
      <c r="I35" s="639"/>
      <c r="J35" s="639"/>
      <c r="K35" s="639"/>
      <c r="L35" s="639"/>
      <c r="M35" s="639"/>
      <c r="N35" s="639"/>
      <c r="O35" s="639"/>
      <c r="P35" s="639"/>
      <c r="Q35" s="640"/>
      <c r="R35" s="641">
        <v>210000</v>
      </c>
      <c r="S35" s="644"/>
      <c r="T35" s="644"/>
      <c r="U35" s="644"/>
      <c r="V35" s="644"/>
      <c r="W35" s="644"/>
      <c r="X35" s="644"/>
      <c r="Y35" s="645"/>
      <c r="Z35" s="703">
        <v>7.3</v>
      </c>
      <c r="AA35" s="703"/>
      <c r="AB35" s="703"/>
      <c r="AC35" s="703"/>
      <c r="AD35" s="704" t="s">
        <v>240</v>
      </c>
      <c r="AE35" s="704"/>
      <c r="AF35" s="704"/>
      <c r="AG35" s="704"/>
      <c r="AH35" s="704"/>
      <c r="AI35" s="704"/>
      <c r="AJ35" s="704"/>
      <c r="AK35" s="704"/>
      <c r="AL35" s="646" t="s">
        <v>123</v>
      </c>
      <c r="AM35" s="647"/>
      <c r="AN35" s="647"/>
      <c r="AO35" s="705"/>
      <c r="AP35" s="214"/>
      <c r="AQ35" s="709" t="s">
        <v>322</v>
      </c>
      <c r="AR35" s="710"/>
      <c r="AS35" s="710"/>
      <c r="AT35" s="710"/>
      <c r="AU35" s="710"/>
      <c r="AV35" s="710"/>
      <c r="AW35" s="710"/>
      <c r="AX35" s="710"/>
      <c r="AY35" s="711"/>
      <c r="AZ35" s="706">
        <v>199844</v>
      </c>
      <c r="BA35" s="707"/>
      <c r="BB35" s="707"/>
      <c r="BC35" s="707"/>
      <c r="BD35" s="707"/>
      <c r="BE35" s="707"/>
      <c r="BF35" s="708"/>
      <c r="BG35" s="712" t="s">
        <v>323</v>
      </c>
      <c r="BH35" s="713"/>
      <c r="BI35" s="713"/>
      <c r="BJ35" s="713"/>
      <c r="BK35" s="713"/>
      <c r="BL35" s="713"/>
      <c r="BM35" s="713"/>
      <c r="BN35" s="713"/>
      <c r="BO35" s="713"/>
      <c r="BP35" s="713"/>
      <c r="BQ35" s="713"/>
      <c r="BR35" s="713"/>
      <c r="BS35" s="713"/>
      <c r="BT35" s="713"/>
      <c r="BU35" s="714"/>
      <c r="BV35" s="706">
        <v>8811</v>
      </c>
      <c r="BW35" s="707"/>
      <c r="BX35" s="707"/>
      <c r="BY35" s="707"/>
      <c r="BZ35" s="707"/>
      <c r="CA35" s="707"/>
      <c r="CB35" s="708"/>
      <c r="CD35" s="685" t="s">
        <v>324</v>
      </c>
      <c r="CE35" s="682"/>
      <c r="CF35" s="682"/>
      <c r="CG35" s="682"/>
      <c r="CH35" s="682"/>
      <c r="CI35" s="682"/>
      <c r="CJ35" s="682"/>
      <c r="CK35" s="682"/>
      <c r="CL35" s="682"/>
      <c r="CM35" s="682"/>
      <c r="CN35" s="682"/>
      <c r="CO35" s="682"/>
      <c r="CP35" s="682"/>
      <c r="CQ35" s="683"/>
      <c r="CR35" s="641">
        <v>16392</v>
      </c>
      <c r="CS35" s="642"/>
      <c r="CT35" s="642"/>
      <c r="CU35" s="642"/>
      <c r="CV35" s="642"/>
      <c r="CW35" s="642"/>
      <c r="CX35" s="642"/>
      <c r="CY35" s="643"/>
      <c r="CZ35" s="646">
        <v>0.6</v>
      </c>
      <c r="DA35" s="675"/>
      <c r="DB35" s="675"/>
      <c r="DC35" s="676"/>
      <c r="DD35" s="649">
        <v>9003</v>
      </c>
      <c r="DE35" s="642"/>
      <c r="DF35" s="642"/>
      <c r="DG35" s="642"/>
      <c r="DH35" s="642"/>
      <c r="DI35" s="642"/>
      <c r="DJ35" s="642"/>
      <c r="DK35" s="643"/>
      <c r="DL35" s="649">
        <v>7691</v>
      </c>
      <c r="DM35" s="642"/>
      <c r="DN35" s="642"/>
      <c r="DO35" s="642"/>
      <c r="DP35" s="642"/>
      <c r="DQ35" s="642"/>
      <c r="DR35" s="642"/>
      <c r="DS35" s="642"/>
      <c r="DT35" s="642"/>
      <c r="DU35" s="642"/>
      <c r="DV35" s="643"/>
      <c r="DW35" s="646">
        <v>0.5</v>
      </c>
      <c r="DX35" s="675"/>
      <c r="DY35" s="675"/>
      <c r="DZ35" s="675"/>
      <c r="EA35" s="675"/>
      <c r="EB35" s="675"/>
      <c r="EC35" s="677"/>
    </row>
    <row r="36" spans="2:133" ht="11.25" customHeight="1">
      <c r="B36" s="638" t="s">
        <v>325</v>
      </c>
      <c r="C36" s="639"/>
      <c r="D36" s="639"/>
      <c r="E36" s="639"/>
      <c r="F36" s="639"/>
      <c r="G36" s="639"/>
      <c r="H36" s="639"/>
      <c r="I36" s="639"/>
      <c r="J36" s="639"/>
      <c r="K36" s="639"/>
      <c r="L36" s="639"/>
      <c r="M36" s="639"/>
      <c r="N36" s="639"/>
      <c r="O36" s="639"/>
      <c r="P36" s="639"/>
      <c r="Q36" s="640"/>
      <c r="R36" s="641" t="s">
        <v>123</v>
      </c>
      <c r="S36" s="644"/>
      <c r="T36" s="644"/>
      <c r="U36" s="644"/>
      <c r="V36" s="644"/>
      <c r="W36" s="644"/>
      <c r="X36" s="644"/>
      <c r="Y36" s="645"/>
      <c r="Z36" s="703" t="s">
        <v>123</v>
      </c>
      <c r="AA36" s="703"/>
      <c r="AB36" s="703"/>
      <c r="AC36" s="703"/>
      <c r="AD36" s="704" t="s">
        <v>123</v>
      </c>
      <c r="AE36" s="704"/>
      <c r="AF36" s="704"/>
      <c r="AG36" s="704"/>
      <c r="AH36" s="704"/>
      <c r="AI36" s="704"/>
      <c r="AJ36" s="704"/>
      <c r="AK36" s="704"/>
      <c r="AL36" s="646" t="s">
        <v>240</v>
      </c>
      <c r="AM36" s="647"/>
      <c r="AN36" s="647"/>
      <c r="AO36" s="705"/>
      <c r="AQ36" s="678" t="s">
        <v>326</v>
      </c>
      <c r="AR36" s="679"/>
      <c r="AS36" s="679"/>
      <c r="AT36" s="679"/>
      <c r="AU36" s="679"/>
      <c r="AV36" s="679"/>
      <c r="AW36" s="679"/>
      <c r="AX36" s="679"/>
      <c r="AY36" s="680"/>
      <c r="AZ36" s="641">
        <v>34600</v>
      </c>
      <c r="BA36" s="644"/>
      <c r="BB36" s="644"/>
      <c r="BC36" s="644"/>
      <c r="BD36" s="642"/>
      <c r="BE36" s="642"/>
      <c r="BF36" s="681"/>
      <c r="BG36" s="685" t="s">
        <v>327</v>
      </c>
      <c r="BH36" s="682"/>
      <c r="BI36" s="682"/>
      <c r="BJ36" s="682"/>
      <c r="BK36" s="682"/>
      <c r="BL36" s="682"/>
      <c r="BM36" s="682"/>
      <c r="BN36" s="682"/>
      <c r="BO36" s="682"/>
      <c r="BP36" s="682"/>
      <c r="BQ36" s="682"/>
      <c r="BR36" s="682"/>
      <c r="BS36" s="682"/>
      <c r="BT36" s="682"/>
      <c r="BU36" s="683"/>
      <c r="BV36" s="641">
        <v>-500</v>
      </c>
      <c r="BW36" s="644"/>
      <c r="BX36" s="644"/>
      <c r="BY36" s="644"/>
      <c r="BZ36" s="644"/>
      <c r="CA36" s="644"/>
      <c r="CB36" s="684"/>
      <c r="CD36" s="685" t="s">
        <v>328</v>
      </c>
      <c r="CE36" s="682"/>
      <c r="CF36" s="682"/>
      <c r="CG36" s="682"/>
      <c r="CH36" s="682"/>
      <c r="CI36" s="682"/>
      <c r="CJ36" s="682"/>
      <c r="CK36" s="682"/>
      <c r="CL36" s="682"/>
      <c r="CM36" s="682"/>
      <c r="CN36" s="682"/>
      <c r="CO36" s="682"/>
      <c r="CP36" s="682"/>
      <c r="CQ36" s="683"/>
      <c r="CR36" s="641">
        <v>492026</v>
      </c>
      <c r="CS36" s="644"/>
      <c r="CT36" s="644"/>
      <c r="CU36" s="644"/>
      <c r="CV36" s="644"/>
      <c r="CW36" s="644"/>
      <c r="CX36" s="644"/>
      <c r="CY36" s="645"/>
      <c r="CZ36" s="646">
        <v>17.5</v>
      </c>
      <c r="DA36" s="675"/>
      <c r="DB36" s="675"/>
      <c r="DC36" s="676"/>
      <c r="DD36" s="649">
        <v>415414</v>
      </c>
      <c r="DE36" s="644"/>
      <c r="DF36" s="644"/>
      <c r="DG36" s="644"/>
      <c r="DH36" s="644"/>
      <c r="DI36" s="644"/>
      <c r="DJ36" s="644"/>
      <c r="DK36" s="645"/>
      <c r="DL36" s="649">
        <v>363436</v>
      </c>
      <c r="DM36" s="644"/>
      <c r="DN36" s="644"/>
      <c r="DO36" s="644"/>
      <c r="DP36" s="644"/>
      <c r="DQ36" s="644"/>
      <c r="DR36" s="644"/>
      <c r="DS36" s="644"/>
      <c r="DT36" s="644"/>
      <c r="DU36" s="644"/>
      <c r="DV36" s="645"/>
      <c r="DW36" s="646">
        <v>23.6</v>
      </c>
      <c r="DX36" s="675"/>
      <c r="DY36" s="675"/>
      <c r="DZ36" s="675"/>
      <c r="EA36" s="675"/>
      <c r="EB36" s="675"/>
      <c r="EC36" s="677"/>
    </row>
    <row r="37" spans="2:133" ht="11.25" customHeight="1">
      <c r="B37" s="638" t="s">
        <v>329</v>
      </c>
      <c r="C37" s="639"/>
      <c r="D37" s="639"/>
      <c r="E37" s="639"/>
      <c r="F37" s="639"/>
      <c r="G37" s="639"/>
      <c r="H37" s="639"/>
      <c r="I37" s="639"/>
      <c r="J37" s="639"/>
      <c r="K37" s="639"/>
      <c r="L37" s="639"/>
      <c r="M37" s="639"/>
      <c r="N37" s="639"/>
      <c r="O37" s="639"/>
      <c r="P37" s="639"/>
      <c r="Q37" s="640"/>
      <c r="R37" s="641">
        <v>58700</v>
      </c>
      <c r="S37" s="644"/>
      <c r="T37" s="644"/>
      <c r="U37" s="644"/>
      <c r="V37" s="644"/>
      <c r="W37" s="644"/>
      <c r="X37" s="644"/>
      <c r="Y37" s="645"/>
      <c r="Z37" s="703">
        <v>2</v>
      </c>
      <c r="AA37" s="703"/>
      <c r="AB37" s="703"/>
      <c r="AC37" s="703"/>
      <c r="AD37" s="704" t="s">
        <v>240</v>
      </c>
      <c r="AE37" s="704"/>
      <c r="AF37" s="704"/>
      <c r="AG37" s="704"/>
      <c r="AH37" s="704"/>
      <c r="AI37" s="704"/>
      <c r="AJ37" s="704"/>
      <c r="AK37" s="704"/>
      <c r="AL37" s="646" t="s">
        <v>123</v>
      </c>
      <c r="AM37" s="647"/>
      <c r="AN37" s="647"/>
      <c r="AO37" s="705"/>
      <c r="AQ37" s="678" t="s">
        <v>330</v>
      </c>
      <c r="AR37" s="679"/>
      <c r="AS37" s="679"/>
      <c r="AT37" s="679"/>
      <c r="AU37" s="679"/>
      <c r="AV37" s="679"/>
      <c r="AW37" s="679"/>
      <c r="AX37" s="679"/>
      <c r="AY37" s="680"/>
      <c r="AZ37" s="641">
        <v>774</v>
      </c>
      <c r="BA37" s="644"/>
      <c r="BB37" s="644"/>
      <c r="BC37" s="644"/>
      <c r="BD37" s="642"/>
      <c r="BE37" s="642"/>
      <c r="BF37" s="681"/>
      <c r="BG37" s="685" t="s">
        <v>331</v>
      </c>
      <c r="BH37" s="682"/>
      <c r="BI37" s="682"/>
      <c r="BJ37" s="682"/>
      <c r="BK37" s="682"/>
      <c r="BL37" s="682"/>
      <c r="BM37" s="682"/>
      <c r="BN37" s="682"/>
      <c r="BO37" s="682"/>
      <c r="BP37" s="682"/>
      <c r="BQ37" s="682"/>
      <c r="BR37" s="682"/>
      <c r="BS37" s="682"/>
      <c r="BT37" s="682"/>
      <c r="BU37" s="683"/>
      <c r="BV37" s="641">
        <v>535</v>
      </c>
      <c r="BW37" s="644"/>
      <c r="BX37" s="644"/>
      <c r="BY37" s="644"/>
      <c r="BZ37" s="644"/>
      <c r="CA37" s="644"/>
      <c r="CB37" s="684"/>
      <c r="CD37" s="685" t="s">
        <v>332</v>
      </c>
      <c r="CE37" s="682"/>
      <c r="CF37" s="682"/>
      <c r="CG37" s="682"/>
      <c r="CH37" s="682"/>
      <c r="CI37" s="682"/>
      <c r="CJ37" s="682"/>
      <c r="CK37" s="682"/>
      <c r="CL37" s="682"/>
      <c r="CM37" s="682"/>
      <c r="CN37" s="682"/>
      <c r="CO37" s="682"/>
      <c r="CP37" s="682"/>
      <c r="CQ37" s="683"/>
      <c r="CR37" s="641">
        <v>313356</v>
      </c>
      <c r="CS37" s="642"/>
      <c r="CT37" s="642"/>
      <c r="CU37" s="642"/>
      <c r="CV37" s="642"/>
      <c r="CW37" s="642"/>
      <c r="CX37" s="642"/>
      <c r="CY37" s="643"/>
      <c r="CZ37" s="646">
        <v>11.1</v>
      </c>
      <c r="DA37" s="675"/>
      <c r="DB37" s="675"/>
      <c r="DC37" s="676"/>
      <c r="DD37" s="649">
        <v>296864</v>
      </c>
      <c r="DE37" s="642"/>
      <c r="DF37" s="642"/>
      <c r="DG37" s="642"/>
      <c r="DH37" s="642"/>
      <c r="DI37" s="642"/>
      <c r="DJ37" s="642"/>
      <c r="DK37" s="643"/>
      <c r="DL37" s="649">
        <v>296864</v>
      </c>
      <c r="DM37" s="642"/>
      <c r="DN37" s="642"/>
      <c r="DO37" s="642"/>
      <c r="DP37" s="642"/>
      <c r="DQ37" s="642"/>
      <c r="DR37" s="642"/>
      <c r="DS37" s="642"/>
      <c r="DT37" s="642"/>
      <c r="DU37" s="642"/>
      <c r="DV37" s="643"/>
      <c r="DW37" s="646">
        <v>19.3</v>
      </c>
      <c r="DX37" s="675"/>
      <c r="DY37" s="675"/>
      <c r="DZ37" s="675"/>
      <c r="EA37" s="675"/>
      <c r="EB37" s="675"/>
      <c r="EC37" s="677"/>
    </row>
    <row r="38" spans="2:133" ht="11.25" customHeight="1">
      <c r="B38" s="653" t="s">
        <v>333</v>
      </c>
      <c r="C38" s="654"/>
      <c r="D38" s="654"/>
      <c r="E38" s="654"/>
      <c r="F38" s="654"/>
      <c r="G38" s="654"/>
      <c r="H38" s="654"/>
      <c r="I38" s="654"/>
      <c r="J38" s="654"/>
      <c r="K38" s="654"/>
      <c r="L38" s="654"/>
      <c r="M38" s="654"/>
      <c r="N38" s="654"/>
      <c r="O38" s="654"/>
      <c r="P38" s="654"/>
      <c r="Q38" s="655"/>
      <c r="R38" s="656">
        <v>2869116</v>
      </c>
      <c r="S38" s="693"/>
      <c r="T38" s="693"/>
      <c r="U38" s="693"/>
      <c r="V38" s="693"/>
      <c r="W38" s="693"/>
      <c r="X38" s="693"/>
      <c r="Y38" s="698"/>
      <c r="Z38" s="699">
        <v>100</v>
      </c>
      <c r="AA38" s="699"/>
      <c r="AB38" s="699"/>
      <c r="AC38" s="699"/>
      <c r="AD38" s="700">
        <v>1482728</v>
      </c>
      <c r="AE38" s="700"/>
      <c r="AF38" s="700"/>
      <c r="AG38" s="700"/>
      <c r="AH38" s="700"/>
      <c r="AI38" s="700"/>
      <c r="AJ38" s="700"/>
      <c r="AK38" s="700"/>
      <c r="AL38" s="659">
        <v>100</v>
      </c>
      <c r="AM38" s="701"/>
      <c r="AN38" s="701"/>
      <c r="AO38" s="702"/>
      <c r="AQ38" s="678" t="s">
        <v>334</v>
      </c>
      <c r="AR38" s="679"/>
      <c r="AS38" s="679"/>
      <c r="AT38" s="679"/>
      <c r="AU38" s="679"/>
      <c r="AV38" s="679"/>
      <c r="AW38" s="679"/>
      <c r="AX38" s="679"/>
      <c r="AY38" s="680"/>
      <c r="AZ38" s="641" t="s">
        <v>240</v>
      </c>
      <c r="BA38" s="644"/>
      <c r="BB38" s="644"/>
      <c r="BC38" s="644"/>
      <c r="BD38" s="642"/>
      <c r="BE38" s="642"/>
      <c r="BF38" s="681"/>
      <c r="BG38" s="685" t="s">
        <v>335</v>
      </c>
      <c r="BH38" s="682"/>
      <c r="BI38" s="682"/>
      <c r="BJ38" s="682"/>
      <c r="BK38" s="682"/>
      <c r="BL38" s="682"/>
      <c r="BM38" s="682"/>
      <c r="BN38" s="682"/>
      <c r="BO38" s="682"/>
      <c r="BP38" s="682"/>
      <c r="BQ38" s="682"/>
      <c r="BR38" s="682"/>
      <c r="BS38" s="682"/>
      <c r="BT38" s="682"/>
      <c r="BU38" s="683"/>
      <c r="BV38" s="641">
        <v>869</v>
      </c>
      <c r="BW38" s="644"/>
      <c r="BX38" s="644"/>
      <c r="BY38" s="644"/>
      <c r="BZ38" s="644"/>
      <c r="CA38" s="644"/>
      <c r="CB38" s="684"/>
      <c r="CD38" s="685" t="s">
        <v>336</v>
      </c>
      <c r="CE38" s="682"/>
      <c r="CF38" s="682"/>
      <c r="CG38" s="682"/>
      <c r="CH38" s="682"/>
      <c r="CI38" s="682"/>
      <c r="CJ38" s="682"/>
      <c r="CK38" s="682"/>
      <c r="CL38" s="682"/>
      <c r="CM38" s="682"/>
      <c r="CN38" s="682"/>
      <c r="CO38" s="682"/>
      <c r="CP38" s="682"/>
      <c r="CQ38" s="683"/>
      <c r="CR38" s="641">
        <v>199844</v>
      </c>
      <c r="CS38" s="644"/>
      <c r="CT38" s="644"/>
      <c r="CU38" s="644"/>
      <c r="CV38" s="644"/>
      <c r="CW38" s="644"/>
      <c r="CX38" s="644"/>
      <c r="CY38" s="645"/>
      <c r="CZ38" s="646">
        <v>7.1</v>
      </c>
      <c r="DA38" s="675"/>
      <c r="DB38" s="675"/>
      <c r="DC38" s="676"/>
      <c r="DD38" s="649">
        <v>170662</v>
      </c>
      <c r="DE38" s="644"/>
      <c r="DF38" s="644"/>
      <c r="DG38" s="644"/>
      <c r="DH38" s="644"/>
      <c r="DI38" s="644"/>
      <c r="DJ38" s="644"/>
      <c r="DK38" s="645"/>
      <c r="DL38" s="649">
        <v>120706</v>
      </c>
      <c r="DM38" s="644"/>
      <c r="DN38" s="644"/>
      <c r="DO38" s="644"/>
      <c r="DP38" s="644"/>
      <c r="DQ38" s="644"/>
      <c r="DR38" s="644"/>
      <c r="DS38" s="644"/>
      <c r="DT38" s="644"/>
      <c r="DU38" s="644"/>
      <c r="DV38" s="645"/>
      <c r="DW38" s="646">
        <v>7.8</v>
      </c>
      <c r="DX38" s="675"/>
      <c r="DY38" s="675"/>
      <c r="DZ38" s="675"/>
      <c r="EA38" s="675"/>
      <c r="EB38" s="675"/>
      <c r="EC38" s="677"/>
    </row>
    <row r="39" spans="2:133" ht="11.25" customHeight="1">
      <c r="AQ39" s="678" t="s">
        <v>337</v>
      </c>
      <c r="AR39" s="679"/>
      <c r="AS39" s="679"/>
      <c r="AT39" s="679"/>
      <c r="AU39" s="679"/>
      <c r="AV39" s="679"/>
      <c r="AW39" s="679"/>
      <c r="AX39" s="679"/>
      <c r="AY39" s="680"/>
      <c r="AZ39" s="641" t="s">
        <v>240</v>
      </c>
      <c r="BA39" s="644"/>
      <c r="BB39" s="644"/>
      <c r="BC39" s="644"/>
      <c r="BD39" s="642"/>
      <c r="BE39" s="642"/>
      <c r="BF39" s="681"/>
      <c r="BG39" s="686" t="s">
        <v>338</v>
      </c>
      <c r="BH39" s="687"/>
      <c r="BI39" s="687"/>
      <c r="BJ39" s="687"/>
      <c r="BK39" s="687"/>
      <c r="BL39" s="215"/>
      <c r="BM39" s="682" t="s">
        <v>339</v>
      </c>
      <c r="BN39" s="682"/>
      <c r="BO39" s="682"/>
      <c r="BP39" s="682"/>
      <c r="BQ39" s="682"/>
      <c r="BR39" s="682"/>
      <c r="BS39" s="682"/>
      <c r="BT39" s="682"/>
      <c r="BU39" s="683"/>
      <c r="BV39" s="641">
        <v>92</v>
      </c>
      <c r="BW39" s="644"/>
      <c r="BX39" s="644"/>
      <c r="BY39" s="644"/>
      <c r="BZ39" s="644"/>
      <c r="CA39" s="644"/>
      <c r="CB39" s="684"/>
      <c r="CD39" s="685" t="s">
        <v>340</v>
      </c>
      <c r="CE39" s="682"/>
      <c r="CF39" s="682"/>
      <c r="CG39" s="682"/>
      <c r="CH39" s="682"/>
      <c r="CI39" s="682"/>
      <c r="CJ39" s="682"/>
      <c r="CK39" s="682"/>
      <c r="CL39" s="682"/>
      <c r="CM39" s="682"/>
      <c r="CN39" s="682"/>
      <c r="CO39" s="682"/>
      <c r="CP39" s="682"/>
      <c r="CQ39" s="683"/>
      <c r="CR39" s="641">
        <v>361172</v>
      </c>
      <c r="CS39" s="642"/>
      <c r="CT39" s="642"/>
      <c r="CU39" s="642"/>
      <c r="CV39" s="642"/>
      <c r="CW39" s="642"/>
      <c r="CX39" s="642"/>
      <c r="CY39" s="643"/>
      <c r="CZ39" s="646">
        <v>12.8</v>
      </c>
      <c r="DA39" s="675"/>
      <c r="DB39" s="675"/>
      <c r="DC39" s="676"/>
      <c r="DD39" s="649">
        <v>236345</v>
      </c>
      <c r="DE39" s="642"/>
      <c r="DF39" s="642"/>
      <c r="DG39" s="642"/>
      <c r="DH39" s="642"/>
      <c r="DI39" s="642"/>
      <c r="DJ39" s="642"/>
      <c r="DK39" s="643"/>
      <c r="DL39" s="649" t="s">
        <v>123</v>
      </c>
      <c r="DM39" s="642"/>
      <c r="DN39" s="642"/>
      <c r="DO39" s="642"/>
      <c r="DP39" s="642"/>
      <c r="DQ39" s="642"/>
      <c r="DR39" s="642"/>
      <c r="DS39" s="642"/>
      <c r="DT39" s="642"/>
      <c r="DU39" s="642"/>
      <c r="DV39" s="643"/>
      <c r="DW39" s="646" t="s">
        <v>123</v>
      </c>
      <c r="DX39" s="675"/>
      <c r="DY39" s="675"/>
      <c r="DZ39" s="675"/>
      <c r="EA39" s="675"/>
      <c r="EB39" s="675"/>
      <c r="EC39" s="677"/>
    </row>
    <row r="40" spans="2:133" ht="11.25" customHeight="1">
      <c r="AQ40" s="678" t="s">
        <v>341</v>
      </c>
      <c r="AR40" s="679"/>
      <c r="AS40" s="679"/>
      <c r="AT40" s="679"/>
      <c r="AU40" s="679"/>
      <c r="AV40" s="679"/>
      <c r="AW40" s="679"/>
      <c r="AX40" s="679"/>
      <c r="AY40" s="680"/>
      <c r="AZ40" s="641">
        <v>67266</v>
      </c>
      <c r="BA40" s="644"/>
      <c r="BB40" s="644"/>
      <c r="BC40" s="644"/>
      <c r="BD40" s="642"/>
      <c r="BE40" s="642"/>
      <c r="BF40" s="681"/>
      <c r="BG40" s="686"/>
      <c r="BH40" s="687"/>
      <c r="BI40" s="687"/>
      <c r="BJ40" s="687"/>
      <c r="BK40" s="687"/>
      <c r="BL40" s="215"/>
      <c r="BM40" s="682" t="s">
        <v>342</v>
      </c>
      <c r="BN40" s="682"/>
      <c r="BO40" s="682"/>
      <c r="BP40" s="682"/>
      <c r="BQ40" s="682"/>
      <c r="BR40" s="682"/>
      <c r="BS40" s="682"/>
      <c r="BT40" s="682"/>
      <c r="BU40" s="683"/>
      <c r="BV40" s="641">
        <v>151</v>
      </c>
      <c r="BW40" s="644"/>
      <c r="BX40" s="644"/>
      <c r="BY40" s="644"/>
      <c r="BZ40" s="644"/>
      <c r="CA40" s="644"/>
      <c r="CB40" s="684"/>
      <c r="CD40" s="685" t="s">
        <v>343</v>
      </c>
      <c r="CE40" s="682"/>
      <c r="CF40" s="682"/>
      <c r="CG40" s="682"/>
      <c r="CH40" s="682"/>
      <c r="CI40" s="682"/>
      <c r="CJ40" s="682"/>
      <c r="CK40" s="682"/>
      <c r="CL40" s="682"/>
      <c r="CM40" s="682"/>
      <c r="CN40" s="682"/>
      <c r="CO40" s="682"/>
      <c r="CP40" s="682"/>
      <c r="CQ40" s="683"/>
      <c r="CR40" s="641">
        <v>21744</v>
      </c>
      <c r="CS40" s="644"/>
      <c r="CT40" s="644"/>
      <c r="CU40" s="644"/>
      <c r="CV40" s="644"/>
      <c r="CW40" s="644"/>
      <c r="CX40" s="644"/>
      <c r="CY40" s="645"/>
      <c r="CZ40" s="646">
        <v>0.8</v>
      </c>
      <c r="DA40" s="675"/>
      <c r="DB40" s="675"/>
      <c r="DC40" s="676"/>
      <c r="DD40" s="649">
        <v>330</v>
      </c>
      <c r="DE40" s="644"/>
      <c r="DF40" s="644"/>
      <c r="DG40" s="644"/>
      <c r="DH40" s="644"/>
      <c r="DI40" s="644"/>
      <c r="DJ40" s="644"/>
      <c r="DK40" s="645"/>
      <c r="DL40" s="649">
        <v>330</v>
      </c>
      <c r="DM40" s="644"/>
      <c r="DN40" s="644"/>
      <c r="DO40" s="644"/>
      <c r="DP40" s="644"/>
      <c r="DQ40" s="644"/>
      <c r="DR40" s="644"/>
      <c r="DS40" s="644"/>
      <c r="DT40" s="644"/>
      <c r="DU40" s="644"/>
      <c r="DV40" s="645"/>
      <c r="DW40" s="646">
        <v>0</v>
      </c>
      <c r="DX40" s="675"/>
      <c r="DY40" s="675"/>
      <c r="DZ40" s="675"/>
      <c r="EA40" s="675"/>
      <c r="EB40" s="675"/>
      <c r="EC40" s="677"/>
    </row>
    <row r="41" spans="2:133" ht="11.25" customHeight="1">
      <c r="AQ41" s="690" t="s">
        <v>344</v>
      </c>
      <c r="AR41" s="691"/>
      <c r="AS41" s="691"/>
      <c r="AT41" s="691"/>
      <c r="AU41" s="691"/>
      <c r="AV41" s="691"/>
      <c r="AW41" s="691"/>
      <c r="AX41" s="691"/>
      <c r="AY41" s="692"/>
      <c r="AZ41" s="656">
        <v>97204</v>
      </c>
      <c r="BA41" s="693"/>
      <c r="BB41" s="693"/>
      <c r="BC41" s="693"/>
      <c r="BD41" s="657"/>
      <c r="BE41" s="657"/>
      <c r="BF41" s="694"/>
      <c r="BG41" s="688"/>
      <c r="BH41" s="689"/>
      <c r="BI41" s="689"/>
      <c r="BJ41" s="689"/>
      <c r="BK41" s="689"/>
      <c r="BL41" s="216"/>
      <c r="BM41" s="695" t="s">
        <v>345</v>
      </c>
      <c r="BN41" s="695"/>
      <c r="BO41" s="695"/>
      <c r="BP41" s="695"/>
      <c r="BQ41" s="695"/>
      <c r="BR41" s="695"/>
      <c r="BS41" s="695"/>
      <c r="BT41" s="695"/>
      <c r="BU41" s="696"/>
      <c r="BV41" s="656">
        <v>394</v>
      </c>
      <c r="BW41" s="693"/>
      <c r="BX41" s="693"/>
      <c r="BY41" s="693"/>
      <c r="BZ41" s="693"/>
      <c r="CA41" s="693"/>
      <c r="CB41" s="697"/>
      <c r="CD41" s="685" t="s">
        <v>346</v>
      </c>
      <c r="CE41" s="682"/>
      <c r="CF41" s="682"/>
      <c r="CG41" s="682"/>
      <c r="CH41" s="682"/>
      <c r="CI41" s="682"/>
      <c r="CJ41" s="682"/>
      <c r="CK41" s="682"/>
      <c r="CL41" s="682"/>
      <c r="CM41" s="682"/>
      <c r="CN41" s="682"/>
      <c r="CO41" s="682"/>
      <c r="CP41" s="682"/>
      <c r="CQ41" s="683"/>
      <c r="CR41" s="641" t="s">
        <v>123</v>
      </c>
      <c r="CS41" s="642"/>
      <c r="CT41" s="642"/>
      <c r="CU41" s="642"/>
      <c r="CV41" s="642"/>
      <c r="CW41" s="642"/>
      <c r="CX41" s="642"/>
      <c r="CY41" s="643"/>
      <c r="CZ41" s="646" t="s">
        <v>240</v>
      </c>
      <c r="DA41" s="675"/>
      <c r="DB41" s="675"/>
      <c r="DC41" s="676"/>
      <c r="DD41" s="649" t="s">
        <v>123</v>
      </c>
      <c r="DE41" s="642"/>
      <c r="DF41" s="642"/>
      <c r="DG41" s="642"/>
      <c r="DH41" s="642"/>
      <c r="DI41" s="642"/>
      <c r="DJ41" s="642"/>
      <c r="DK41" s="643"/>
      <c r="DL41" s="650"/>
      <c r="DM41" s="651"/>
      <c r="DN41" s="651"/>
      <c r="DO41" s="651"/>
      <c r="DP41" s="651"/>
      <c r="DQ41" s="651"/>
      <c r="DR41" s="651"/>
      <c r="DS41" s="651"/>
      <c r="DT41" s="651"/>
      <c r="DU41" s="651"/>
      <c r="DV41" s="652"/>
      <c r="DW41" s="635"/>
      <c r="DX41" s="636"/>
      <c r="DY41" s="636"/>
      <c r="DZ41" s="636"/>
      <c r="EA41" s="636"/>
      <c r="EB41" s="636"/>
      <c r="EC41" s="637"/>
    </row>
    <row r="42" spans="2:133" ht="11.25" customHeight="1">
      <c r="B42" s="209" t="s">
        <v>347</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38" t="s">
        <v>348</v>
      </c>
      <c r="CE42" s="639"/>
      <c r="CF42" s="639"/>
      <c r="CG42" s="639"/>
      <c r="CH42" s="639"/>
      <c r="CI42" s="639"/>
      <c r="CJ42" s="639"/>
      <c r="CK42" s="639"/>
      <c r="CL42" s="639"/>
      <c r="CM42" s="639"/>
      <c r="CN42" s="639"/>
      <c r="CO42" s="639"/>
      <c r="CP42" s="639"/>
      <c r="CQ42" s="640"/>
      <c r="CR42" s="641">
        <v>429451</v>
      </c>
      <c r="CS42" s="644"/>
      <c r="CT42" s="644"/>
      <c r="CU42" s="644"/>
      <c r="CV42" s="644"/>
      <c r="CW42" s="644"/>
      <c r="CX42" s="644"/>
      <c r="CY42" s="645"/>
      <c r="CZ42" s="646">
        <v>15.2</v>
      </c>
      <c r="DA42" s="647"/>
      <c r="DB42" s="647"/>
      <c r="DC42" s="648"/>
      <c r="DD42" s="649">
        <v>85742</v>
      </c>
      <c r="DE42" s="644"/>
      <c r="DF42" s="644"/>
      <c r="DG42" s="644"/>
      <c r="DH42" s="644"/>
      <c r="DI42" s="644"/>
      <c r="DJ42" s="644"/>
      <c r="DK42" s="645"/>
      <c r="DL42" s="650"/>
      <c r="DM42" s="651"/>
      <c r="DN42" s="651"/>
      <c r="DO42" s="651"/>
      <c r="DP42" s="651"/>
      <c r="DQ42" s="651"/>
      <c r="DR42" s="651"/>
      <c r="DS42" s="651"/>
      <c r="DT42" s="651"/>
      <c r="DU42" s="651"/>
      <c r="DV42" s="652"/>
      <c r="DW42" s="635"/>
      <c r="DX42" s="636"/>
      <c r="DY42" s="636"/>
      <c r="DZ42" s="636"/>
      <c r="EA42" s="636"/>
      <c r="EB42" s="636"/>
      <c r="EC42" s="637"/>
    </row>
    <row r="43" spans="2:133" ht="11.25" customHeight="1">
      <c r="B43" s="219" t="s">
        <v>349</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38" t="s">
        <v>350</v>
      </c>
      <c r="CE43" s="639"/>
      <c r="CF43" s="639"/>
      <c r="CG43" s="639"/>
      <c r="CH43" s="639"/>
      <c r="CI43" s="639"/>
      <c r="CJ43" s="639"/>
      <c r="CK43" s="639"/>
      <c r="CL43" s="639"/>
      <c r="CM43" s="639"/>
      <c r="CN43" s="639"/>
      <c r="CO43" s="639"/>
      <c r="CP43" s="639"/>
      <c r="CQ43" s="640"/>
      <c r="CR43" s="641">
        <v>7124</v>
      </c>
      <c r="CS43" s="642"/>
      <c r="CT43" s="642"/>
      <c r="CU43" s="642"/>
      <c r="CV43" s="642"/>
      <c r="CW43" s="642"/>
      <c r="CX43" s="642"/>
      <c r="CY43" s="643"/>
      <c r="CZ43" s="646">
        <v>0.3</v>
      </c>
      <c r="DA43" s="675"/>
      <c r="DB43" s="675"/>
      <c r="DC43" s="676"/>
      <c r="DD43" s="649">
        <v>7124</v>
      </c>
      <c r="DE43" s="642"/>
      <c r="DF43" s="642"/>
      <c r="DG43" s="642"/>
      <c r="DH43" s="642"/>
      <c r="DI43" s="642"/>
      <c r="DJ43" s="642"/>
      <c r="DK43" s="643"/>
      <c r="DL43" s="650"/>
      <c r="DM43" s="651"/>
      <c r="DN43" s="651"/>
      <c r="DO43" s="651"/>
      <c r="DP43" s="651"/>
      <c r="DQ43" s="651"/>
      <c r="DR43" s="651"/>
      <c r="DS43" s="651"/>
      <c r="DT43" s="651"/>
      <c r="DU43" s="651"/>
      <c r="DV43" s="652"/>
      <c r="DW43" s="635"/>
      <c r="DX43" s="636"/>
      <c r="DY43" s="636"/>
      <c r="DZ43" s="636"/>
      <c r="EA43" s="636"/>
      <c r="EB43" s="636"/>
      <c r="EC43" s="637"/>
    </row>
    <row r="44" spans="2:133" ht="11.25" customHeight="1">
      <c r="B44" s="220" t="s">
        <v>351</v>
      </c>
      <c r="CD44" s="669" t="s">
        <v>302</v>
      </c>
      <c r="CE44" s="670"/>
      <c r="CF44" s="638" t="s">
        <v>352</v>
      </c>
      <c r="CG44" s="639"/>
      <c r="CH44" s="639"/>
      <c r="CI44" s="639"/>
      <c r="CJ44" s="639"/>
      <c r="CK44" s="639"/>
      <c r="CL44" s="639"/>
      <c r="CM44" s="639"/>
      <c r="CN44" s="639"/>
      <c r="CO44" s="639"/>
      <c r="CP44" s="639"/>
      <c r="CQ44" s="640"/>
      <c r="CR44" s="641">
        <v>424000</v>
      </c>
      <c r="CS44" s="644"/>
      <c r="CT44" s="644"/>
      <c r="CU44" s="644"/>
      <c r="CV44" s="644"/>
      <c r="CW44" s="644"/>
      <c r="CX44" s="644"/>
      <c r="CY44" s="645"/>
      <c r="CZ44" s="646">
        <v>15.1</v>
      </c>
      <c r="DA44" s="647"/>
      <c r="DB44" s="647"/>
      <c r="DC44" s="648"/>
      <c r="DD44" s="649">
        <v>84387</v>
      </c>
      <c r="DE44" s="644"/>
      <c r="DF44" s="644"/>
      <c r="DG44" s="644"/>
      <c r="DH44" s="644"/>
      <c r="DI44" s="644"/>
      <c r="DJ44" s="644"/>
      <c r="DK44" s="645"/>
      <c r="DL44" s="650"/>
      <c r="DM44" s="651"/>
      <c r="DN44" s="651"/>
      <c r="DO44" s="651"/>
      <c r="DP44" s="651"/>
      <c r="DQ44" s="651"/>
      <c r="DR44" s="651"/>
      <c r="DS44" s="651"/>
      <c r="DT44" s="651"/>
      <c r="DU44" s="651"/>
      <c r="DV44" s="652"/>
      <c r="DW44" s="635"/>
      <c r="DX44" s="636"/>
      <c r="DY44" s="636"/>
      <c r="DZ44" s="636"/>
      <c r="EA44" s="636"/>
      <c r="EB44" s="636"/>
      <c r="EC44" s="637"/>
    </row>
    <row r="45" spans="2:133" ht="11.25" customHeight="1">
      <c r="CD45" s="671"/>
      <c r="CE45" s="672"/>
      <c r="CF45" s="638" t="s">
        <v>353</v>
      </c>
      <c r="CG45" s="639"/>
      <c r="CH45" s="639"/>
      <c r="CI45" s="639"/>
      <c r="CJ45" s="639"/>
      <c r="CK45" s="639"/>
      <c r="CL45" s="639"/>
      <c r="CM45" s="639"/>
      <c r="CN45" s="639"/>
      <c r="CO45" s="639"/>
      <c r="CP45" s="639"/>
      <c r="CQ45" s="640"/>
      <c r="CR45" s="641">
        <v>232535</v>
      </c>
      <c r="CS45" s="642"/>
      <c r="CT45" s="642"/>
      <c r="CU45" s="642"/>
      <c r="CV45" s="642"/>
      <c r="CW45" s="642"/>
      <c r="CX45" s="642"/>
      <c r="CY45" s="643"/>
      <c r="CZ45" s="646">
        <v>8.3000000000000007</v>
      </c>
      <c r="DA45" s="675"/>
      <c r="DB45" s="675"/>
      <c r="DC45" s="676"/>
      <c r="DD45" s="649">
        <v>29338</v>
      </c>
      <c r="DE45" s="642"/>
      <c r="DF45" s="642"/>
      <c r="DG45" s="642"/>
      <c r="DH45" s="642"/>
      <c r="DI45" s="642"/>
      <c r="DJ45" s="642"/>
      <c r="DK45" s="643"/>
      <c r="DL45" s="650"/>
      <c r="DM45" s="651"/>
      <c r="DN45" s="651"/>
      <c r="DO45" s="651"/>
      <c r="DP45" s="651"/>
      <c r="DQ45" s="651"/>
      <c r="DR45" s="651"/>
      <c r="DS45" s="651"/>
      <c r="DT45" s="651"/>
      <c r="DU45" s="651"/>
      <c r="DV45" s="652"/>
      <c r="DW45" s="635"/>
      <c r="DX45" s="636"/>
      <c r="DY45" s="636"/>
      <c r="DZ45" s="636"/>
      <c r="EA45" s="636"/>
      <c r="EB45" s="636"/>
      <c r="EC45" s="637"/>
    </row>
    <row r="46" spans="2:133" ht="11.25" customHeight="1">
      <c r="CD46" s="671"/>
      <c r="CE46" s="672"/>
      <c r="CF46" s="638" t="s">
        <v>354</v>
      </c>
      <c r="CG46" s="639"/>
      <c r="CH46" s="639"/>
      <c r="CI46" s="639"/>
      <c r="CJ46" s="639"/>
      <c r="CK46" s="639"/>
      <c r="CL46" s="639"/>
      <c r="CM46" s="639"/>
      <c r="CN46" s="639"/>
      <c r="CO46" s="639"/>
      <c r="CP46" s="639"/>
      <c r="CQ46" s="640"/>
      <c r="CR46" s="641">
        <v>174487</v>
      </c>
      <c r="CS46" s="644"/>
      <c r="CT46" s="644"/>
      <c r="CU46" s="644"/>
      <c r="CV46" s="644"/>
      <c r="CW46" s="644"/>
      <c r="CX46" s="644"/>
      <c r="CY46" s="645"/>
      <c r="CZ46" s="646">
        <v>6.2</v>
      </c>
      <c r="DA46" s="647"/>
      <c r="DB46" s="647"/>
      <c r="DC46" s="648"/>
      <c r="DD46" s="649">
        <v>48971</v>
      </c>
      <c r="DE46" s="644"/>
      <c r="DF46" s="644"/>
      <c r="DG46" s="644"/>
      <c r="DH46" s="644"/>
      <c r="DI46" s="644"/>
      <c r="DJ46" s="644"/>
      <c r="DK46" s="645"/>
      <c r="DL46" s="650"/>
      <c r="DM46" s="651"/>
      <c r="DN46" s="651"/>
      <c r="DO46" s="651"/>
      <c r="DP46" s="651"/>
      <c r="DQ46" s="651"/>
      <c r="DR46" s="651"/>
      <c r="DS46" s="651"/>
      <c r="DT46" s="651"/>
      <c r="DU46" s="651"/>
      <c r="DV46" s="652"/>
      <c r="DW46" s="635"/>
      <c r="DX46" s="636"/>
      <c r="DY46" s="636"/>
      <c r="DZ46" s="636"/>
      <c r="EA46" s="636"/>
      <c r="EB46" s="636"/>
      <c r="EC46" s="637"/>
    </row>
    <row r="47" spans="2:133" ht="11.25" customHeight="1">
      <c r="CD47" s="671"/>
      <c r="CE47" s="672"/>
      <c r="CF47" s="638" t="s">
        <v>355</v>
      </c>
      <c r="CG47" s="639"/>
      <c r="CH47" s="639"/>
      <c r="CI47" s="639"/>
      <c r="CJ47" s="639"/>
      <c r="CK47" s="639"/>
      <c r="CL47" s="639"/>
      <c r="CM47" s="639"/>
      <c r="CN47" s="639"/>
      <c r="CO47" s="639"/>
      <c r="CP47" s="639"/>
      <c r="CQ47" s="640"/>
      <c r="CR47" s="641">
        <v>5451</v>
      </c>
      <c r="CS47" s="642"/>
      <c r="CT47" s="642"/>
      <c r="CU47" s="642"/>
      <c r="CV47" s="642"/>
      <c r="CW47" s="642"/>
      <c r="CX47" s="642"/>
      <c r="CY47" s="643"/>
      <c r="CZ47" s="646">
        <v>0.2</v>
      </c>
      <c r="DA47" s="675"/>
      <c r="DB47" s="675"/>
      <c r="DC47" s="676"/>
      <c r="DD47" s="649">
        <v>1355</v>
      </c>
      <c r="DE47" s="642"/>
      <c r="DF47" s="642"/>
      <c r="DG47" s="642"/>
      <c r="DH47" s="642"/>
      <c r="DI47" s="642"/>
      <c r="DJ47" s="642"/>
      <c r="DK47" s="643"/>
      <c r="DL47" s="650"/>
      <c r="DM47" s="651"/>
      <c r="DN47" s="651"/>
      <c r="DO47" s="651"/>
      <c r="DP47" s="651"/>
      <c r="DQ47" s="651"/>
      <c r="DR47" s="651"/>
      <c r="DS47" s="651"/>
      <c r="DT47" s="651"/>
      <c r="DU47" s="651"/>
      <c r="DV47" s="652"/>
      <c r="DW47" s="635"/>
      <c r="DX47" s="636"/>
      <c r="DY47" s="636"/>
      <c r="DZ47" s="636"/>
      <c r="EA47" s="636"/>
      <c r="EB47" s="636"/>
      <c r="EC47" s="637"/>
    </row>
    <row r="48" spans="2:133">
      <c r="CD48" s="673"/>
      <c r="CE48" s="674"/>
      <c r="CF48" s="638" t="s">
        <v>356</v>
      </c>
      <c r="CG48" s="639"/>
      <c r="CH48" s="639"/>
      <c r="CI48" s="639"/>
      <c r="CJ48" s="639"/>
      <c r="CK48" s="639"/>
      <c r="CL48" s="639"/>
      <c r="CM48" s="639"/>
      <c r="CN48" s="639"/>
      <c r="CO48" s="639"/>
      <c r="CP48" s="639"/>
      <c r="CQ48" s="640"/>
      <c r="CR48" s="641" t="s">
        <v>240</v>
      </c>
      <c r="CS48" s="644"/>
      <c r="CT48" s="644"/>
      <c r="CU48" s="644"/>
      <c r="CV48" s="644"/>
      <c r="CW48" s="644"/>
      <c r="CX48" s="644"/>
      <c r="CY48" s="645"/>
      <c r="CZ48" s="646" t="s">
        <v>123</v>
      </c>
      <c r="DA48" s="647"/>
      <c r="DB48" s="647"/>
      <c r="DC48" s="648"/>
      <c r="DD48" s="649" t="s">
        <v>240</v>
      </c>
      <c r="DE48" s="644"/>
      <c r="DF48" s="644"/>
      <c r="DG48" s="644"/>
      <c r="DH48" s="644"/>
      <c r="DI48" s="644"/>
      <c r="DJ48" s="644"/>
      <c r="DK48" s="645"/>
      <c r="DL48" s="650"/>
      <c r="DM48" s="651"/>
      <c r="DN48" s="651"/>
      <c r="DO48" s="651"/>
      <c r="DP48" s="651"/>
      <c r="DQ48" s="651"/>
      <c r="DR48" s="651"/>
      <c r="DS48" s="651"/>
      <c r="DT48" s="651"/>
      <c r="DU48" s="651"/>
      <c r="DV48" s="652"/>
      <c r="DW48" s="635"/>
      <c r="DX48" s="636"/>
      <c r="DY48" s="636"/>
      <c r="DZ48" s="636"/>
      <c r="EA48" s="636"/>
      <c r="EB48" s="636"/>
      <c r="EC48" s="637"/>
    </row>
    <row r="49" spans="82:133" ht="11.25" customHeight="1">
      <c r="CD49" s="653" t="s">
        <v>357</v>
      </c>
      <c r="CE49" s="654"/>
      <c r="CF49" s="654"/>
      <c r="CG49" s="654"/>
      <c r="CH49" s="654"/>
      <c r="CI49" s="654"/>
      <c r="CJ49" s="654"/>
      <c r="CK49" s="654"/>
      <c r="CL49" s="654"/>
      <c r="CM49" s="654"/>
      <c r="CN49" s="654"/>
      <c r="CO49" s="654"/>
      <c r="CP49" s="654"/>
      <c r="CQ49" s="655"/>
      <c r="CR49" s="656">
        <v>2816310</v>
      </c>
      <c r="CS49" s="657"/>
      <c r="CT49" s="657"/>
      <c r="CU49" s="657"/>
      <c r="CV49" s="657"/>
      <c r="CW49" s="657"/>
      <c r="CX49" s="657"/>
      <c r="CY49" s="658"/>
      <c r="CZ49" s="659">
        <v>100</v>
      </c>
      <c r="DA49" s="660"/>
      <c r="DB49" s="660"/>
      <c r="DC49" s="661"/>
      <c r="DD49" s="662">
        <v>1941583</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2jDnRLtn3gRsYKjFGmag55tHe7bWkdH5WLQ95WnQPE0Ou2dXAmKyjc1WANSyGagoxXEqU2DdmwkwrlXB+10Amg==" saltValue="vakh1nVF/Ez2gwpPPGDvpw=="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358</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8" t="s">
        <v>359</v>
      </c>
      <c r="DK2" s="1179"/>
      <c r="DL2" s="1179"/>
      <c r="DM2" s="1179"/>
      <c r="DN2" s="1179"/>
      <c r="DO2" s="1180"/>
      <c r="DP2" s="229"/>
      <c r="DQ2" s="1178" t="s">
        <v>360</v>
      </c>
      <c r="DR2" s="1179"/>
      <c r="DS2" s="1179"/>
      <c r="DT2" s="1179"/>
      <c r="DU2" s="1179"/>
      <c r="DV2" s="1179"/>
      <c r="DW2" s="1179"/>
      <c r="DX2" s="1179"/>
      <c r="DY2" s="1179"/>
      <c r="DZ2" s="1180"/>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361</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362</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363</v>
      </c>
      <c r="B5" s="1065"/>
      <c r="C5" s="1065"/>
      <c r="D5" s="1065"/>
      <c r="E5" s="1065"/>
      <c r="F5" s="1065"/>
      <c r="G5" s="1065"/>
      <c r="H5" s="1065"/>
      <c r="I5" s="1065"/>
      <c r="J5" s="1065"/>
      <c r="K5" s="1065"/>
      <c r="L5" s="1065"/>
      <c r="M5" s="1065"/>
      <c r="N5" s="1065"/>
      <c r="O5" s="1065"/>
      <c r="P5" s="1066"/>
      <c r="Q5" s="1070" t="s">
        <v>364</v>
      </c>
      <c r="R5" s="1071"/>
      <c r="S5" s="1071"/>
      <c r="T5" s="1071"/>
      <c r="U5" s="1072"/>
      <c r="V5" s="1070" t="s">
        <v>365</v>
      </c>
      <c r="W5" s="1071"/>
      <c r="X5" s="1071"/>
      <c r="Y5" s="1071"/>
      <c r="Z5" s="1072"/>
      <c r="AA5" s="1070" t="s">
        <v>366</v>
      </c>
      <c r="AB5" s="1071"/>
      <c r="AC5" s="1071"/>
      <c r="AD5" s="1071"/>
      <c r="AE5" s="1071"/>
      <c r="AF5" s="1181" t="s">
        <v>367</v>
      </c>
      <c r="AG5" s="1071"/>
      <c r="AH5" s="1071"/>
      <c r="AI5" s="1071"/>
      <c r="AJ5" s="1086"/>
      <c r="AK5" s="1071" t="s">
        <v>368</v>
      </c>
      <c r="AL5" s="1071"/>
      <c r="AM5" s="1071"/>
      <c r="AN5" s="1071"/>
      <c r="AO5" s="1072"/>
      <c r="AP5" s="1070" t="s">
        <v>369</v>
      </c>
      <c r="AQ5" s="1071"/>
      <c r="AR5" s="1071"/>
      <c r="AS5" s="1071"/>
      <c r="AT5" s="1072"/>
      <c r="AU5" s="1070" t="s">
        <v>370</v>
      </c>
      <c r="AV5" s="1071"/>
      <c r="AW5" s="1071"/>
      <c r="AX5" s="1071"/>
      <c r="AY5" s="1086"/>
      <c r="AZ5" s="236"/>
      <c r="BA5" s="236"/>
      <c r="BB5" s="236"/>
      <c r="BC5" s="236"/>
      <c r="BD5" s="236"/>
      <c r="BE5" s="237"/>
      <c r="BF5" s="237"/>
      <c r="BG5" s="237"/>
      <c r="BH5" s="237"/>
      <c r="BI5" s="237"/>
      <c r="BJ5" s="237"/>
      <c r="BK5" s="237"/>
      <c r="BL5" s="237"/>
      <c r="BM5" s="237"/>
      <c r="BN5" s="237"/>
      <c r="BO5" s="237"/>
      <c r="BP5" s="237"/>
      <c r="BQ5" s="1064" t="s">
        <v>371</v>
      </c>
      <c r="BR5" s="1065"/>
      <c r="BS5" s="1065"/>
      <c r="BT5" s="1065"/>
      <c r="BU5" s="1065"/>
      <c r="BV5" s="1065"/>
      <c r="BW5" s="1065"/>
      <c r="BX5" s="1065"/>
      <c r="BY5" s="1065"/>
      <c r="BZ5" s="1065"/>
      <c r="CA5" s="1065"/>
      <c r="CB5" s="1065"/>
      <c r="CC5" s="1065"/>
      <c r="CD5" s="1065"/>
      <c r="CE5" s="1065"/>
      <c r="CF5" s="1065"/>
      <c r="CG5" s="1066"/>
      <c r="CH5" s="1070" t="s">
        <v>372</v>
      </c>
      <c r="CI5" s="1071"/>
      <c r="CJ5" s="1071"/>
      <c r="CK5" s="1071"/>
      <c r="CL5" s="1072"/>
      <c r="CM5" s="1070" t="s">
        <v>373</v>
      </c>
      <c r="CN5" s="1071"/>
      <c r="CO5" s="1071"/>
      <c r="CP5" s="1071"/>
      <c r="CQ5" s="1072"/>
      <c r="CR5" s="1070" t="s">
        <v>374</v>
      </c>
      <c r="CS5" s="1071"/>
      <c r="CT5" s="1071"/>
      <c r="CU5" s="1071"/>
      <c r="CV5" s="1072"/>
      <c r="CW5" s="1070" t="s">
        <v>375</v>
      </c>
      <c r="CX5" s="1071"/>
      <c r="CY5" s="1071"/>
      <c r="CZ5" s="1071"/>
      <c r="DA5" s="1072"/>
      <c r="DB5" s="1070" t="s">
        <v>376</v>
      </c>
      <c r="DC5" s="1071"/>
      <c r="DD5" s="1071"/>
      <c r="DE5" s="1071"/>
      <c r="DF5" s="1072"/>
      <c r="DG5" s="1166" t="s">
        <v>377</v>
      </c>
      <c r="DH5" s="1167"/>
      <c r="DI5" s="1167"/>
      <c r="DJ5" s="1167"/>
      <c r="DK5" s="1168"/>
      <c r="DL5" s="1166" t="s">
        <v>378</v>
      </c>
      <c r="DM5" s="1167"/>
      <c r="DN5" s="1167"/>
      <c r="DO5" s="1167"/>
      <c r="DP5" s="1168"/>
      <c r="DQ5" s="1070" t="s">
        <v>379</v>
      </c>
      <c r="DR5" s="1071"/>
      <c r="DS5" s="1071"/>
      <c r="DT5" s="1071"/>
      <c r="DU5" s="1072"/>
      <c r="DV5" s="1070" t="s">
        <v>370</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2"/>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69"/>
      <c r="DH6" s="1170"/>
      <c r="DI6" s="1170"/>
      <c r="DJ6" s="1170"/>
      <c r="DK6" s="1171"/>
      <c r="DL6" s="1169"/>
      <c r="DM6" s="1170"/>
      <c r="DN6" s="1170"/>
      <c r="DO6" s="1170"/>
      <c r="DP6" s="1171"/>
      <c r="DQ6" s="1073"/>
      <c r="DR6" s="1074"/>
      <c r="DS6" s="1074"/>
      <c r="DT6" s="1074"/>
      <c r="DU6" s="1075"/>
      <c r="DV6" s="1073"/>
      <c r="DW6" s="1074"/>
      <c r="DX6" s="1074"/>
      <c r="DY6" s="1074"/>
      <c r="DZ6" s="1087"/>
      <c r="EA6" s="234"/>
    </row>
    <row r="7" spans="1:131" s="235" customFormat="1" ht="26.25" customHeight="1" thickTop="1">
      <c r="A7" s="238">
        <v>1</v>
      </c>
      <c r="B7" s="1119" t="s">
        <v>380</v>
      </c>
      <c r="C7" s="1120"/>
      <c r="D7" s="1120"/>
      <c r="E7" s="1120"/>
      <c r="F7" s="1120"/>
      <c r="G7" s="1120"/>
      <c r="H7" s="1120"/>
      <c r="I7" s="1120"/>
      <c r="J7" s="1120"/>
      <c r="K7" s="1120"/>
      <c r="L7" s="1120"/>
      <c r="M7" s="1120"/>
      <c r="N7" s="1120"/>
      <c r="O7" s="1120"/>
      <c r="P7" s="1121"/>
      <c r="Q7" s="1172">
        <v>2863</v>
      </c>
      <c r="R7" s="1173"/>
      <c r="S7" s="1173"/>
      <c r="T7" s="1173"/>
      <c r="U7" s="1173"/>
      <c r="V7" s="1173">
        <v>2811</v>
      </c>
      <c r="W7" s="1173"/>
      <c r="X7" s="1173"/>
      <c r="Y7" s="1173"/>
      <c r="Z7" s="1173"/>
      <c r="AA7" s="1173">
        <v>52</v>
      </c>
      <c r="AB7" s="1173"/>
      <c r="AC7" s="1173"/>
      <c r="AD7" s="1173"/>
      <c r="AE7" s="1174"/>
      <c r="AF7" s="1175">
        <v>31</v>
      </c>
      <c r="AG7" s="1176"/>
      <c r="AH7" s="1176"/>
      <c r="AI7" s="1176"/>
      <c r="AJ7" s="1177"/>
      <c r="AK7" s="1159">
        <v>212</v>
      </c>
      <c r="AL7" s="1160"/>
      <c r="AM7" s="1160"/>
      <c r="AN7" s="1160"/>
      <c r="AO7" s="1160"/>
      <c r="AP7" s="1160">
        <v>3273</v>
      </c>
      <c r="AQ7" s="1160"/>
      <c r="AR7" s="1160"/>
      <c r="AS7" s="1160"/>
      <c r="AT7" s="1160"/>
      <c r="AU7" s="1161"/>
      <c r="AV7" s="1161"/>
      <c r="AW7" s="1161"/>
      <c r="AX7" s="1161"/>
      <c r="AY7" s="1162"/>
      <c r="AZ7" s="232"/>
      <c r="BA7" s="232"/>
      <c r="BB7" s="232"/>
      <c r="BC7" s="232"/>
      <c r="BD7" s="232"/>
      <c r="BE7" s="233"/>
      <c r="BF7" s="233"/>
      <c r="BG7" s="233"/>
      <c r="BH7" s="233"/>
      <c r="BI7" s="233"/>
      <c r="BJ7" s="233"/>
      <c r="BK7" s="233"/>
      <c r="BL7" s="233"/>
      <c r="BM7" s="233"/>
      <c r="BN7" s="233"/>
      <c r="BO7" s="233"/>
      <c r="BP7" s="233"/>
      <c r="BQ7" s="239">
        <v>1</v>
      </c>
      <c r="BR7" s="240"/>
      <c r="BS7" s="1163" t="s">
        <v>570</v>
      </c>
      <c r="BT7" s="1164"/>
      <c r="BU7" s="1164"/>
      <c r="BV7" s="1164"/>
      <c r="BW7" s="1164"/>
      <c r="BX7" s="1164"/>
      <c r="BY7" s="1164"/>
      <c r="BZ7" s="1164"/>
      <c r="CA7" s="1164"/>
      <c r="CB7" s="1164"/>
      <c r="CC7" s="1164"/>
      <c r="CD7" s="1164"/>
      <c r="CE7" s="1164"/>
      <c r="CF7" s="1164"/>
      <c r="CG7" s="1165"/>
      <c r="CH7" s="1156">
        <v>28</v>
      </c>
      <c r="CI7" s="1157"/>
      <c r="CJ7" s="1157"/>
      <c r="CK7" s="1157"/>
      <c r="CL7" s="1158"/>
      <c r="CM7" s="1156">
        <v>-99</v>
      </c>
      <c r="CN7" s="1157"/>
      <c r="CO7" s="1157"/>
      <c r="CP7" s="1157"/>
      <c r="CQ7" s="1158"/>
      <c r="CR7" s="1156">
        <v>4</v>
      </c>
      <c r="CS7" s="1157"/>
      <c r="CT7" s="1157"/>
      <c r="CU7" s="1157"/>
      <c r="CV7" s="1158"/>
      <c r="CW7" s="1156" t="s">
        <v>558</v>
      </c>
      <c r="CX7" s="1157"/>
      <c r="CY7" s="1157"/>
      <c r="CZ7" s="1157"/>
      <c r="DA7" s="1158"/>
      <c r="DB7" s="1156" t="s">
        <v>558</v>
      </c>
      <c r="DC7" s="1157"/>
      <c r="DD7" s="1157"/>
      <c r="DE7" s="1157"/>
      <c r="DF7" s="1158"/>
      <c r="DG7" s="1156" t="s">
        <v>558</v>
      </c>
      <c r="DH7" s="1157"/>
      <c r="DI7" s="1157"/>
      <c r="DJ7" s="1157"/>
      <c r="DK7" s="1158"/>
      <c r="DL7" s="1156" t="s">
        <v>558</v>
      </c>
      <c r="DM7" s="1157"/>
      <c r="DN7" s="1157"/>
      <c r="DO7" s="1157"/>
      <c r="DP7" s="1158"/>
      <c r="DQ7" s="1156" t="s">
        <v>558</v>
      </c>
      <c r="DR7" s="1157"/>
      <c r="DS7" s="1157"/>
      <c r="DT7" s="1157"/>
      <c r="DU7" s="1158"/>
      <c r="DV7" s="1183"/>
      <c r="DW7" s="1184"/>
      <c r="DX7" s="1184"/>
      <c r="DY7" s="1184"/>
      <c r="DZ7" s="1185"/>
      <c r="EA7" s="234"/>
    </row>
    <row r="8" spans="1:131" s="235" customFormat="1" ht="26.25" customHeight="1">
      <c r="A8" s="241">
        <v>2</v>
      </c>
      <c r="B8" s="1106" t="s">
        <v>381</v>
      </c>
      <c r="C8" s="1107"/>
      <c r="D8" s="1107"/>
      <c r="E8" s="1107"/>
      <c r="F8" s="1107"/>
      <c r="G8" s="1107"/>
      <c r="H8" s="1107"/>
      <c r="I8" s="1107"/>
      <c r="J8" s="1107"/>
      <c r="K8" s="1107"/>
      <c r="L8" s="1107"/>
      <c r="M8" s="1107"/>
      <c r="N8" s="1107"/>
      <c r="O8" s="1107"/>
      <c r="P8" s="1108"/>
      <c r="Q8" s="1112">
        <v>6</v>
      </c>
      <c r="R8" s="1113"/>
      <c r="S8" s="1113"/>
      <c r="T8" s="1113"/>
      <c r="U8" s="1113"/>
      <c r="V8" s="1113">
        <v>6</v>
      </c>
      <c r="W8" s="1113"/>
      <c r="X8" s="1113"/>
      <c r="Y8" s="1113"/>
      <c r="Z8" s="1113"/>
      <c r="AA8" s="1113">
        <v>0</v>
      </c>
      <c r="AB8" s="1113"/>
      <c r="AC8" s="1113"/>
      <c r="AD8" s="1113"/>
      <c r="AE8" s="1114"/>
      <c r="AF8" s="1088">
        <v>0</v>
      </c>
      <c r="AG8" s="1089"/>
      <c r="AH8" s="1089"/>
      <c r="AI8" s="1089"/>
      <c r="AJ8" s="1090"/>
      <c r="AK8" s="1154">
        <v>3</v>
      </c>
      <c r="AL8" s="1155"/>
      <c r="AM8" s="1155"/>
      <c r="AN8" s="1155"/>
      <c r="AO8" s="1155"/>
      <c r="AP8" s="1155" t="s">
        <v>558</v>
      </c>
      <c r="AQ8" s="1155"/>
      <c r="AR8" s="1155"/>
      <c r="AS8" s="1155"/>
      <c r="AT8" s="1155"/>
      <c r="AU8" s="1152"/>
      <c r="AV8" s="1152"/>
      <c r="AW8" s="1152"/>
      <c r="AX8" s="1152"/>
      <c r="AY8" s="1153"/>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6"/>
      <c r="C9" s="1107"/>
      <c r="D9" s="1107"/>
      <c r="E9" s="1107"/>
      <c r="F9" s="1107"/>
      <c r="G9" s="1107"/>
      <c r="H9" s="1107"/>
      <c r="I9" s="1107"/>
      <c r="J9" s="1107"/>
      <c r="K9" s="1107"/>
      <c r="L9" s="1107"/>
      <c r="M9" s="1107"/>
      <c r="N9" s="1107"/>
      <c r="O9" s="1107"/>
      <c r="P9" s="1108"/>
      <c r="Q9" s="1112"/>
      <c r="R9" s="1113"/>
      <c r="S9" s="1113"/>
      <c r="T9" s="1113"/>
      <c r="U9" s="1113"/>
      <c r="V9" s="1113"/>
      <c r="W9" s="1113"/>
      <c r="X9" s="1113"/>
      <c r="Y9" s="1113"/>
      <c r="Z9" s="1113"/>
      <c r="AA9" s="1113"/>
      <c r="AB9" s="1113"/>
      <c r="AC9" s="1113"/>
      <c r="AD9" s="1113"/>
      <c r="AE9" s="1114"/>
      <c r="AF9" s="1088"/>
      <c r="AG9" s="1089"/>
      <c r="AH9" s="1089"/>
      <c r="AI9" s="1089"/>
      <c r="AJ9" s="1090"/>
      <c r="AK9" s="1154"/>
      <c r="AL9" s="1155"/>
      <c r="AM9" s="1155"/>
      <c r="AN9" s="1155"/>
      <c r="AO9" s="1155"/>
      <c r="AP9" s="1155"/>
      <c r="AQ9" s="1155"/>
      <c r="AR9" s="1155"/>
      <c r="AS9" s="1155"/>
      <c r="AT9" s="1155"/>
      <c r="AU9" s="1152"/>
      <c r="AV9" s="1152"/>
      <c r="AW9" s="1152"/>
      <c r="AX9" s="1152"/>
      <c r="AY9" s="1153"/>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6"/>
      <c r="C10" s="1107"/>
      <c r="D10" s="1107"/>
      <c r="E10" s="1107"/>
      <c r="F10" s="1107"/>
      <c r="G10" s="1107"/>
      <c r="H10" s="1107"/>
      <c r="I10" s="1107"/>
      <c r="J10" s="1107"/>
      <c r="K10" s="1107"/>
      <c r="L10" s="1107"/>
      <c r="M10" s="1107"/>
      <c r="N10" s="1107"/>
      <c r="O10" s="1107"/>
      <c r="P10" s="1108"/>
      <c r="Q10" s="1112"/>
      <c r="R10" s="1113"/>
      <c r="S10" s="1113"/>
      <c r="T10" s="1113"/>
      <c r="U10" s="1113"/>
      <c r="V10" s="1113"/>
      <c r="W10" s="1113"/>
      <c r="X10" s="1113"/>
      <c r="Y10" s="1113"/>
      <c r="Z10" s="1113"/>
      <c r="AA10" s="1113"/>
      <c r="AB10" s="1113"/>
      <c r="AC10" s="1113"/>
      <c r="AD10" s="1113"/>
      <c r="AE10" s="1114"/>
      <c r="AF10" s="1088"/>
      <c r="AG10" s="1089"/>
      <c r="AH10" s="1089"/>
      <c r="AI10" s="1089"/>
      <c r="AJ10" s="1090"/>
      <c r="AK10" s="1154"/>
      <c r="AL10" s="1155"/>
      <c r="AM10" s="1155"/>
      <c r="AN10" s="1155"/>
      <c r="AO10" s="1155"/>
      <c r="AP10" s="1155"/>
      <c r="AQ10" s="1155"/>
      <c r="AR10" s="1155"/>
      <c r="AS10" s="1155"/>
      <c r="AT10" s="1155"/>
      <c r="AU10" s="1152"/>
      <c r="AV10" s="1152"/>
      <c r="AW10" s="1152"/>
      <c r="AX10" s="1152"/>
      <c r="AY10" s="1153"/>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6"/>
      <c r="C11" s="1107"/>
      <c r="D11" s="1107"/>
      <c r="E11" s="1107"/>
      <c r="F11" s="1107"/>
      <c r="G11" s="1107"/>
      <c r="H11" s="1107"/>
      <c r="I11" s="1107"/>
      <c r="J11" s="1107"/>
      <c r="K11" s="1107"/>
      <c r="L11" s="1107"/>
      <c r="M11" s="1107"/>
      <c r="N11" s="1107"/>
      <c r="O11" s="1107"/>
      <c r="P11" s="1108"/>
      <c r="Q11" s="1112"/>
      <c r="R11" s="1113"/>
      <c r="S11" s="1113"/>
      <c r="T11" s="1113"/>
      <c r="U11" s="1113"/>
      <c r="V11" s="1113"/>
      <c r="W11" s="1113"/>
      <c r="X11" s="1113"/>
      <c r="Y11" s="1113"/>
      <c r="Z11" s="1113"/>
      <c r="AA11" s="1113"/>
      <c r="AB11" s="1113"/>
      <c r="AC11" s="1113"/>
      <c r="AD11" s="1113"/>
      <c r="AE11" s="1114"/>
      <c r="AF11" s="1088"/>
      <c r="AG11" s="1089"/>
      <c r="AH11" s="1089"/>
      <c r="AI11" s="1089"/>
      <c r="AJ11" s="1090"/>
      <c r="AK11" s="1154"/>
      <c r="AL11" s="1155"/>
      <c r="AM11" s="1155"/>
      <c r="AN11" s="1155"/>
      <c r="AO11" s="1155"/>
      <c r="AP11" s="1155"/>
      <c r="AQ11" s="1155"/>
      <c r="AR11" s="1155"/>
      <c r="AS11" s="1155"/>
      <c r="AT11" s="1155"/>
      <c r="AU11" s="1152"/>
      <c r="AV11" s="1152"/>
      <c r="AW11" s="1152"/>
      <c r="AX11" s="1152"/>
      <c r="AY11" s="1153"/>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6"/>
      <c r="C12" s="1107"/>
      <c r="D12" s="1107"/>
      <c r="E12" s="1107"/>
      <c r="F12" s="1107"/>
      <c r="G12" s="1107"/>
      <c r="H12" s="1107"/>
      <c r="I12" s="1107"/>
      <c r="J12" s="1107"/>
      <c r="K12" s="1107"/>
      <c r="L12" s="1107"/>
      <c r="M12" s="1107"/>
      <c r="N12" s="1107"/>
      <c r="O12" s="1107"/>
      <c r="P12" s="1108"/>
      <c r="Q12" s="1112"/>
      <c r="R12" s="1113"/>
      <c r="S12" s="1113"/>
      <c r="T12" s="1113"/>
      <c r="U12" s="1113"/>
      <c r="V12" s="1113"/>
      <c r="W12" s="1113"/>
      <c r="X12" s="1113"/>
      <c r="Y12" s="1113"/>
      <c r="Z12" s="1113"/>
      <c r="AA12" s="1113"/>
      <c r="AB12" s="1113"/>
      <c r="AC12" s="1113"/>
      <c r="AD12" s="1113"/>
      <c r="AE12" s="1114"/>
      <c r="AF12" s="1088"/>
      <c r="AG12" s="1089"/>
      <c r="AH12" s="1089"/>
      <c r="AI12" s="1089"/>
      <c r="AJ12" s="1090"/>
      <c r="AK12" s="1154"/>
      <c r="AL12" s="1155"/>
      <c r="AM12" s="1155"/>
      <c r="AN12" s="1155"/>
      <c r="AO12" s="1155"/>
      <c r="AP12" s="1155"/>
      <c r="AQ12" s="1155"/>
      <c r="AR12" s="1155"/>
      <c r="AS12" s="1155"/>
      <c r="AT12" s="1155"/>
      <c r="AU12" s="1152"/>
      <c r="AV12" s="1152"/>
      <c r="AW12" s="1152"/>
      <c r="AX12" s="1152"/>
      <c r="AY12" s="1153"/>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6"/>
      <c r="C13" s="1107"/>
      <c r="D13" s="1107"/>
      <c r="E13" s="1107"/>
      <c r="F13" s="1107"/>
      <c r="G13" s="1107"/>
      <c r="H13" s="1107"/>
      <c r="I13" s="1107"/>
      <c r="J13" s="1107"/>
      <c r="K13" s="1107"/>
      <c r="L13" s="1107"/>
      <c r="M13" s="1107"/>
      <c r="N13" s="1107"/>
      <c r="O13" s="1107"/>
      <c r="P13" s="1108"/>
      <c r="Q13" s="1112"/>
      <c r="R13" s="1113"/>
      <c r="S13" s="1113"/>
      <c r="T13" s="1113"/>
      <c r="U13" s="1113"/>
      <c r="V13" s="1113"/>
      <c r="W13" s="1113"/>
      <c r="X13" s="1113"/>
      <c r="Y13" s="1113"/>
      <c r="Z13" s="1113"/>
      <c r="AA13" s="1113"/>
      <c r="AB13" s="1113"/>
      <c r="AC13" s="1113"/>
      <c r="AD13" s="1113"/>
      <c r="AE13" s="1114"/>
      <c r="AF13" s="1088"/>
      <c r="AG13" s="1089"/>
      <c r="AH13" s="1089"/>
      <c r="AI13" s="1089"/>
      <c r="AJ13" s="1090"/>
      <c r="AK13" s="1154"/>
      <c r="AL13" s="1155"/>
      <c r="AM13" s="1155"/>
      <c r="AN13" s="1155"/>
      <c r="AO13" s="1155"/>
      <c r="AP13" s="1155"/>
      <c r="AQ13" s="1155"/>
      <c r="AR13" s="1155"/>
      <c r="AS13" s="1155"/>
      <c r="AT13" s="1155"/>
      <c r="AU13" s="1152"/>
      <c r="AV13" s="1152"/>
      <c r="AW13" s="1152"/>
      <c r="AX13" s="1152"/>
      <c r="AY13" s="1153"/>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6"/>
      <c r="C14" s="1107"/>
      <c r="D14" s="1107"/>
      <c r="E14" s="1107"/>
      <c r="F14" s="1107"/>
      <c r="G14" s="1107"/>
      <c r="H14" s="1107"/>
      <c r="I14" s="1107"/>
      <c r="J14" s="1107"/>
      <c r="K14" s="1107"/>
      <c r="L14" s="1107"/>
      <c r="M14" s="1107"/>
      <c r="N14" s="1107"/>
      <c r="O14" s="1107"/>
      <c r="P14" s="1108"/>
      <c r="Q14" s="1112"/>
      <c r="R14" s="1113"/>
      <c r="S14" s="1113"/>
      <c r="T14" s="1113"/>
      <c r="U14" s="1113"/>
      <c r="V14" s="1113"/>
      <c r="W14" s="1113"/>
      <c r="X14" s="1113"/>
      <c r="Y14" s="1113"/>
      <c r="Z14" s="1113"/>
      <c r="AA14" s="1113"/>
      <c r="AB14" s="1113"/>
      <c r="AC14" s="1113"/>
      <c r="AD14" s="1113"/>
      <c r="AE14" s="1114"/>
      <c r="AF14" s="1088"/>
      <c r="AG14" s="1089"/>
      <c r="AH14" s="1089"/>
      <c r="AI14" s="1089"/>
      <c r="AJ14" s="1090"/>
      <c r="AK14" s="1154"/>
      <c r="AL14" s="1155"/>
      <c r="AM14" s="1155"/>
      <c r="AN14" s="1155"/>
      <c r="AO14" s="1155"/>
      <c r="AP14" s="1155"/>
      <c r="AQ14" s="1155"/>
      <c r="AR14" s="1155"/>
      <c r="AS14" s="1155"/>
      <c r="AT14" s="1155"/>
      <c r="AU14" s="1152"/>
      <c r="AV14" s="1152"/>
      <c r="AW14" s="1152"/>
      <c r="AX14" s="1152"/>
      <c r="AY14" s="1153"/>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6"/>
      <c r="C15" s="1107"/>
      <c r="D15" s="1107"/>
      <c r="E15" s="1107"/>
      <c r="F15" s="1107"/>
      <c r="G15" s="1107"/>
      <c r="H15" s="1107"/>
      <c r="I15" s="1107"/>
      <c r="J15" s="1107"/>
      <c r="K15" s="1107"/>
      <c r="L15" s="1107"/>
      <c r="M15" s="1107"/>
      <c r="N15" s="1107"/>
      <c r="O15" s="1107"/>
      <c r="P15" s="1108"/>
      <c r="Q15" s="1112"/>
      <c r="R15" s="1113"/>
      <c r="S15" s="1113"/>
      <c r="T15" s="1113"/>
      <c r="U15" s="1113"/>
      <c r="V15" s="1113"/>
      <c r="W15" s="1113"/>
      <c r="X15" s="1113"/>
      <c r="Y15" s="1113"/>
      <c r="Z15" s="1113"/>
      <c r="AA15" s="1113"/>
      <c r="AB15" s="1113"/>
      <c r="AC15" s="1113"/>
      <c r="AD15" s="1113"/>
      <c r="AE15" s="1114"/>
      <c r="AF15" s="1088"/>
      <c r="AG15" s="1089"/>
      <c r="AH15" s="1089"/>
      <c r="AI15" s="1089"/>
      <c r="AJ15" s="1090"/>
      <c r="AK15" s="1154"/>
      <c r="AL15" s="1155"/>
      <c r="AM15" s="1155"/>
      <c r="AN15" s="1155"/>
      <c r="AO15" s="1155"/>
      <c r="AP15" s="1155"/>
      <c r="AQ15" s="1155"/>
      <c r="AR15" s="1155"/>
      <c r="AS15" s="1155"/>
      <c r="AT15" s="1155"/>
      <c r="AU15" s="1152"/>
      <c r="AV15" s="1152"/>
      <c r="AW15" s="1152"/>
      <c r="AX15" s="1152"/>
      <c r="AY15" s="1153"/>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6"/>
      <c r="C16" s="1107"/>
      <c r="D16" s="1107"/>
      <c r="E16" s="1107"/>
      <c r="F16" s="1107"/>
      <c r="G16" s="1107"/>
      <c r="H16" s="1107"/>
      <c r="I16" s="1107"/>
      <c r="J16" s="1107"/>
      <c r="K16" s="1107"/>
      <c r="L16" s="1107"/>
      <c r="M16" s="1107"/>
      <c r="N16" s="1107"/>
      <c r="O16" s="1107"/>
      <c r="P16" s="1108"/>
      <c r="Q16" s="1112"/>
      <c r="R16" s="1113"/>
      <c r="S16" s="1113"/>
      <c r="T16" s="1113"/>
      <c r="U16" s="1113"/>
      <c r="V16" s="1113"/>
      <c r="W16" s="1113"/>
      <c r="X16" s="1113"/>
      <c r="Y16" s="1113"/>
      <c r="Z16" s="1113"/>
      <c r="AA16" s="1113"/>
      <c r="AB16" s="1113"/>
      <c r="AC16" s="1113"/>
      <c r="AD16" s="1113"/>
      <c r="AE16" s="1114"/>
      <c r="AF16" s="1088"/>
      <c r="AG16" s="1089"/>
      <c r="AH16" s="1089"/>
      <c r="AI16" s="1089"/>
      <c r="AJ16" s="1090"/>
      <c r="AK16" s="1154"/>
      <c r="AL16" s="1155"/>
      <c r="AM16" s="1155"/>
      <c r="AN16" s="1155"/>
      <c r="AO16" s="1155"/>
      <c r="AP16" s="1155"/>
      <c r="AQ16" s="1155"/>
      <c r="AR16" s="1155"/>
      <c r="AS16" s="1155"/>
      <c r="AT16" s="1155"/>
      <c r="AU16" s="1152"/>
      <c r="AV16" s="1152"/>
      <c r="AW16" s="1152"/>
      <c r="AX16" s="1152"/>
      <c r="AY16" s="1153"/>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6"/>
      <c r="C17" s="1107"/>
      <c r="D17" s="1107"/>
      <c r="E17" s="1107"/>
      <c r="F17" s="1107"/>
      <c r="G17" s="1107"/>
      <c r="H17" s="1107"/>
      <c r="I17" s="1107"/>
      <c r="J17" s="1107"/>
      <c r="K17" s="1107"/>
      <c r="L17" s="1107"/>
      <c r="M17" s="1107"/>
      <c r="N17" s="1107"/>
      <c r="O17" s="1107"/>
      <c r="P17" s="1108"/>
      <c r="Q17" s="1112"/>
      <c r="R17" s="1113"/>
      <c r="S17" s="1113"/>
      <c r="T17" s="1113"/>
      <c r="U17" s="1113"/>
      <c r="V17" s="1113"/>
      <c r="W17" s="1113"/>
      <c r="X17" s="1113"/>
      <c r="Y17" s="1113"/>
      <c r="Z17" s="1113"/>
      <c r="AA17" s="1113"/>
      <c r="AB17" s="1113"/>
      <c r="AC17" s="1113"/>
      <c r="AD17" s="1113"/>
      <c r="AE17" s="1114"/>
      <c r="AF17" s="1088"/>
      <c r="AG17" s="1089"/>
      <c r="AH17" s="1089"/>
      <c r="AI17" s="1089"/>
      <c r="AJ17" s="1090"/>
      <c r="AK17" s="1154"/>
      <c r="AL17" s="1155"/>
      <c r="AM17" s="1155"/>
      <c r="AN17" s="1155"/>
      <c r="AO17" s="1155"/>
      <c r="AP17" s="1155"/>
      <c r="AQ17" s="1155"/>
      <c r="AR17" s="1155"/>
      <c r="AS17" s="1155"/>
      <c r="AT17" s="1155"/>
      <c r="AU17" s="1152"/>
      <c r="AV17" s="1152"/>
      <c r="AW17" s="1152"/>
      <c r="AX17" s="1152"/>
      <c r="AY17" s="1153"/>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6"/>
      <c r="C18" s="1107"/>
      <c r="D18" s="1107"/>
      <c r="E18" s="1107"/>
      <c r="F18" s="1107"/>
      <c r="G18" s="1107"/>
      <c r="H18" s="1107"/>
      <c r="I18" s="1107"/>
      <c r="J18" s="1107"/>
      <c r="K18" s="1107"/>
      <c r="L18" s="1107"/>
      <c r="M18" s="1107"/>
      <c r="N18" s="1107"/>
      <c r="O18" s="1107"/>
      <c r="P18" s="1108"/>
      <c r="Q18" s="1112"/>
      <c r="R18" s="1113"/>
      <c r="S18" s="1113"/>
      <c r="T18" s="1113"/>
      <c r="U18" s="1113"/>
      <c r="V18" s="1113"/>
      <c r="W18" s="1113"/>
      <c r="X18" s="1113"/>
      <c r="Y18" s="1113"/>
      <c r="Z18" s="1113"/>
      <c r="AA18" s="1113"/>
      <c r="AB18" s="1113"/>
      <c r="AC18" s="1113"/>
      <c r="AD18" s="1113"/>
      <c r="AE18" s="1114"/>
      <c r="AF18" s="1088"/>
      <c r="AG18" s="1089"/>
      <c r="AH18" s="1089"/>
      <c r="AI18" s="1089"/>
      <c r="AJ18" s="1090"/>
      <c r="AK18" s="1154"/>
      <c r="AL18" s="1155"/>
      <c r="AM18" s="1155"/>
      <c r="AN18" s="1155"/>
      <c r="AO18" s="1155"/>
      <c r="AP18" s="1155"/>
      <c r="AQ18" s="1155"/>
      <c r="AR18" s="1155"/>
      <c r="AS18" s="1155"/>
      <c r="AT18" s="1155"/>
      <c r="AU18" s="1152"/>
      <c r="AV18" s="1152"/>
      <c r="AW18" s="1152"/>
      <c r="AX18" s="1152"/>
      <c r="AY18" s="1153"/>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6"/>
      <c r="C19" s="1107"/>
      <c r="D19" s="1107"/>
      <c r="E19" s="1107"/>
      <c r="F19" s="1107"/>
      <c r="G19" s="1107"/>
      <c r="H19" s="1107"/>
      <c r="I19" s="1107"/>
      <c r="J19" s="1107"/>
      <c r="K19" s="1107"/>
      <c r="L19" s="1107"/>
      <c r="M19" s="1107"/>
      <c r="N19" s="1107"/>
      <c r="O19" s="1107"/>
      <c r="P19" s="1108"/>
      <c r="Q19" s="1112"/>
      <c r="R19" s="1113"/>
      <c r="S19" s="1113"/>
      <c r="T19" s="1113"/>
      <c r="U19" s="1113"/>
      <c r="V19" s="1113"/>
      <c r="W19" s="1113"/>
      <c r="X19" s="1113"/>
      <c r="Y19" s="1113"/>
      <c r="Z19" s="1113"/>
      <c r="AA19" s="1113"/>
      <c r="AB19" s="1113"/>
      <c r="AC19" s="1113"/>
      <c r="AD19" s="1113"/>
      <c r="AE19" s="1114"/>
      <c r="AF19" s="1088"/>
      <c r="AG19" s="1089"/>
      <c r="AH19" s="1089"/>
      <c r="AI19" s="1089"/>
      <c r="AJ19" s="1090"/>
      <c r="AK19" s="1154"/>
      <c r="AL19" s="1155"/>
      <c r="AM19" s="1155"/>
      <c r="AN19" s="1155"/>
      <c r="AO19" s="1155"/>
      <c r="AP19" s="1155"/>
      <c r="AQ19" s="1155"/>
      <c r="AR19" s="1155"/>
      <c r="AS19" s="1155"/>
      <c r="AT19" s="1155"/>
      <c r="AU19" s="1152"/>
      <c r="AV19" s="1152"/>
      <c r="AW19" s="1152"/>
      <c r="AX19" s="1152"/>
      <c r="AY19" s="1153"/>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6"/>
      <c r="C20" s="1107"/>
      <c r="D20" s="1107"/>
      <c r="E20" s="1107"/>
      <c r="F20" s="1107"/>
      <c r="G20" s="1107"/>
      <c r="H20" s="1107"/>
      <c r="I20" s="1107"/>
      <c r="J20" s="1107"/>
      <c r="K20" s="1107"/>
      <c r="L20" s="1107"/>
      <c r="M20" s="1107"/>
      <c r="N20" s="1107"/>
      <c r="O20" s="1107"/>
      <c r="P20" s="1108"/>
      <c r="Q20" s="1112"/>
      <c r="R20" s="1113"/>
      <c r="S20" s="1113"/>
      <c r="T20" s="1113"/>
      <c r="U20" s="1113"/>
      <c r="V20" s="1113"/>
      <c r="W20" s="1113"/>
      <c r="X20" s="1113"/>
      <c r="Y20" s="1113"/>
      <c r="Z20" s="1113"/>
      <c r="AA20" s="1113"/>
      <c r="AB20" s="1113"/>
      <c r="AC20" s="1113"/>
      <c r="AD20" s="1113"/>
      <c r="AE20" s="1114"/>
      <c r="AF20" s="1088"/>
      <c r="AG20" s="1089"/>
      <c r="AH20" s="1089"/>
      <c r="AI20" s="1089"/>
      <c r="AJ20" s="1090"/>
      <c r="AK20" s="1154"/>
      <c r="AL20" s="1155"/>
      <c r="AM20" s="1155"/>
      <c r="AN20" s="1155"/>
      <c r="AO20" s="1155"/>
      <c r="AP20" s="1155"/>
      <c r="AQ20" s="1155"/>
      <c r="AR20" s="1155"/>
      <c r="AS20" s="1155"/>
      <c r="AT20" s="1155"/>
      <c r="AU20" s="1152"/>
      <c r="AV20" s="1152"/>
      <c r="AW20" s="1152"/>
      <c r="AX20" s="1152"/>
      <c r="AY20" s="1153"/>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6"/>
      <c r="C21" s="1107"/>
      <c r="D21" s="1107"/>
      <c r="E21" s="1107"/>
      <c r="F21" s="1107"/>
      <c r="G21" s="1107"/>
      <c r="H21" s="1107"/>
      <c r="I21" s="1107"/>
      <c r="J21" s="1107"/>
      <c r="K21" s="1107"/>
      <c r="L21" s="1107"/>
      <c r="M21" s="1107"/>
      <c r="N21" s="1107"/>
      <c r="O21" s="1107"/>
      <c r="P21" s="1108"/>
      <c r="Q21" s="1112"/>
      <c r="R21" s="1113"/>
      <c r="S21" s="1113"/>
      <c r="T21" s="1113"/>
      <c r="U21" s="1113"/>
      <c r="V21" s="1113"/>
      <c r="W21" s="1113"/>
      <c r="X21" s="1113"/>
      <c r="Y21" s="1113"/>
      <c r="Z21" s="1113"/>
      <c r="AA21" s="1113"/>
      <c r="AB21" s="1113"/>
      <c r="AC21" s="1113"/>
      <c r="AD21" s="1113"/>
      <c r="AE21" s="1114"/>
      <c r="AF21" s="1088"/>
      <c r="AG21" s="1089"/>
      <c r="AH21" s="1089"/>
      <c r="AI21" s="1089"/>
      <c r="AJ21" s="1090"/>
      <c r="AK21" s="1154"/>
      <c r="AL21" s="1155"/>
      <c r="AM21" s="1155"/>
      <c r="AN21" s="1155"/>
      <c r="AO21" s="1155"/>
      <c r="AP21" s="1155"/>
      <c r="AQ21" s="1155"/>
      <c r="AR21" s="1155"/>
      <c r="AS21" s="1155"/>
      <c r="AT21" s="1155"/>
      <c r="AU21" s="1152"/>
      <c r="AV21" s="1152"/>
      <c r="AW21" s="1152"/>
      <c r="AX21" s="1152"/>
      <c r="AY21" s="1153"/>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6"/>
      <c r="C22" s="1107"/>
      <c r="D22" s="1107"/>
      <c r="E22" s="1107"/>
      <c r="F22" s="1107"/>
      <c r="G22" s="1107"/>
      <c r="H22" s="1107"/>
      <c r="I22" s="1107"/>
      <c r="J22" s="1107"/>
      <c r="K22" s="1107"/>
      <c r="L22" s="1107"/>
      <c r="M22" s="1107"/>
      <c r="N22" s="1107"/>
      <c r="O22" s="1107"/>
      <c r="P22" s="1108"/>
      <c r="Q22" s="1149"/>
      <c r="R22" s="1150"/>
      <c r="S22" s="1150"/>
      <c r="T22" s="1150"/>
      <c r="U22" s="1150"/>
      <c r="V22" s="1150"/>
      <c r="W22" s="1150"/>
      <c r="X22" s="1150"/>
      <c r="Y22" s="1150"/>
      <c r="Z22" s="1150"/>
      <c r="AA22" s="1150"/>
      <c r="AB22" s="1150"/>
      <c r="AC22" s="1150"/>
      <c r="AD22" s="1150"/>
      <c r="AE22" s="1151"/>
      <c r="AF22" s="1088"/>
      <c r="AG22" s="1089"/>
      <c r="AH22" s="1089"/>
      <c r="AI22" s="1089"/>
      <c r="AJ22" s="1090"/>
      <c r="AK22" s="1145"/>
      <c r="AL22" s="1146"/>
      <c r="AM22" s="1146"/>
      <c r="AN22" s="1146"/>
      <c r="AO22" s="1146"/>
      <c r="AP22" s="1146"/>
      <c r="AQ22" s="1146"/>
      <c r="AR22" s="1146"/>
      <c r="AS22" s="1146"/>
      <c r="AT22" s="1146"/>
      <c r="AU22" s="1147"/>
      <c r="AV22" s="1147"/>
      <c r="AW22" s="1147"/>
      <c r="AX22" s="1147"/>
      <c r="AY22" s="1148"/>
      <c r="AZ22" s="1104" t="s">
        <v>382</v>
      </c>
      <c r="BA22" s="1104"/>
      <c r="BB22" s="1104"/>
      <c r="BC22" s="1104"/>
      <c r="BD22" s="1105"/>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383</v>
      </c>
      <c r="B23" s="1013" t="s">
        <v>384</v>
      </c>
      <c r="C23" s="1014"/>
      <c r="D23" s="1014"/>
      <c r="E23" s="1014"/>
      <c r="F23" s="1014"/>
      <c r="G23" s="1014"/>
      <c r="H23" s="1014"/>
      <c r="I23" s="1014"/>
      <c r="J23" s="1014"/>
      <c r="K23" s="1014"/>
      <c r="L23" s="1014"/>
      <c r="M23" s="1014"/>
      <c r="N23" s="1014"/>
      <c r="O23" s="1014"/>
      <c r="P23" s="1015"/>
      <c r="Q23" s="1137">
        <f>SUM(Q7:U22)</f>
        <v>2869</v>
      </c>
      <c r="R23" s="1138"/>
      <c r="S23" s="1138"/>
      <c r="T23" s="1138"/>
      <c r="U23" s="1138"/>
      <c r="V23" s="1137">
        <f>SUM(V7:Z22)</f>
        <v>2817</v>
      </c>
      <c r="W23" s="1138"/>
      <c r="X23" s="1138"/>
      <c r="Y23" s="1138"/>
      <c r="Z23" s="1138"/>
      <c r="AA23" s="1137">
        <f>SUM(AA7:AE22)</f>
        <v>52</v>
      </c>
      <c r="AB23" s="1138"/>
      <c r="AC23" s="1138"/>
      <c r="AD23" s="1138"/>
      <c r="AE23" s="1138"/>
      <c r="AF23" s="1139">
        <v>31</v>
      </c>
      <c r="AG23" s="1138"/>
      <c r="AH23" s="1138"/>
      <c r="AI23" s="1138"/>
      <c r="AJ23" s="1140"/>
      <c r="AK23" s="1141"/>
      <c r="AL23" s="1142"/>
      <c r="AM23" s="1142"/>
      <c r="AN23" s="1142"/>
      <c r="AO23" s="1142"/>
      <c r="AP23" s="1137">
        <f>SUM(AP7:AT22)</f>
        <v>3273</v>
      </c>
      <c r="AQ23" s="1138"/>
      <c r="AR23" s="1138"/>
      <c r="AS23" s="1138"/>
      <c r="AT23" s="1138"/>
      <c r="AU23" s="1143"/>
      <c r="AV23" s="1143"/>
      <c r="AW23" s="1143"/>
      <c r="AX23" s="1143"/>
      <c r="AY23" s="1144"/>
      <c r="AZ23" s="1134" t="s">
        <v>385</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386</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387</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363</v>
      </c>
      <c r="B26" s="1065"/>
      <c r="C26" s="1065"/>
      <c r="D26" s="1065"/>
      <c r="E26" s="1065"/>
      <c r="F26" s="1065"/>
      <c r="G26" s="1065"/>
      <c r="H26" s="1065"/>
      <c r="I26" s="1065"/>
      <c r="J26" s="1065"/>
      <c r="K26" s="1065"/>
      <c r="L26" s="1065"/>
      <c r="M26" s="1065"/>
      <c r="N26" s="1065"/>
      <c r="O26" s="1065"/>
      <c r="P26" s="1066"/>
      <c r="Q26" s="1070" t="s">
        <v>388</v>
      </c>
      <c r="R26" s="1071"/>
      <c r="S26" s="1071"/>
      <c r="T26" s="1071"/>
      <c r="U26" s="1072"/>
      <c r="V26" s="1070" t="s">
        <v>389</v>
      </c>
      <c r="W26" s="1071"/>
      <c r="X26" s="1071"/>
      <c r="Y26" s="1071"/>
      <c r="Z26" s="1072"/>
      <c r="AA26" s="1070" t="s">
        <v>390</v>
      </c>
      <c r="AB26" s="1071"/>
      <c r="AC26" s="1071"/>
      <c r="AD26" s="1071"/>
      <c r="AE26" s="1071"/>
      <c r="AF26" s="1128" t="s">
        <v>391</v>
      </c>
      <c r="AG26" s="1077"/>
      <c r="AH26" s="1077"/>
      <c r="AI26" s="1077"/>
      <c r="AJ26" s="1129"/>
      <c r="AK26" s="1071" t="s">
        <v>392</v>
      </c>
      <c r="AL26" s="1071"/>
      <c r="AM26" s="1071"/>
      <c r="AN26" s="1071"/>
      <c r="AO26" s="1072"/>
      <c r="AP26" s="1070" t="s">
        <v>393</v>
      </c>
      <c r="AQ26" s="1071"/>
      <c r="AR26" s="1071"/>
      <c r="AS26" s="1071"/>
      <c r="AT26" s="1072"/>
      <c r="AU26" s="1070" t="s">
        <v>394</v>
      </c>
      <c r="AV26" s="1071"/>
      <c r="AW26" s="1071"/>
      <c r="AX26" s="1071"/>
      <c r="AY26" s="1072"/>
      <c r="AZ26" s="1070" t="s">
        <v>395</v>
      </c>
      <c r="BA26" s="1071"/>
      <c r="BB26" s="1071"/>
      <c r="BC26" s="1071"/>
      <c r="BD26" s="1072"/>
      <c r="BE26" s="1070" t="s">
        <v>370</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396</v>
      </c>
      <c r="C28" s="1120"/>
      <c r="D28" s="1120"/>
      <c r="E28" s="1120"/>
      <c r="F28" s="1120"/>
      <c r="G28" s="1120"/>
      <c r="H28" s="1120"/>
      <c r="I28" s="1120"/>
      <c r="J28" s="1120"/>
      <c r="K28" s="1120"/>
      <c r="L28" s="1120"/>
      <c r="M28" s="1120"/>
      <c r="N28" s="1120"/>
      <c r="O28" s="1120"/>
      <c r="P28" s="1121"/>
      <c r="Q28" s="1122">
        <v>586</v>
      </c>
      <c r="R28" s="1123"/>
      <c r="S28" s="1123"/>
      <c r="T28" s="1123"/>
      <c r="U28" s="1123"/>
      <c r="V28" s="1123">
        <v>577</v>
      </c>
      <c r="W28" s="1123"/>
      <c r="X28" s="1123"/>
      <c r="Y28" s="1123"/>
      <c r="Z28" s="1123"/>
      <c r="AA28" s="1123">
        <v>9</v>
      </c>
      <c r="AB28" s="1123"/>
      <c r="AC28" s="1123"/>
      <c r="AD28" s="1123"/>
      <c r="AE28" s="1124"/>
      <c r="AF28" s="1125">
        <v>9</v>
      </c>
      <c r="AG28" s="1123"/>
      <c r="AH28" s="1123"/>
      <c r="AI28" s="1123"/>
      <c r="AJ28" s="1126"/>
      <c r="AK28" s="1127">
        <v>60</v>
      </c>
      <c r="AL28" s="1115"/>
      <c r="AM28" s="1115"/>
      <c r="AN28" s="1115"/>
      <c r="AO28" s="1115"/>
      <c r="AP28" s="1115" t="s">
        <v>558</v>
      </c>
      <c r="AQ28" s="1115"/>
      <c r="AR28" s="1115"/>
      <c r="AS28" s="1115"/>
      <c r="AT28" s="1115"/>
      <c r="AU28" s="1115" t="s">
        <v>558</v>
      </c>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6" t="s">
        <v>397</v>
      </c>
      <c r="C29" s="1107"/>
      <c r="D29" s="1107"/>
      <c r="E29" s="1107"/>
      <c r="F29" s="1107"/>
      <c r="G29" s="1107"/>
      <c r="H29" s="1107"/>
      <c r="I29" s="1107"/>
      <c r="J29" s="1107"/>
      <c r="K29" s="1107"/>
      <c r="L29" s="1107"/>
      <c r="M29" s="1107"/>
      <c r="N29" s="1107"/>
      <c r="O29" s="1107"/>
      <c r="P29" s="1108"/>
      <c r="Q29" s="1112">
        <v>51</v>
      </c>
      <c r="R29" s="1113"/>
      <c r="S29" s="1113"/>
      <c r="T29" s="1113"/>
      <c r="U29" s="1113"/>
      <c r="V29" s="1113">
        <v>51</v>
      </c>
      <c r="W29" s="1113"/>
      <c r="X29" s="1113"/>
      <c r="Y29" s="1113"/>
      <c r="Z29" s="1113"/>
      <c r="AA29" s="1113">
        <v>0</v>
      </c>
      <c r="AB29" s="1113"/>
      <c r="AC29" s="1113"/>
      <c r="AD29" s="1113"/>
      <c r="AE29" s="1114"/>
      <c r="AF29" s="1088">
        <v>0</v>
      </c>
      <c r="AG29" s="1089"/>
      <c r="AH29" s="1089"/>
      <c r="AI29" s="1089"/>
      <c r="AJ29" s="1090"/>
      <c r="AK29" s="1049">
        <v>19</v>
      </c>
      <c r="AL29" s="1040"/>
      <c r="AM29" s="1040"/>
      <c r="AN29" s="1040"/>
      <c r="AO29" s="1040"/>
      <c r="AP29" s="1040" t="s">
        <v>558</v>
      </c>
      <c r="AQ29" s="1040"/>
      <c r="AR29" s="1040"/>
      <c r="AS29" s="1040"/>
      <c r="AT29" s="1040"/>
      <c r="AU29" s="1040" t="s">
        <v>558</v>
      </c>
      <c r="AV29" s="1040"/>
      <c r="AW29" s="1040"/>
      <c r="AX29" s="1040"/>
      <c r="AY29" s="1040"/>
      <c r="AZ29" s="1111"/>
      <c r="BA29" s="1111"/>
      <c r="BB29" s="1111"/>
      <c r="BC29" s="1111"/>
      <c r="BD29" s="1111"/>
      <c r="BE29" s="1101"/>
      <c r="BF29" s="1101"/>
      <c r="BG29" s="1101"/>
      <c r="BH29" s="1101"/>
      <c r="BI29" s="1102"/>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6" t="s">
        <v>398</v>
      </c>
      <c r="C30" s="1107"/>
      <c r="D30" s="1107"/>
      <c r="E30" s="1107"/>
      <c r="F30" s="1107"/>
      <c r="G30" s="1107"/>
      <c r="H30" s="1107"/>
      <c r="I30" s="1107"/>
      <c r="J30" s="1107"/>
      <c r="K30" s="1107"/>
      <c r="L30" s="1107"/>
      <c r="M30" s="1107"/>
      <c r="N30" s="1107"/>
      <c r="O30" s="1107"/>
      <c r="P30" s="1108"/>
      <c r="Q30" s="1112">
        <v>272</v>
      </c>
      <c r="R30" s="1113"/>
      <c r="S30" s="1113"/>
      <c r="T30" s="1113"/>
      <c r="U30" s="1113"/>
      <c r="V30" s="1113">
        <v>272</v>
      </c>
      <c r="W30" s="1113"/>
      <c r="X30" s="1113"/>
      <c r="Y30" s="1113"/>
      <c r="Z30" s="1113"/>
      <c r="AA30" s="1113">
        <v>0</v>
      </c>
      <c r="AB30" s="1113"/>
      <c r="AC30" s="1113"/>
      <c r="AD30" s="1113"/>
      <c r="AE30" s="1114"/>
      <c r="AF30" s="1088">
        <v>0</v>
      </c>
      <c r="AG30" s="1089"/>
      <c r="AH30" s="1089"/>
      <c r="AI30" s="1089"/>
      <c r="AJ30" s="1090"/>
      <c r="AK30" s="1049">
        <v>35</v>
      </c>
      <c r="AL30" s="1040"/>
      <c r="AM30" s="1040"/>
      <c r="AN30" s="1040"/>
      <c r="AO30" s="1040"/>
      <c r="AP30" s="1040">
        <v>581</v>
      </c>
      <c r="AQ30" s="1040"/>
      <c r="AR30" s="1040"/>
      <c r="AS30" s="1040"/>
      <c r="AT30" s="1040"/>
      <c r="AU30" s="1040">
        <v>289</v>
      </c>
      <c r="AV30" s="1040"/>
      <c r="AW30" s="1040"/>
      <c r="AX30" s="1040"/>
      <c r="AY30" s="1040"/>
      <c r="AZ30" s="1111" t="s">
        <v>558</v>
      </c>
      <c r="BA30" s="1111"/>
      <c r="BB30" s="1111"/>
      <c r="BC30" s="1111"/>
      <c r="BD30" s="1111"/>
      <c r="BE30" s="1101" t="s">
        <v>399</v>
      </c>
      <c r="BF30" s="1101"/>
      <c r="BG30" s="1101"/>
      <c r="BH30" s="1101"/>
      <c r="BI30" s="1102"/>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6"/>
      <c r="C31" s="1107"/>
      <c r="D31" s="1107"/>
      <c r="E31" s="1107"/>
      <c r="F31" s="1107"/>
      <c r="G31" s="1107"/>
      <c r="H31" s="1107"/>
      <c r="I31" s="1107"/>
      <c r="J31" s="1107"/>
      <c r="K31" s="1107"/>
      <c r="L31" s="1107"/>
      <c r="M31" s="1107"/>
      <c r="N31" s="1107"/>
      <c r="O31" s="1107"/>
      <c r="P31" s="1108"/>
      <c r="Q31" s="1112"/>
      <c r="R31" s="1113"/>
      <c r="S31" s="1113"/>
      <c r="T31" s="1113"/>
      <c r="U31" s="1113"/>
      <c r="V31" s="1113"/>
      <c r="W31" s="1113"/>
      <c r="X31" s="1113"/>
      <c r="Y31" s="1113"/>
      <c r="Z31" s="1113"/>
      <c r="AA31" s="1113"/>
      <c r="AB31" s="1113"/>
      <c r="AC31" s="1113"/>
      <c r="AD31" s="1113"/>
      <c r="AE31" s="1114"/>
      <c r="AF31" s="1088"/>
      <c r="AG31" s="1089"/>
      <c r="AH31" s="1089"/>
      <c r="AI31" s="1089"/>
      <c r="AJ31" s="1090"/>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101"/>
      <c r="BF31" s="1101"/>
      <c r="BG31" s="1101"/>
      <c r="BH31" s="1101"/>
      <c r="BI31" s="1102"/>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6"/>
      <c r="C32" s="1107"/>
      <c r="D32" s="1107"/>
      <c r="E32" s="1107"/>
      <c r="F32" s="1107"/>
      <c r="G32" s="1107"/>
      <c r="H32" s="1107"/>
      <c r="I32" s="1107"/>
      <c r="J32" s="1107"/>
      <c r="K32" s="1107"/>
      <c r="L32" s="1107"/>
      <c r="M32" s="1107"/>
      <c r="N32" s="1107"/>
      <c r="O32" s="1107"/>
      <c r="P32" s="1108"/>
      <c r="Q32" s="1112"/>
      <c r="R32" s="1113"/>
      <c r="S32" s="1113"/>
      <c r="T32" s="1113"/>
      <c r="U32" s="1113"/>
      <c r="V32" s="1113"/>
      <c r="W32" s="1113"/>
      <c r="X32" s="1113"/>
      <c r="Y32" s="1113"/>
      <c r="Z32" s="1113"/>
      <c r="AA32" s="1113"/>
      <c r="AB32" s="1113"/>
      <c r="AC32" s="1113"/>
      <c r="AD32" s="1113"/>
      <c r="AE32" s="1114"/>
      <c r="AF32" s="1088"/>
      <c r="AG32" s="1089"/>
      <c r="AH32" s="1089"/>
      <c r="AI32" s="1089"/>
      <c r="AJ32" s="1090"/>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101"/>
      <c r="BF32" s="1101"/>
      <c r="BG32" s="1101"/>
      <c r="BH32" s="1101"/>
      <c r="BI32" s="1102"/>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6"/>
      <c r="C33" s="1107"/>
      <c r="D33" s="1107"/>
      <c r="E33" s="1107"/>
      <c r="F33" s="1107"/>
      <c r="G33" s="1107"/>
      <c r="H33" s="1107"/>
      <c r="I33" s="1107"/>
      <c r="J33" s="1107"/>
      <c r="K33" s="1107"/>
      <c r="L33" s="1107"/>
      <c r="M33" s="1107"/>
      <c r="N33" s="1107"/>
      <c r="O33" s="1107"/>
      <c r="P33" s="1108"/>
      <c r="Q33" s="1112"/>
      <c r="R33" s="1113"/>
      <c r="S33" s="1113"/>
      <c r="T33" s="1113"/>
      <c r="U33" s="1113"/>
      <c r="V33" s="1113"/>
      <c r="W33" s="1113"/>
      <c r="X33" s="1113"/>
      <c r="Y33" s="1113"/>
      <c r="Z33" s="1113"/>
      <c r="AA33" s="1113"/>
      <c r="AB33" s="1113"/>
      <c r="AC33" s="1113"/>
      <c r="AD33" s="1113"/>
      <c r="AE33" s="1114"/>
      <c r="AF33" s="1088"/>
      <c r="AG33" s="1089"/>
      <c r="AH33" s="1089"/>
      <c r="AI33" s="1089"/>
      <c r="AJ33" s="1090"/>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101"/>
      <c r="BF33" s="1101"/>
      <c r="BG33" s="1101"/>
      <c r="BH33" s="1101"/>
      <c r="BI33" s="1102"/>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6"/>
      <c r="C34" s="1107"/>
      <c r="D34" s="1107"/>
      <c r="E34" s="1107"/>
      <c r="F34" s="1107"/>
      <c r="G34" s="1107"/>
      <c r="H34" s="1107"/>
      <c r="I34" s="1107"/>
      <c r="J34" s="1107"/>
      <c r="K34" s="1107"/>
      <c r="L34" s="1107"/>
      <c r="M34" s="1107"/>
      <c r="N34" s="1107"/>
      <c r="O34" s="1107"/>
      <c r="P34" s="1108"/>
      <c r="Q34" s="1112"/>
      <c r="R34" s="1113"/>
      <c r="S34" s="1113"/>
      <c r="T34" s="1113"/>
      <c r="U34" s="1113"/>
      <c r="V34" s="1113"/>
      <c r="W34" s="1113"/>
      <c r="X34" s="1113"/>
      <c r="Y34" s="1113"/>
      <c r="Z34" s="1113"/>
      <c r="AA34" s="1113"/>
      <c r="AB34" s="1113"/>
      <c r="AC34" s="1113"/>
      <c r="AD34" s="1113"/>
      <c r="AE34" s="1114"/>
      <c r="AF34" s="1088"/>
      <c r="AG34" s="1089"/>
      <c r="AH34" s="1089"/>
      <c r="AI34" s="1089"/>
      <c r="AJ34" s="1090"/>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101"/>
      <c r="BF34" s="1101"/>
      <c r="BG34" s="1101"/>
      <c r="BH34" s="1101"/>
      <c r="BI34" s="1102"/>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6"/>
      <c r="C35" s="1107"/>
      <c r="D35" s="1107"/>
      <c r="E35" s="1107"/>
      <c r="F35" s="1107"/>
      <c r="G35" s="1107"/>
      <c r="H35" s="1107"/>
      <c r="I35" s="1107"/>
      <c r="J35" s="1107"/>
      <c r="K35" s="1107"/>
      <c r="L35" s="1107"/>
      <c r="M35" s="1107"/>
      <c r="N35" s="1107"/>
      <c r="O35" s="1107"/>
      <c r="P35" s="1108"/>
      <c r="Q35" s="1112"/>
      <c r="R35" s="1113"/>
      <c r="S35" s="1113"/>
      <c r="T35" s="1113"/>
      <c r="U35" s="1113"/>
      <c r="V35" s="1113"/>
      <c r="W35" s="1113"/>
      <c r="X35" s="1113"/>
      <c r="Y35" s="1113"/>
      <c r="Z35" s="1113"/>
      <c r="AA35" s="1113"/>
      <c r="AB35" s="1113"/>
      <c r="AC35" s="1113"/>
      <c r="AD35" s="1113"/>
      <c r="AE35" s="1114"/>
      <c r="AF35" s="1088"/>
      <c r="AG35" s="1089"/>
      <c r="AH35" s="1089"/>
      <c r="AI35" s="1089"/>
      <c r="AJ35" s="1090"/>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101"/>
      <c r="BF35" s="1101"/>
      <c r="BG35" s="1101"/>
      <c r="BH35" s="1101"/>
      <c r="BI35" s="1102"/>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6"/>
      <c r="C36" s="1107"/>
      <c r="D36" s="1107"/>
      <c r="E36" s="1107"/>
      <c r="F36" s="1107"/>
      <c r="G36" s="1107"/>
      <c r="H36" s="1107"/>
      <c r="I36" s="1107"/>
      <c r="J36" s="1107"/>
      <c r="K36" s="1107"/>
      <c r="L36" s="1107"/>
      <c r="M36" s="1107"/>
      <c r="N36" s="1107"/>
      <c r="O36" s="1107"/>
      <c r="P36" s="1108"/>
      <c r="Q36" s="1112"/>
      <c r="R36" s="1113"/>
      <c r="S36" s="1113"/>
      <c r="T36" s="1113"/>
      <c r="U36" s="1113"/>
      <c r="V36" s="1113"/>
      <c r="W36" s="1113"/>
      <c r="X36" s="1113"/>
      <c r="Y36" s="1113"/>
      <c r="Z36" s="1113"/>
      <c r="AA36" s="1113"/>
      <c r="AB36" s="1113"/>
      <c r="AC36" s="1113"/>
      <c r="AD36" s="1113"/>
      <c r="AE36" s="1114"/>
      <c r="AF36" s="1088"/>
      <c r="AG36" s="1089"/>
      <c r="AH36" s="1089"/>
      <c r="AI36" s="1089"/>
      <c r="AJ36" s="1090"/>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101"/>
      <c r="BF36" s="1101"/>
      <c r="BG36" s="1101"/>
      <c r="BH36" s="1101"/>
      <c r="BI36" s="1102"/>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6"/>
      <c r="C37" s="1107"/>
      <c r="D37" s="1107"/>
      <c r="E37" s="1107"/>
      <c r="F37" s="1107"/>
      <c r="G37" s="1107"/>
      <c r="H37" s="1107"/>
      <c r="I37" s="1107"/>
      <c r="J37" s="1107"/>
      <c r="K37" s="1107"/>
      <c r="L37" s="1107"/>
      <c r="M37" s="1107"/>
      <c r="N37" s="1107"/>
      <c r="O37" s="1107"/>
      <c r="P37" s="1108"/>
      <c r="Q37" s="1112"/>
      <c r="R37" s="1113"/>
      <c r="S37" s="1113"/>
      <c r="T37" s="1113"/>
      <c r="U37" s="1113"/>
      <c r="V37" s="1113"/>
      <c r="W37" s="1113"/>
      <c r="X37" s="1113"/>
      <c r="Y37" s="1113"/>
      <c r="Z37" s="1113"/>
      <c r="AA37" s="1113"/>
      <c r="AB37" s="1113"/>
      <c r="AC37" s="1113"/>
      <c r="AD37" s="1113"/>
      <c r="AE37" s="1114"/>
      <c r="AF37" s="1088"/>
      <c r="AG37" s="1089"/>
      <c r="AH37" s="1089"/>
      <c r="AI37" s="1089"/>
      <c r="AJ37" s="1090"/>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101"/>
      <c r="BF37" s="1101"/>
      <c r="BG37" s="1101"/>
      <c r="BH37" s="1101"/>
      <c r="BI37" s="1102"/>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6"/>
      <c r="C38" s="1107"/>
      <c r="D38" s="1107"/>
      <c r="E38" s="1107"/>
      <c r="F38" s="1107"/>
      <c r="G38" s="1107"/>
      <c r="H38" s="1107"/>
      <c r="I38" s="1107"/>
      <c r="J38" s="1107"/>
      <c r="K38" s="1107"/>
      <c r="L38" s="1107"/>
      <c r="M38" s="1107"/>
      <c r="N38" s="1107"/>
      <c r="O38" s="1107"/>
      <c r="P38" s="1108"/>
      <c r="Q38" s="1112"/>
      <c r="R38" s="1113"/>
      <c r="S38" s="1113"/>
      <c r="T38" s="1113"/>
      <c r="U38" s="1113"/>
      <c r="V38" s="1113"/>
      <c r="W38" s="1113"/>
      <c r="X38" s="1113"/>
      <c r="Y38" s="1113"/>
      <c r="Z38" s="1113"/>
      <c r="AA38" s="1113"/>
      <c r="AB38" s="1113"/>
      <c r="AC38" s="1113"/>
      <c r="AD38" s="1113"/>
      <c r="AE38" s="1114"/>
      <c r="AF38" s="1088"/>
      <c r="AG38" s="1089"/>
      <c r="AH38" s="1089"/>
      <c r="AI38" s="1089"/>
      <c r="AJ38" s="1090"/>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101"/>
      <c r="BF38" s="1101"/>
      <c r="BG38" s="1101"/>
      <c r="BH38" s="1101"/>
      <c r="BI38" s="1102"/>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6"/>
      <c r="C39" s="1107"/>
      <c r="D39" s="1107"/>
      <c r="E39" s="1107"/>
      <c r="F39" s="1107"/>
      <c r="G39" s="1107"/>
      <c r="H39" s="1107"/>
      <c r="I39" s="1107"/>
      <c r="J39" s="1107"/>
      <c r="K39" s="1107"/>
      <c r="L39" s="1107"/>
      <c r="M39" s="1107"/>
      <c r="N39" s="1107"/>
      <c r="O39" s="1107"/>
      <c r="P39" s="1108"/>
      <c r="Q39" s="1112"/>
      <c r="R39" s="1113"/>
      <c r="S39" s="1113"/>
      <c r="T39" s="1113"/>
      <c r="U39" s="1113"/>
      <c r="V39" s="1113"/>
      <c r="W39" s="1113"/>
      <c r="X39" s="1113"/>
      <c r="Y39" s="1113"/>
      <c r="Z39" s="1113"/>
      <c r="AA39" s="1113"/>
      <c r="AB39" s="1113"/>
      <c r="AC39" s="1113"/>
      <c r="AD39" s="1113"/>
      <c r="AE39" s="1114"/>
      <c r="AF39" s="1088"/>
      <c r="AG39" s="1089"/>
      <c r="AH39" s="1089"/>
      <c r="AI39" s="1089"/>
      <c r="AJ39" s="1090"/>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101"/>
      <c r="BF39" s="1101"/>
      <c r="BG39" s="1101"/>
      <c r="BH39" s="1101"/>
      <c r="BI39" s="1102"/>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6"/>
      <c r="C40" s="1107"/>
      <c r="D40" s="1107"/>
      <c r="E40" s="1107"/>
      <c r="F40" s="1107"/>
      <c r="G40" s="1107"/>
      <c r="H40" s="1107"/>
      <c r="I40" s="1107"/>
      <c r="J40" s="1107"/>
      <c r="K40" s="1107"/>
      <c r="L40" s="1107"/>
      <c r="M40" s="1107"/>
      <c r="N40" s="1107"/>
      <c r="O40" s="1107"/>
      <c r="P40" s="1108"/>
      <c r="Q40" s="1112"/>
      <c r="R40" s="1113"/>
      <c r="S40" s="1113"/>
      <c r="T40" s="1113"/>
      <c r="U40" s="1113"/>
      <c r="V40" s="1113"/>
      <c r="W40" s="1113"/>
      <c r="X40" s="1113"/>
      <c r="Y40" s="1113"/>
      <c r="Z40" s="1113"/>
      <c r="AA40" s="1113"/>
      <c r="AB40" s="1113"/>
      <c r="AC40" s="1113"/>
      <c r="AD40" s="1113"/>
      <c r="AE40" s="1114"/>
      <c r="AF40" s="1088"/>
      <c r="AG40" s="1089"/>
      <c r="AH40" s="1089"/>
      <c r="AI40" s="1089"/>
      <c r="AJ40" s="1090"/>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101"/>
      <c r="BF40" s="1101"/>
      <c r="BG40" s="1101"/>
      <c r="BH40" s="1101"/>
      <c r="BI40" s="1102"/>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6"/>
      <c r="C41" s="1107"/>
      <c r="D41" s="1107"/>
      <c r="E41" s="1107"/>
      <c r="F41" s="1107"/>
      <c r="G41" s="1107"/>
      <c r="H41" s="1107"/>
      <c r="I41" s="1107"/>
      <c r="J41" s="1107"/>
      <c r="K41" s="1107"/>
      <c r="L41" s="1107"/>
      <c r="M41" s="1107"/>
      <c r="N41" s="1107"/>
      <c r="O41" s="1107"/>
      <c r="P41" s="1108"/>
      <c r="Q41" s="1112"/>
      <c r="R41" s="1113"/>
      <c r="S41" s="1113"/>
      <c r="T41" s="1113"/>
      <c r="U41" s="1113"/>
      <c r="V41" s="1113"/>
      <c r="W41" s="1113"/>
      <c r="X41" s="1113"/>
      <c r="Y41" s="1113"/>
      <c r="Z41" s="1113"/>
      <c r="AA41" s="1113"/>
      <c r="AB41" s="1113"/>
      <c r="AC41" s="1113"/>
      <c r="AD41" s="1113"/>
      <c r="AE41" s="1114"/>
      <c r="AF41" s="1088"/>
      <c r="AG41" s="1089"/>
      <c r="AH41" s="1089"/>
      <c r="AI41" s="1089"/>
      <c r="AJ41" s="1090"/>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101"/>
      <c r="BF41" s="1101"/>
      <c r="BG41" s="1101"/>
      <c r="BH41" s="1101"/>
      <c r="BI41" s="1102"/>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6"/>
      <c r="C42" s="1107"/>
      <c r="D42" s="1107"/>
      <c r="E42" s="1107"/>
      <c r="F42" s="1107"/>
      <c r="G42" s="1107"/>
      <c r="H42" s="1107"/>
      <c r="I42" s="1107"/>
      <c r="J42" s="1107"/>
      <c r="K42" s="1107"/>
      <c r="L42" s="1107"/>
      <c r="M42" s="1107"/>
      <c r="N42" s="1107"/>
      <c r="O42" s="1107"/>
      <c r="P42" s="1108"/>
      <c r="Q42" s="1112"/>
      <c r="R42" s="1113"/>
      <c r="S42" s="1113"/>
      <c r="T42" s="1113"/>
      <c r="U42" s="1113"/>
      <c r="V42" s="1113"/>
      <c r="W42" s="1113"/>
      <c r="X42" s="1113"/>
      <c r="Y42" s="1113"/>
      <c r="Z42" s="1113"/>
      <c r="AA42" s="1113"/>
      <c r="AB42" s="1113"/>
      <c r="AC42" s="1113"/>
      <c r="AD42" s="1113"/>
      <c r="AE42" s="1114"/>
      <c r="AF42" s="1088"/>
      <c r="AG42" s="1089"/>
      <c r="AH42" s="1089"/>
      <c r="AI42" s="1089"/>
      <c r="AJ42" s="1090"/>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101"/>
      <c r="BF42" s="1101"/>
      <c r="BG42" s="1101"/>
      <c r="BH42" s="1101"/>
      <c r="BI42" s="1102"/>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6"/>
      <c r="C43" s="1107"/>
      <c r="D43" s="1107"/>
      <c r="E43" s="1107"/>
      <c r="F43" s="1107"/>
      <c r="G43" s="1107"/>
      <c r="H43" s="1107"/>
      <c r="I43" s="1107"/>
      <c r="J43" s="1107"/>
      <c r="K43" s="1107"/>
      <c r="L43" s="1107"/>
      <c r="M43" s="1107"/>
      <c r="N43" s="1107"/>
      <c r="O43" s="1107"/>
      <c r="P43" s="1108"/>
      <c r="Q43" s="1112"/>
      <c r="R43" s="1113"/>
      <c r="S43" s="1113"/>
      <c r="T43" s="1113"/>
      <c r="U43" s="1113"/>
      <c r="V43" s="1113"/>
      <c r="W43" s="1113"/>
      <c r="X43" s="1113"/>
      <c r="Y43" s="1113"/>
      <c r="Z43" s="1113"/>
      <c r="AA43" s="1113"/>
      <c r="AB43" s="1113"/>
      <c r="AC43" s="1113"/>
      <c r="AD43" s="1113"/>
      <c r="AE43" s="1114"/>
      <c r="AF43" s="1088"/>
      <c r="AG43" s="1089"/>
      <c r="AH43" s="1089"/>
      <c r="AI43" s="1089"/>
      <c r="AJ43" s="1090"/>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101"/>
      <c r="BF43" s="1101"/>
      <c r="BG43" s="1101"/>
      <c r="BH43" s="1101"/>
      <c r="BI43" s="1102"/>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6"/>
      <c r="C44" s="1107"/>
      <c r="D44" s="1107"/>
      <c r="E44" s="1107"/>
      <c r="F44" s="1107"/>
      <c r="G44" s="1107"/>
      <c r="H44" s="1107"/>
      <c r="I44" s="1107"/>
      <c r="J44" s="1107"/>
      <c r="K44" s="1107"/>
      <c r="L44" s="1107"/>
      <c r="M44" s="1107"/>
      <c r="N44" s="1107"/>
      <c r="O44" s="1107"/>
      <c r="P44" s="1108"/>
      <c r="Q44" s="1112"/>
      <c r="R44" s="1113"/>
      <c r="S44" s="1113"/>
      <c r="T44" s="1113"/>
      <c r="U44" s="1113"/>
      <c r="V44" s="1113"/>
      <c r="W44" s="1113"/>
      <c r="X44" s="1113"/>
      <c r="Y44" s="1113"/>
      <c r="Z44" s="1113"/>
      <c r="AA44" s="1113"/>
      <c r="AB44" s="1113"/>
      <c r="AC44" s="1113"/>
      <c r="AD44" s="1113"/>
      <c r="AE44" s="1114"/>
      <c r="AF44" s="1088"/>
      <c r="AG44" s="1089"/>
      <c r="AH44" s="1089"/>
      <c r="AI44" s="1089"/>
      <c r="AJ44" s="1090"/>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101"/>
      <c r="BF44" s="1101"/>
      <c r="BG44" s="1101"/>
      <c r="BH44" s="1101"/>
      <c r="BI44" s="1102"/>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6"/>
      <c r="C45" s="1107"/>
      <c r="D45" s="1107"/>
      <c r="E45" s="1107"/>
      <c r="F45" s="1107"/>
      <c r="G45" s="1107"/>
      <c r="H45" s="1107"/>
      <c r="I45" s="1107"/>
      <c r="J45" s="1107"/>
      <c r="K45" s="1107"/>
      <c r="L45" s="1107"/>
      <c r="M45" s="1107"/>
      <c r="N45" s="1107"/>
      <c r="O45" s="1107"/>
      <c r="P45" s="1108"/>
      <c r="Q45" s="1112"/>
      <c r="R45" s="1113"/>
      <c r="S45" s="1113"/>
      <c r="T45" s="1113"/>
      <c r="U45" s="1113"/>
      <c r="V45" s="1113"/>
      <c r="W45" s="1113"/>
      <c r="X45" s="1113"/>
      <c r="Y45" s="1113"/>
      <c r="Z45" s="1113"/>
      <c r="AA45" s="1113"/>
      <c r="AB45" s="1113"/>
      <c r="AC45" s="1113"/>
      <c r="AD45" s="1113"/>
      <c r="AE45" s="1114"/>
      <c r="AF45" s="1088"/>
      <c r="AG45" s="1089"/>
      <c r="AH45" s="1089"/>
      <c r="AI45" s="1089"/>
      <c r="AJ45" s="1090"/>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101"/>
      <c r="BF45" s="1101"/>
      <c r="BG45" s="1101"/>
      <c r="BH45" s="1101"/>
      <c r="BI45" s="1102"/>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6"/>
      <c r="C46" s="1107"/>
      <c r="D46" s="1107"/>
      <c r="E46" s="1107"/>
      <c r="F46" s="1107"/>
      <c r="G46" s="1107"/>
      <c r="H46" s="1107"/>
      <c r="I46" s="1107"/>
      <c r="J46" s="1107"/>
      <c r="K46" s="1107"/>
      <c r="L46" s="1107"/>
      <c r="M46" s="1107"/>
      <c r="N46" s="1107"/>
      <c r="O46" s="1107"/>
      <c r="P46" s="1108"/>
      <c r="Q46" s="1112"/>
      <c r="R46" s="1113"/>
      <c r="S46" s="1113"/>
      <c r="T46" s="1113"/>
      <c r="U46" s="1113"/>
      <c r="V46" s="1113"/>
      <c r="W46" s="1113"/>
      <c r="X46" s="1113"/>
      <c r="Y46" s="1113"/>
      <c r="Z46" s="1113"/>
      <c r="AA46" s="1113"/>
      <c r="AB46" s="1113"/>
      <c r="AC46" s="1113"/>
      <c r="AD46" s="1113"/>
      <c r="AE46" s="1114"/>
      <c r="AF46" s="1088"/>
      <c r="AG46" s="1089"/>
      <c r="AH46" s="1089"/>
      <c r="AI46" s="1089"/>
      <c r="AJ46" s="1090"/>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101"/>
      <c r="BF46" s="1101"/>
      <c r="BG46" s="1101"/>
      <c r="BH46" s="1101"/>
      <c r="BI46" s="1102"/>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6"/>
      <c r="C47" s="1107"/>
      <c r="D47" s="1107"/>
      <c r="E47" s="1107"/>
      <c r="F47" s="1107"/>
      <c r="G47" s="1107"/>
      <c r="H47" s="1107"/>
      <c r="I47" s="1107"/>
      <c r="J47" s="1107"/>
      <c r="K47" s="1107"/>
      <c r="L47" s="1107"/>
      <c r="M47" s="1107"/>
      <c r="N47" s="1107"/>
      <c r="O47" s="1107"/>
      <c r="P47" s="1108"/>
      <c r="Q47" s="1112"/>
      <c r="R47" s="1113"/>
      <c r="S47" s="1113"/>
      <c r="T47" s="1113"/>
      <c r="U47" s="1113"/>
      <c r="V47" s="1113"/>
      <c r="W47" s="1113"/>
      <c r="X47" s="1113"/>
      <c r="Y47" s="1113"/>
      <c r="Z47" s="1113"/>
      <c r="AA47" s="1113"/>
      <c r="AB47" s="1113"/>
      <c r="AC47" s="1113"/>
      <c r="AD47" s="1113"/>
      <c r="AE47" s="1114"/>
      <c r="AF47" s="1088"/>
      <c r="AG47" s="1089"/>
      <c r="AH47" s="1089"/>
      <c r="AI47" s="1089"/>
      <c r="AJ47" s="1090"/>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101"/>
      <c r="BF47" s="1101"/>
      <c r="BG47" s="1101"/>
      <c r="BH47" s="1101"/>
      <c r="BI47" s="1102"/>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6"/>
      <c r="C48" s="1107"/>
      <c r="D48" s="1107"/>
      <c r="E48" s="1107"/>
      <c r="F48" s="1107"/>
      <c r="G48" s="1107"/>
      <c r="H48" s="1107"/>
      <c r="I48" s="1107"/>
      <c r="J48" s="1107"/>
      <c r="K48" s="1107"/>
      <c r="L48" s="1107"/>
      <c r="M48" s="1107"/>
      <c r="N48" s="1107"/>
      <c r="O48" s="1107"/>
      <c r="P48" s="1108"/>
      <c r="Q48" s="1112"/>
      <c r="R48" s="1113"/>
      <c r="S48" s="1113"/>
      <c r="T48" s="1113"/>
      <c r="U48" s="1113"/>
      <c r="V48" s="1113"/>
      <c r="W48" s="1113"/>
      <c r="X48" s="1113"/>
      <c r="Y48" s="1113"/>
      <c r="Z48" s="1113"/>
      <c r="AA48" s="1113"/>
      <c r="AB48" s="1113"/>
      <c r="AC48" s="1113"/>
      <c r="AD48" s="1113"/>
      <c r="AE48" s="1114"/>
      <c r="AF48" s="1088"/>
      <c r="AG48" s="1089"/>
      <c r="AH48" s="1089"/>
      <c r="AI48" s="1089"/>
      <c r="AJ48" s="1090"/>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101"/>
      <c r="BF48" s="1101"/>
      <c r="BG48" s="1101"/>
      <c r="BH48" s="1101"/>
      <c r="BI48" s="1102"/>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6"/>
      <c r="C49" s="1107"/>
      <c r="D49" s="1107"/>
      <c r="E49" s="1107"/>
      <c r="F49" s="1107"/>
      <c r="G49" s="1107"/>
      <c r="H49" s="1107"/>
      <c r="I49" s="1107"/>
      <c r="J49" s="1107"/>
      <c r="K49" s="1107"/>
      <c r="L49" s="1107"/>
      <c r="M49" s="1107"/>
      <c r="N49" s="1107"/>
      <c r="O49" s="1107"/>
      <c r="P49" s="1108"/>
      <c r="Q49" s="1112"/>
      <c r="R49" s="1113"/>
      <c r="S49" s="1113"/>
      <c r="T49" s="1113"/>
      <c r="U49" s="1113"/>
      <c r="V49" s="1113"/>
      <c r="W49" s="1113"/>
      <c r="X49" s="1113"/>
      <c r="Y49" s="1113"/>
      <c r="Z49" s="1113"/>
      <c r="AA49" s="1113"/>
      <c r="AB49" s="1113"/>
      <c r="AC49" s="1113"/>
      <c r="AD49" s="1113"/>
      <c r="AE49" s="1114"/>
      <c r="AF49" s="1088"/>
      <c r="AG49" s="1089"/>
      <c r="AH49" s="1089"/>
      <c r="AI49" s="1089"/>
      <c r="AJ49" s="1090"/>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101"/>
      <c r="BF49" s="1101"/>
      <c r="BG49" s="1101"/>
      <c r="BH49" s="1101"/>
      <c r="BI49" s="1102"/>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6"/>
      <c r="C50" s="1107"/>
      <c r="D50" s="1107"/>
      <c r="E50" s="1107"/>
      <c r="F50" s="1107"/>
      <c r="G50" s="1107"/>
      <c r="H50" s="1107"/>
      <c r="I50" s="1107"/>
      <c r="J50" s="1107"/>
      <c r="K50" s="1107"/>
      <c r="L50" s="1107"/>
      <c r="M50" s="1107"/>
      <c r="N50" s="1107"/>
      <c r="O50" s="1107"/>
      <c r="P50" s="1108"/>
      <c r="Q50" s="1109"/>
      <c r="R50" s="1092"/>
      <c r="S50" s="1092"/>
      <c r="T50" s="1092"/>
      <c r="U50" s="1092"/>
      <c r="V50" s="1092"/>
      <c r="W50" s="1092"/>
      <c r="X50" s="1092"/>
      <c r="Y50" s="1092"/>
      <c r="Z50" s="1092"/>
      <c r="AA50" s="1092"/>
      <c r="AB50" s="1092"/>
      <c r="AC50" s="1092"/>
      <c r="AD50" s="1092"/>
      <c r="AE50" s="1110"/>
      <c r="AF50" s="1088"/>
      <c r="AG50" s="1089"/>
      <c r="AH50" s="1089"/>
      <c r="AI50" s="1089"/>
      <c r="AJ50" s="1090"/>
      <c r="AK50" s="1091"/>
      <c r="AL50" s="1092"/>
      <c r="AM50" s="1092"/>
      <c r="AN50" s="1092"/>
      <c r="AO50" s="1092"/>
      <c r="AP50" s="1092"/>
      <c r="AQ50" s="1092"/>
      <c r="AR50" s="1092"/>
      <c r="AS50" s="1092"/>
      <c r="AT50" s="1092"/>
      <c r="AU50" s="1092"/>
      <c r="AV50" s="1092"/>
      <c r="AW50" s="1092"/>
      <c r="AX50" s="1092"/>
      <c r="AY50" s="1092"/>
      <c r="AZ50" s="1093"/>
      <c r="BA50" s="1093"/>
      <c r="BB50" s="1093"/>
      <c r="BC50" s="1093"/>
      <c r="BD50" s="1093"/>
      <c r="BE50" s="1101"/>
      <c r="BF50" s="1101"/>
      <c r="BG50" s="1101"/>
      <c r="BH50" s="1101"/>
      <c r="BI50" s="1102"/>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6"/>
      <c r="C51" s="1107"/>
      <c r="D51" s="1107"/>
      <c r="E51" s="1107"/>
      <c r="F51" s="1107"/>
      <c r="G51" s="1107"/>
      <c r="H51" s="1107"/>
      <c r="I51" s="1107"/>
      <c r="J51" s="1107"/>
      <c r="K51" s="1107"/>
      <c r="L51" s="1107"/>
      <c r="M51" s="1107"/>
      <c r="N51" s="1107"/>
      <c r="O51" s="1107"/>
      <c r="P51" s="1108"/>
      <c r="Q51" s="1109"/>
      <c r="R51" s="1092"/>
      <c r="S51" s="1092"/>
      <c r="T51" s="1092"/>
      <c r="U51" s="1092"/>
      <c r="V51" s="1092"/>
      <c r="W51" s="1092"/>
      <c r="X51" s="1092"/>
      <c r="Y51" s="1092"/>
      <c r="Z51" s="1092"/>
      <c r="AA51" s="1092"/>
      <c r="AB51" s="1092"/>
      <c r="AC51" s="1092"/>
      <c r="AD51" s="1092"/>
      <c r="AE51" s="1110"/>
      <c r="AF51" s="1088"/>
      <c r="AG51" s="1089"/>
      <c r="AH51" s="1089"/>
      <c r="AI51" s="1089"/>
      <c r="AJ51" s="1090"/>
      <c r="AK51" s="1091"/>
      <c r="AL51" s="1092"/>
      <c r="AM51" s="1092"/>
      <c r="AN51" s="1092"/>
      <c r="AO51" s="1092"/>
      <c r="AP51" s="1092"/>
      <c r="AQ51" s="1092"/>
      <c r="AR51" s="1092"/>
      <c r="AS51" s="1092"/>
      <c r="AT51" s="1092"/>
      <c r="AU51" s="1092"/>
      <c r="AV51" s="1092"/>
      <c r="AW51" s="1092"/>
      <c r="AX51" s="1092"/>
      <c r="AY51" s="1092"/>
      <c r="AZ51" s="1093"/>
      <c r="BA51" s="1093"/>
      <c r="BB51" s="1093"/>
      <c r="BC51" s="1093"/>
      <c r="BD51" s="1093"/>
      <c r="BE51" s="1101"/>
      <c r="BF51" s="1101"/>
      <c r="BG51" s="1101"/>
      <c r="BH51" s="1101"/>
      <c r="BI51" s="1102"/>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6"/>
      <c r="C52" s="1107"/>
      <c r="D52" s="1107"/>
      <c r="E52" s="1107"/>
      <c r="F52" s="1107"/>
      <c r="G52" s="1107"/>
      <c r="H52" s="1107"/>
      <c r="I52" s="1107"/>
      <c r="J52" s="1107"/>
      <c r="K52" s="1107"/>
      <c r="L52" s="1107"/>
      <c r="M52" s="1107"/>
      <c r="N52" s="1107"/>
      <c r="O52" s="1107"/>
      <c r="P52" s="1108"/>
      <c r="Q52" s="1109"/>
      <c r="R52" s="1092"/>
      <c r="S52" s="1092"/>
      <c r="T52" s="1092"/>
      <c r="U52" s="1092"/>
      <c r="V52" s="1092"/>
      <c r="W52" s="1092"/>
      <c r="X52" s="1092"/>
      <c r="Y52" s="1092"/>
      <c r="Z52" s="1092"/>
      <c r="AA52" s="1092"/>
      <c r="AB52" s="1092"/>
      <c r="AC52" s="1092"/>
      <c r="AD52" s="1092"/>
      <c r="AE52" s="1110"/>
      <c r="AF52" s="1088"/>
      <c r="AG52" s="1089"/>
      <c r="AH52" s="1089"/>
      <c r="AI52" s="1089"/>
      <c r="AJ52" s="1090"/>
      <c r="AK52" s="1091"/>
      <c r="AL52" s="1092"/>
      <c r="AM52" s="1092"/>
      <c r="AN52" s="1092"/>
      <c r="AO52" s="1092"/>
      <c r="AP52" s="1092"/>
      <c r="AQ52" s="1092"/>
      <c r="AR52" s="1092"/>
      <c r="AS52" s="1092"/>
      <c r="AT52" s="1092"/>
      <c r="AU52" s="1092"/>
      <c r="AV52" s="1092"/>
      <c r="AW52" s="1092"/>
      <c r="AX52" s="1092"/>
      <c r="AY52" s="1092"/>
      <c r="AZ52" s="1093"/>
      <c r="BA52" s="1093"/>
      <c r="BB52" s="1093"/>
      <c r="BC52" s="1093"/>
      <c r="BD52" s="1093"/>
      <c r="BE52" s="1101"/>
      <c r="BF52" s="1101"/>
      <c r="BG52" s="1101"/>
      <c r="BH52" s="1101"/>
      <c r="BI52" s="1102"/>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6"/>
      <c r="C53" s="1107"/>
      <c r="D53" s="1107"/>
      <c r="E53" s="1107"/>
      <c r="F53" s="1107"/>
      <c r="G53" s="1107"/>
      <c r="H53" s="1107"/>
      <c r="I53" s="1107"/>
      <c r="J53" s="1107"/>
      <c r="K53" s="1107"/>
      <c r="L53" s="1107"/>
      <c r="M53" s="1107"/>
      <c r="N53" s="1107"/>
      <c r="O53" s="1107"/>
      <c r="P53" s="1108"/>
      <c r="Q53" s="1109"/>
      <c r="R53" s="1092"/>
      <c r="S53" s="1092"/>
      <c r="T53" s="1092"/>
      <c r="U53" s="1092"/>
      <c r="V53" s="1092"/>
      <c r="W53" s="1092"/>
      <c r="X53" s="1092"/>
      <c r="Y53" s="1092"/>
      <c r="Z53" s="1092"/>
      <c r="AA53" s="1092"/>
      <c r="AB53" s="1092"/>
      <c r="AC53" s="1092"/>
      <c r="AD53" s="1092"/>
      <c r="AE53" s="1110"/>
      <c r="AF53" s="1088"/>
      <c r="AG53" s="1089"/>
      <c r="AH53" s="1089"/>
      <c r="AI53" s="1089"/>
      <c r="AJ53" s="1090"/>
      <c r="AK53" s="1091"/>
      <c r="AL53" s="1092"/>
      <c r="AM53" s="1092"/>
      <c r="AN53" s="1092"/>
      <c r="AO53" s="1092"/>
      <c r="AP53" s="1092"/>
      <c r="AQ53" s="1092"/>
      <c r="AR53" s="1092"/>
      <c r="AS53" s="1092"/>
      <c r="AT53" s="1092"/>
      <c r="AU53" s="1092"/>
      <c r="AV53" s="1092"/>
      <c r="AW53" s="1092"/>
      <c r="AX53" s="1092"/>
      <c r="AY53" s="1092"/>
      <c r="AZ53" s="1093"/>
      <c r="BA53" s="1093"/>
      <c r="BB53" s="1093"/>
      <c r="BC53" s="1093"/>
      <c r="BD53" s="1093"/>
      <c r="BE53" s="1101"/>
      <c r="BF53" s="1101"/>
      <c r="BG53" s="1101"/>
      <c r="BH53" s="1101"/>
      <c r="BI53" s="1102"/>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6"/>
      <c r="C54" s="1107"/>
      <c r="D54" s="1107"/>
      <c r="E54" s="1107"/>
      <c r="F54" s="1107"/>
      <c r="G54" s="1107"/>
      <c r="H54" s="1107"/>
      <c r="I54" s="1107"/>
      <c r="J54" s="1107"/>
      <c r="K54" s="1107"/>
      <c r="L54" s="1107"/>
      <c r="M54" s="1107"/>
      <c r="N54" s="1107"/>
      <c r="O54" s="1107"/>
      <c r="P54" s="1108"/>
      <c r="Q54" s="1109"/>
      <c r="R54" s="1092"/>
      <c r="S54" s="1092"/>
      <c r="T54" s="1092"/>
      <c r="U54" s="1092"/>
      <c r="V54" s="1092"/>
      <c r="W54" s="1092"/>
      <c r="X54" s="1092"/>
      <c r="Y54" s="1092"/>
      <c r="Z54" s="1092"/>
      <c r="AA54" s="1092"/>
      <c r="AB54" s="1092"/>
      <c r="AC54" s="1092"/>
      <c r="AD54" s="1092"/>
      <c r="AE54" s="1110"/>
      <c r="AF54" s="1088"/>
      <c r="AG54" s="1089"/>
      <c r="AH54" s="1089"/>
      <c r="AI54" s="1089"/>
      <c r="AJ54" s="1090"/>
      <c r="AK54" s="1091"/>
      <c r="AL54" s="1092"/>
      <c r="AM54" s="1092"/>
      <c r="AN54" s="1092"/>
      <c r="AO54" s="1092"/>
      <c r="AP54" s="1092"/>
      <c r="AQ54" s="1092"/>
      <c r="AR54" s="1092"/>
      <c r="AS54" s="1092"/>
      <c r="AT54" s="1092"/>
      <c r="AU54" s="1092"/>
      <c r="AV54" s="1092"/>
      <c r="AW54" s="1092"/>
      <c r="AX54" s="1092"/>
      <c r="AY54" s="1092"/>
      <c r="AZ54" s="1093"/>
      <c r="BA54" s="1093"/>
      <c r="BB54" s="1093"/>
      <c r="BC54" s="1093"/>
      <c r="BD54" s="1093"/>
      <c r="BE54" s="1101"/>
      <c r="BF54" s="1101"/>
      <c r="BG54" s="1101"/>
      <c r="BH54" s="1101"/>
      <c r="BI54" s="1102"/>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6"/>
      <c r="C55" s="1107"/>
      <c r="D55" s="1107"/>
      <c r="E55" s="1107"/>
      <c r="F55" s="1107"/>
      <c r="G55" s="1107"/>
      <c r="H55" s="1107"/>
      <c r="I55" s="1107"/>
      <c r="J55" s="1107"/>
      <c r="K55" s="1107"/>
      <c r="L55" s="1107"/>
      <c r="M55" s="1107"/>
      <c r="N55" s="1107"/>
      <c r="O55" s="1107"/>
      <c r="P55" s="1108"/>
      <c r="Q55" s="1109"/>
      <c r="R55" s="1092"/>
      <c r="S55" s="1092"/>
      <c r="T55" s="1092"/>
      <c r="U55" s="1092"/>
      <c r="V55" s="1092"/>
      <c r="W55" s="1092"/>
      <c r="X55" s="1092"/>
      <c r="Y55" s="1092"/>
      <c r="Z55" s="1092"/>
      <c r="AA55" s="1092"/>
      <c r="AB55" s="1092"/>
      <c r="AC55" s="1092"/>
      <c r="AD55" s="1092"/>
      <c r="AE55" s="1110"/>
      <c r="AF55" s="1088"/>
      <c r="AG55" s="1089"/>
      <c r="AH55" s="1089"/>
      <c r="AI55" s="1089"/>
      <c r="AJ55" s="1090"/>
      <c r="AK55" s="1091"/>
      <c r="AL55" s="1092"/>
      <c r="AM55" s="1092"/>
      <c r="AN55" s="1092"/>
      <c r="AO55" s="1092"/>
      <c r="AP55" s="1092"/>
      <c r="AQ55" s="1092"/>
      <c r="AR55" s="1092"/>
      <c r="AS55" s="1092"/>
      <c r="AT55" s="1092"/>
      <c r="AU55" s="1092"/>
      <c r="AV55" s="1092"/>
      <c r="AW55" s="1092"/>
      <c r="AX55" s="1092"/>
      <c r="AY55" s="1092"/>
      <c r="AZ55" s="1093"/>
      <c r="BA55" s="1093"/>
      <c r="BB55" s="1093"/>
      <c r="BC55" s="1093"/>
      <c r="BD55" s="1093"/>
      <c r="BE55" s="1101"/>
      <c r="BF55" s="1101"/>
      <c r="BG55" s="1101"/>
      <c r="BH55" s="1101"/>
      <c r="BI55" s="1102"/>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6"/>
      <c r="C56" s="1107"/>
      <c r="D56" s="1107"/>
      <c r="E56" s="1107"/>
      <c r="F56" s="1107"/>
      <c r="G56" s="1107"/>
      <c r="H56" s="1107"/>
      <c r="I56" s="1107"/>
      <c r="J56" s="1107"/>
      <c r="K56" s="1107"/>
      <c r="L56" s="1107"/>
      <c r="M56" s="1107"/>
      <c r="N56" s="1107"/>
      <c r="O56" s="1107"/>
      <c r="P56" s="1108"/>
      <c r="Q56" s="1109"/>
      <c r="R56" s="1092"/>
      <c r="S56" s="1092"/>
      <c r="T56" s="1092"/>
      <c r="U56" s="1092"/>
      <c r="V56" s="1092"/>
      <c r="W56" s="1092"/>
      <c r="X56" s="1092"/>
      <c r="Y56" s="1092"/>
      <c r="Z56" s="1092"/>
      <c r="AA56" s="1092"/>
      <c r="AB56" s="1092"/>
      <c r="AC56" s="1092"/>
      <c r="AD56" s="1092"/>
      <c r="AE56" s="1110"/>
      <c r="AF56" s="1088"/>
      <c r="AG56" s="1089"/>
      <c r="AH56" s="1089"/>
      <c r="AI56" s="1089"/>
      <c r="AJ56" s="1090"/>
      <c r="AK56" s="1091"/>
      <c r="AL56" s="1092"/>
      <c r="AM56" s="1092"/>
      <c r="AN56" s="1092"/>
      <c r="AO56" s="1092"/>
      <c r="AP56" s="1092"/>
      <c r="AQ56" s="1092"/>
      <c r="AR56" s="1092"/>
      <c r="AS56" s="1092"/>
      <c r="AT56" s="1092"/>
      <c r="AU56" s="1092"/>
      <c r="AV56" s="1092"/>
      <c r="AW56" s="1092"/>
      <c r="AX56" s="1092"/>
      <c r="AY56" s="1092"/>
      <c r="AZ56" s="1093"/>
      <c r="BA56" s="1093"/>
      <c r="BB56" s="1093"/>
      <c r="BC56" s="1093"/>
      <c r="BD56" s="1093"/>
      <c r="BE56" s="1101"/>
      <c r="BF56" s="1101"/>
      <c r="BG56" s="1101"/>
      <c r="BH56" s="1101"/>
      <c r="BI56" s="1102"/>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6"/>
      <c r="C57" s="1107"/>
      <c r="D57" s="1107"/>
      <c r="E57" s="1107"/>
      <c r="F57" s="1107"/>
      <c r="G57" s="1107"/>
      <c r="H57" s="1107"/>
      <c r="I57" s="1107"/>
      <c r="J57" s="1107"/>
      <c r="K57" s="1107"/>
      <c r="L57" s="1107"/>
      <c r="M57" s="1107"/>
      <c r="N57" s="1107"/>
      <c r="O57" s="1107"/>
      <c r="P57" s="1108"/>
      <c r="Q57" s="1109"/>
      <c r="R57" s="1092"/>
      <c r="S57" s="1092"/>
      <c r="T57" s="1092"/>
      <c r="U57" s="1092"/>
      <c r="V57" s="1092"/>
      <c r="W57" s="1092"/>
      <c r="X57" s="1092"/>
      <c r="Y57" s="1092"/>
      <c r="Z57" s="1092"/>
      <c r="AA57" s="1092"/>
      <c r="AB57" s="1092"/>
      <c r="AC57" s="1092"/>
      <c r="AD57" s="1092"/>
      <c r="AE57" s="1110"/>
      <c r="AF57" s="1088"/>
      <c r="AG57" s="1089"/>
      <c r="AH57" s="1089"/>
      <c r="AI57" s="1089"/>
      <c r="AJ57" s="1090"/>
      <c r="AK57" s="1091"/>
      <c r="AL57" s="1092"/>
      <c r="AM57" s="1092"/>
      <c r="AN57" s="1092"/>
      <c r="AO57" s="1092"/>
      <c r="AP57" s="1092"/>
      <c r="AQ57" s="1092"/>
      <c r="AR57" s="1092"/>
      <c r="AS57" s="1092"/>
      <c r="AT57" s="1092"/>
      <c r="AU57" s="1092"/>
      <c r="AV57" s="1092"/>
      <c r="AW57" s="1092"/>
      <c r="AX57" s="1092"/>
      <c r="AY57" s="1092"/>
      <c r="AZ57" s="1093"/>
      <c r="BA57" s="1093"/>
      <c r="BB57" s="1093"/>
      <c r="BC57" s="1093"/>
      <c r="BD57" s="1093"/>
      <c r="BE57" s="1101"/>
      <c r="BF57" s="1101"/>
      <c r="BG57" s="1101"/>
      <c r="BH57" s="1101"/>
      <c r="BI57" s="1102"/>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6"/>
      <c r="C58" s="1107"/>
      <c r="D58" s="1107"/>
      <c r="E58" s="1107"/>
      <c r="F58" s="1107"/>
      <c r="G58" s="1107"/>
      <c r="H58" s="1107"/>
      <c r="I58" s="1107"/>
      <c r="J58" s="1107"/>
      <c r="K58" s="1107"/>
      <c r="L58" s="1107"/>
      <c r="M58" s="1107"/>
      <c r="N58" s="1107"/>
      <c r="O58" s="1107"/>
      <c r="P58" s="1108"/>
      <c r="Q58" s="1109"/>
      <c r="R58" s="1092"/>
      <c r="S58" s="1092"/>
      <c r="T58" s="1092"/>
      <c r="U58" s="1092"/>
      <c r="V58" s="1092"/>
      <c r="W58" s="1092"/>
      <c r="X58" s="1092"/>
      <c r="Y58" s="1092"/>
      <c r="Z58" s="1092"/>
      <c r="AA58" s="1092"/>
      <c r="AB58" s="1092"/>
      <c r="AC58" s="1092"/>
      <c r="AD58" s="1092"/>
      <c r="AE58" s="1110"/>
      <c r="AF58" s="1088"/>
      <c r="AG58" s="1089"/>
      <c r="AH58" s="1089"/>
      <c r="AI58" s="1089"/>
      <c r="AJ58" s="1090"/>
      <c r="AK58" s="1091"/>
      <c r="AL58" s="1092"/>
      <c r="AM58" s="1092"/>
      <c r="AN58" s="1092"/>
      <c r="AO58" s="1092"/>
      <c r="AP58" s="1092"/>
      <c r="AQ58" s="1092"/>
      <c r="AR58" s="1092"/>
      <c r="AS58" s="1092"/>
      <c r="AT58" s="1092"/>
      <c r="AU58" s="1092"/>
      <c r="AV58" s="1092"/>
      <c r="AW58" s="1092"/>
      <c r="AX58" s="1092"/>
      <c r="AY58" s="1092"/>
      <c r="AZ58" s="1093"/>
      <c r="BA58" s="1093"/>
      <c r="BB58" s="1093"/>
      <c r="BC58" s="1093"/>
      <c r="BD58" s="1093"/>
      <c r="BE58" s="1101"/>
      <c r="BF58" s="1101"/>
      <c r="BG58" s="1101"/>
      <c r="BH58" s="1101"/>
      <c r="BI58" s="1102"/>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6"/>
      <c r="C59" s="1107"/>
      <c r="D59" s="1107"/>
      <c r="E59" s="1107"/>
      <c r="F59" s="1107"/>
      <c r="G59" s="1107"/>
      <c r="H59" s="1107"/>
      <c r="I59" s="1107"/>
      <c r="J59" s="1107"/>
      <c r="K59" s="1107"/>
      <c r="L59" s="1107"/>
      <c r="M59" s="1107"/>
      <c r="N59" s="1107"/>
      <c r="O59" s="1107"/>
      <c r="P59" s="1108"/>
      <c r="Q59" s="1109"/>
      <c r="R59" s="1092"/>
      <c r="S59" s="1092"/>
      <c r="T59" s="1092"/>
      <c r="U59" s="1092"/>
      <c r="V59" s="1092"/>
      <c r="W59" s="1092"/>
      <c r="X59" s="1092"/>
      <c r="Y59" s="1092"/>
      <c r="Z59" s="1092"/>
      <c r="AA59" s="1092"/>
      <c r="AB59" s="1092"/>
      <c r="AC59" s="1092"/>
      <c r="AD59" s="1092"/>
      <c r="AE59" s="1110"/>
      <c r="AF59" s="1088"/>
      <c r="AG59" s="1089"/>
      <c r="AH59" s="1089"/>
      <c r="AI59" s="1089"/>
      <c r="AJ59" s="1090"/>
      <c r="AK59" s="1091"/>
      <c r="AL59" s="1092"/>
      <c r="AM59" s="1092"/>
      <c r="AN59" s="1092"/>
      <c r="AO59" s="1092"/>
      <c r="AP59" s="1092"/>
      <c r="AQ59" s="1092"/>
      <c r="AR59" s="1092"/>
      <c r="AS59" s="1092"/>
      <c r="AT59" s="1092"/>
      <c r="AU59" s="1092"/>
      <c r="AV59" s="1092"/>
      <c r="AW59" s="1092"/>
      <c r="AX59" s="1092"/>
      <c r="AY59" s="1092"/>
      <c r="AZ59" s="1093"/>
      <c r="BA59" s="1093"/>
      <c r="BB59" s="1093"/>
      <c r="BC59" s="1093"/>
      <c r="BD59" s="1093"/>
      <c r="BE59" s="1101"/>
      <c r="BF59" s="1101"/>
      <c r="BG59" s="1101"/>
      <c r="BH59" s="1101"/>
      <c r="BI59" s="1102"/>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6"/>
      <c r="C60" s="1107"/>
      <c r="D60" s="1107"/>
      <c r="E60" s="1107"/>
      <c r="F60" s="1107"/>
      <c r="G60" s="1107"/>
      <c r="H60" s="1107"/>
      <c r="I60" s="1107"/>
      <c r="J60" s="1107"/>
      <c r="K60" s="1107"/>
      <c r="L60" s="1107"/>
      <c r="M60" s="1107"/>
      <c r="N60" s="1107"/>
      <c r="O60" s="1107"/>
      <c r="P60" s="1108"/>
      <c r="Q60" s="1109"/>
      <c r="R60" s="1092"/>
      <c r="S60" s="1092"/>
      <c r="T60" s="1092"/>
      <c r="U60" s="1092"/>
      <c r="V60" s="1092"/>
      <c r="W60" s="1092"/>
      <c r="X60" s="1092"/>
      <c r="Y60" s="1092"/>
      <c r="Z60" s="1092"/>
      <c r="AA60" s="1092"/>
      <c r="AB60" s="1092"/>
      <c r="AC60" s="1092"/>
      <c r="AD60" s="1092"/>
      <c r="AE60" s="1110"/>
      <c r="AF60" s="1088"/>
      <c r="AG60" s="1089"/>
      <c r="AH60" s="1089"/>
      <c r="AI60" s="1089"/>
      <c r="AJ60" s="1090"/>
      <c r="AK60" s="1091"/>
      <c r="AL60" s="1092"/>
      <c r="AM60" s="1092"/>
      <c r="AN60" s="1092"/>
      <c r="AO60" s="1092"/>
      <c r="AP60" s="1092"/>
      <c r="AQ60" s="1092"/>
      <c r="AR60" s="1092"/>
      <c r="AS60" s="1092"/>
      <c r="AT60" s="1092"/>
      <c r="AU60" s="1092"/>
      <c r="AV60" s="1092"/>
      <c r="AW60" s="1092"/>
      <c r="AX60" s="1092"/>
      <c r="AY60" s="1092"/>
      <c r="AZ60" s="1093"/>
      <c r="BA60" s="1093"/>
      <c r="BB60" s="1093"/>
      <c r="BC60" s="1093"/>
      <c r="BD60" s="1093"/>
      <c r="BE60" s="1101"/>
      <c r="BF60" s="1101"/>
      <c r="BG60" s="1101"/>
      <c r="BH60" s="1101"/>
      <c r="BI60" s="1102"/>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6"/>
      <c r="C61" s="1107"/>
      <c r="D61" s="1107"/>
      <c r="E61" s="1107"/>
      <c r="F61" s="1107"/>
      <c r="G61" s="1107"/>
      <c r="H61" s="1107"/>
      <c r="I61" s="1107"/>
      <c r="J61" s="1107"/>
      <c r="K61" s="1107"/>
      <c r="L61" s="1107"/>
      <c r="M61" s="1107"/>
      <c r="N61" s="1107"/>
      <c r="O61" s="1107"/>
      <c r="P61" s="1108"/>
      <c r="Q61" s="1109"/>
      <c r="R61" s="1092"/>
      <c r="S61" s="1092"/>
      <c r="T61" s="1092"/>
      <c r="U61" s="1092"/>
      <c r="V61" s="1092"/>
      <c r="W61" s="1092"/>
      <c r="X61" s="1092"/>
      <c r="Y61" s="1092"/>
      <c r="Z61" s="1092"/>
      <c r="AA61" s="1092"/>
      <c r="AB61" s="1092"/>
      <c r="AC61" s="1092"/>
      <c r="AD61" s="1092"/>
      <c r="AE61" s="1110"/>
      <c r="AF61" s="1088"/>
      <c r="AG61" s="1089"/>
      <c r="AH61" s="1089"/>
      <c r="AI61" s="1089"/>
      <c r="AJ61" s="1090"/>
      <c r="AK61" s="1091"/>
      <c r="AL61" s="1092"/>
      <c r="AM61" s="1092"/>
      <c r="AN61" s="1092"/>
      <c r="AO61" s="1092"/>
      <c r="AP61" s="1092"/>
      <c r="AQ61" s="1092"/>
      <c r="AR61" s="1092"/>
      <c r="AS61" s="1092"/>
      <c r="AT61" s="1092"/>
      <c r="AU61" s="1092"/>
      <c r="AV61" s="1092"/>
      <c r="AW61" s="1092"/>
      <c r="AX61" s="1092"/>
      <c r="AY61" s="1092"/>
      <c r="AZ61" s="1093"/>
      <c r="BA61" s="1093"/>
      <c r="BB61" s="1093"/>
      <c r="BC61" s="1093"/>
      <c r="BD61" s="1093"/>
      <c r="BE61" s="1101"/>
      <c r="BF61" s="1101"/>
      <c r="BG61" s="1101"/>
      <c r="BH61" s="1101"/>
      <c r="BI61" s="1102"/>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6"/>
      <c r="C62" s="1107"/>
      <c r="D62" s="1107"/>
      <c r="E62" s="1107"/>
      <c r="F62" s="1107"/>
      <c r="G62" s="1107"/>
      <c r="H62" s="1107"/>
      <c r="I62" s="1107"/>
      <c r="J62" s="1107"/>
      <c r="K62" s="1107"/>
      <c r="L62" s="1107"/>
      <c r="M62" s="1107"/>
      <c r="N62" s="1107"/>
      <c r="O62" s="1107"/>
      <c r="P62" s="1108"/>
      <c r="Q62" s="1109"/>
      <c r="R62" s="1092"/>
      <c r="S62" s="1092"/>
      <c r="T62" s="1092"/>
      <c r="U62" s="1092"/>
      <c r="V62" s="1092"/>
      <c r="W62" s="1092"/>
      <c r="X62" s="1092"/>
      <c r="Y62" s="1092"/>
      <c r="Z62" s="1092"/>
      <c r="AA62" s="1092"/>
      <c r="AB62" s="1092"/>
      <c r="AC62" s="1092"/>
      <c r="AD62" s="1092"/>
      <c r="AE62" s="1110"/>
      <c r="AF62" s="1088"/>
      <c r="AG62" s="1089"/>
      <c r="AH62" s="1089"/>
      <c r="AI62" s="1089"/>
      <c r="AJ62" s="1090"/>
      <c r="AK62" s="1091"/>
      <c r="AL62" s="1092"/>
      <c r="AM62" s="1092"/>
      <c r="AN62" s="1092"/>
      <c r="AO62" s="1092"/>
      <c r="AP62" s="1092"/>
      <c r="AQ62" s="1092"/>
      <c r="AR62" s="1092"/>
      <c r="AS62" s="1092"/>
      <c r="AT62" s="1092"/>
      <c r="AU62" s="1092"/>
      <c r="AV62" s="1092"/>
      <c r="AW62" s="1092"/>
      <c r="AX62" s="1092"/>
      <c r="AY62" s="1092"/>
      <c r="AZ62" s="1093"/>
      <c r="BA62" s="1093"/>
      <c r="BB62" s="1093"/>
      <c r="BC62" s="1093"/>
      <c r="BD62" s="1093"/>
      <c r="BE62" s="1101"/>
      <c r="BF62" s="1101"/>
      <c r="BG62" s="1101"/>
      <c r="BH62" s="1101"/>
      <c r="BI62" s="1102"/>
      <c r="BJ62" s="1103" t="s">
        <v>400</v>
      </c>
      <c r="BK62" s="1104"/>
      <c r="BL62" s="1104"/>
      <c r="BM62" s="1104"/>
      <c r="BN62" s="1105"/>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383</v>
      </c>
      <c r="B63" s="1013" t="s">
        <v>401</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7"/>
      <c r="AF63" s="1098">
        <v>9</v>
      </c>
      <c r="AG63" s="1028"/>
      <c r="AH63" s="1028"/>
      <c r="AI63" s="1028"/>
      <c r="AJ63" s="1099"/>
      <c r="AK63" s="1100"/>
      <c r="AL63" s="1032"/>
      <c r="AM63" s="1032"/>
      <c r="AN63" s="1032"/>
      <c r="AO63" s="1032"/>
      <c r="AP63" s="1028">
        <f>SUM(AP28:AT62)</f>
        <v>581</v>
      </c>
      <c r="AQ63" s="1028"/>
      <c r="AR63" s="1028"/>
      <c r="AS63" s="1028"/>
      <c r="AT63" s="1028"/>
      <c r="AU63" s="1028">
        <f>SUM(AU28:AY62)</f>
        <v>289</v>
      </c>
      <c r="AV63" s="1028"/>
      <c r="AW63" s="1028"/>
      <c r="AX63" s="1028"/>
      <c r="AY63" s="1028"/>
      <c r="AZ63" s="1094"/>
      <c r="BA63" s="1094"/>
      <c r="BB63" s="1094"/>
      <c r="BC63" s="1094"/>
      <c r="BD63" s="1094"/>
      <c r="BE63" s="1029"/>
      <c r="BF63" s="1029"/>
      <c r="BG63" s="1029"/>
      <c r="BH63" s="1029"/>
      <c r="BI63" s="1030"/>
      <c r="BJ63" s="1095" t="s">
        <v>402</v>
      </c>
      <c r="BK63" s="1020"/>
      <c r="BL63" s="1020"/>
      <c r="BM63" s="1020"/>
      <c r="BN63" s="1096"/>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403</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404</v>
      </c>
      <c r="B66" s="1065"/>
      <c r="C66" s="1065"/>
      <c r="D66" s="1065"/>
      <c r="E66" s="1065"/>
      <c r="F66" s="1065"/>
      <c r="G66" s="1065"/>
      <c r="H66" s="1065"/>
      <c r="I66" s="1065"/>
      <c r="J66" s="1065"/>
      <c r="K66" s="1065"/>
      <c r="L66" s="1065"/>
      <c r="M66" s="1065"/>
      <c r="N66" s="1065"/>
      <c r="O66" s="1065"/>
      <c r="P66" s="1066"/>
      <c r="Q66" s="1070" t="s">
        <v>388</v>
      </c>
      <c r="R66" s="1071"/>
      <c r="S66" s="1071"/>
      <c r="T66" s="1071"/>
      <c r="U66" s="1072"/>
      <c r="V66" s="1070" t="s">
        <v>405</v>
      </c>
      <c r="W66" s="1071"/>
      <c r="X66" s="1071"/>
      <c r="Y66" s="1071"/>
      <c r="Z66" s="1072"/>
      <c r="AA66" s="1070" t="s">
        <v>406</v>
      </c>
      <c r="AB66" s="1071"/>
      <c r="AC66" s="1071"/>
      <c r="AD66" s="1071"/>
      <c r="AE66" s="1072"/>
      <c r="AF66" s="1076" t="s">
        <v>407</v>
      </c>
      <c r="AG66" s="1077"/>
      <c r="AH66" s="1077"/>
      <c r="AI66" s="1077"/>
      <c r="AJ66" s="1078"/>
      <c r="AK66" s="1070" t="s">
        <v>408</v>
      </c>
      <c r="AL66" s="1065"/>
      <c r="AM66" s="1065"/>
      <c r="AN66" s="1065"/>
      <c r="AO66" s="1066"/>
      <c r="AP66" s="1070" t="s">
        <v>393</v>
      </c>
      <c r="AQ66" s="1071"/>
      <c r="AR66" s="1071"/>
      <c r="AS66" s="1071"/>
      <c r="AT66" s="1072"/>
      <c r="AU66" s="1070" t="s">
        <v>409</v>
      </c>
      <c r="AV66" s="1071"/>
      <c r="AW66" s="1071"/>
      <c r="AX66" s="1071"/>
      <c r="AY66" s="1072"/>
      <c r="AZ66" s="1070" t="s">
        <v>370</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t="s">
        <v>559</v>
      </c>
      <c r="C68" s="1055"/>
      <c r="D68" s="1055"/>
      <c r="E68" s="1055"/>
      <c r="F68" s="1055"/>
      <c r="G68" s="1055"/>
      <c r="H68" s="1055"/>
      <c r="I68" s="1055"/>
      <c r="J68" s="1055"/>
      <c r="K68" s="1055"/>
      <c r="L68" s="1055"/>
      <c r="M68" s="1055"/>
      <c r="N68" s="1055"/>
      <c r="O68" s="1055"/>
      <c r="P68" s="1056"/>
      <c r="Q68" s="1057">
        <v>517</v>
      </c>
      <c r="R68" s="1051"/>
      <c r="S68" s="1051"/>
      <c r="T68" s="1051"/>
      <c r="U68" s="1051"/>
      <c r="V68" s="1051">
        <v>513</v>
      </c>
      <c r="W68" s="1051"/>
      <c r="X68" s="1051"/>
      <c r="Y68" s="1051"/>
      <c r="Z68" s="1051"/>
      <c r="AA68" s="1051">
        <v>4</v>
      </c>
      <c r="AB68" s="1051"/>
      <c r="AC68" s="1051"/>
      <c r="AD68" s="1051"/>
      <c r="AE68" s="1051"/>
      <c r="AF68" s="1051">
        <v>4</v>
      </c>
      <c r="AG68" s="1051"/>
      <c r="AH68" s="1051"/>
      <c r="AI68" s="1051"/>
      <c r="AJ68" s="1051"/>
      <c r="AK68" s="1051" t="s">
        <v>558</v>
      </c>
      <c r="AL68" s="1051"/>
      <c r="AM68" s="1051"/>
      <c r="AN68" s="1051"/>
      <c r="AO68" s="1051"/>
      <c r="AP68" s="1051" t="s">
        <v>558</v>
      </c>
      <c r="AQ68" s="1051"/>
      <c r="AR68" s="1051"/>
      <c r="AS68" s="1051"/>
      <c r="AT68" s="1051"/>
      <c r="AU68" s="1051" t="s">
        <v>558</v>
      </c>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t="s">
        <v>560</v>
      </c>
      <c r="C69" s="1044"/>
      <c r="D69" s="1044"/>
      <c r="E69" s="1044"/>
      <c r="F69" s="1044"/>
      <c r="G69" s="1044"/>
      <c r="H69" s="1044"/>
      <c r="I69" s="1044"/>
      <c r="J69" s="1044"/>
      <c r="K69" s="1044"/>
      <c r="L69" s="1044"/>
      <c r="M69" s="1044"/>
      <c r="N69" s="1044"/>
      <c r="O69" s="1044"/>
      <c r="P69" s="1045"/>
      <c r="Q69" s="1046">
        <v>33</v>
      </c>
      <c r="R69" s="1040"/>
      <c r="S69" s="1040"/>
      <c r="T69" s="1040"/>
      <c r="U69" s="1040"/>
      <c r="V69" s="1040">
        <v>30</v>
      </c>
      <c r="W69" s="1040"/>
      <c r="X69" s="1040"/>
      <c r="Y69" s="1040"/>
      <c r="Z69" s="1040"/>
      <c r="AA69" s="1040">
        <v>3</v>
      </c>
      <c r="AB69" s="1040"/>
      <c r="AC69" s="1040"/>
      <c r="AD69" s="1040"/>
      <c r="AE69" s="1040"/>
      <c r="AF69" s="1040">
        <v>3</v>
      </c>
      <c r="AG69" s="1040"/>
      <c r="AH69" s="1040"/>
      <c r="AI69" s="1040"/>
      <c r="AJ69" s="1040"/>
      <c r="AK69" s="1040" t="s">
        <v>558</v>
      </c>
      <c r="AL69" s="1040"/>
      <c r="AM69" s="1040"/>
      <c r="AN69" s="1040"/>
      <c r="AO69" s="1040"/>
      <c r="AP69" s="1040" t="s">
        <v>558</v>
      </c>
      <c r="AQ69" s="1040"/>
      <c r="AR69" s="1040"/>
      <c r="AS69" s="1040"/>
      <c r="AT69" s="1040"/>
      <c r="AU69" s="1040" t="s">
        <v>558</v>
      </c>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t="s">
        <v>561</v>
      </c>
      <c r="C70" s="1044"/>
      <c r="D70" s="1044"/>
      <c r="E70" s="1044"/>
      <c r="F70" s="1044"/>
      <c r="G70" s="1044"/>
      <c r="H70" s="1044"/>
      <c r="I70" s="1044"/>
      <c r="J70" s="1044"/>
      <c r="K70" s="1044"/>
      <c r="L70" s="1044"/>
      <c r="M70" s="1044"/>
      <c r="N70" s="1044"/>
      <c r="O70" s="1044"/>
      <c r="P70" s="1045"/>
      <c r="Q70" s="1046">
        <v>1080</v>
      </c>
      <c r="R70" s="1040"/>
      <c r="S70" s="1040"/>
      <c r="T70" s="1040"/>
      <c r="U70" s="1040"/>
      <c r="V70" s="1040">
        <v>1025</v>
      </c>
      <c r="W70" s="1040"/>
      <c r="X70" s="1040"/>
      <c r="Y70" s="1040"/>
      <c r="Z70" s="1040"/>
      <c r="AA70" s="1040">
        <v>55</v>
      </c>
      <c r="AB70" s="1040"/>
      <c r="AC70" s="1040"/>
      <c r="AD70" s="1040"/>
      <c r="AE70" s="1040"/>
      <c r="AF70" s="1040">
        <v>55</v>
      </c>
      <c r="AG70" s="1040"/>
      <c r="AH70" s="1040"/>
      <c r="AI70" s="1040"/>
      <c r="AJ70" s="1040"/>
      <c r="AK70" s="1040" t="s">
        <v>558</v>
      </c>
      <c r="AL70" s="1040"/>
      <c r="AM70" s="1040"/>
      <c r="AN70" s="1040"/>
      <c r="AO70" s="1040"/>
      <c r="AP70" s="1040">
        <v>912</v>
      </c>
      <c r="AQ70" s="1040"/>
      <c r="AR70" s="1040"/>
      <c r="AS70" s="1040"/>
      <c r="AT70" s="1040"/>
      <c r="AU70" s="1040">
        <v>62</v>
      </c>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t="s">
        <v>562</v>
      </c>
      <c r="C71" s="1044"/>
      <c r="D71" s="1044"/>
      <c r="E71" s="1044"/>
      <c r="F71" s="1044"/>
      <c r="G71" s="1044"/>
      <c r="H71" s="1044"/>
      <c r="I71" s="1044"/>
      <c r="J71" s="1044"/>
      <c r="K71" s="1044"/>
      <c r="L71" s="1044"/>
      <c r="M71" s="1044"/>
      <c r="N71" s="1044"/>
      <c r="O71" s="1044"/>
      <c r="P71" s="1045"/>
      <c r="Q71" s="1046">
        <v>40</v>
      </c>
      <c r="R71" s="1040"/>
      <c r="S71" s="1040"/>
      <c r="T71" s="1040"/>
      <c r="U71" s="1040"/>
      <c r="V71" s="1040">
        <v>40</v>
      </c>
      <c r="W71" s="1040"/>
      <c r="X71" s="1040"/>
      <c r="Y71" s="1040"/>
      <c r="Z71" s="1040"/>
      <c r="AA71" s="1040" t="s">
        <v>558</v>
      </c>
      <c r="AB71" s="1040"/>
      <c r="AC71" s="1040"/>
      <c r="AD71" s="1040"/>
      <c r="AE71" s="1040"/>
      <c r="AF71" s="1040" t="s">
        <v>558</v>
      </c>
      <c r="AG71" s="1040"/>
      <c r="AH71" s="1040"/>
      <c r="AI71" s="1040"/>
      <c r="AJ71" s="1040"/>
      <c r="AK71" s="1040" t="s">
        <v>558</v>
      </c>
      <c r="AL71" s="1040"/>
      <c r="AM71" s="1040"/>
      <c r="AN71" s="1040"/>
      <c r="AO71" s="1040"/>
      <c r="AP71" s="1040" t="s">
        <v>558</v>
      </c>
      <c r="AQ71" s="1040"/>
      <c r="AR71" s="1040"/>
      <c r="AS71" s="1040"/>
      <c r="AT71" s="1040"/>
      <c r="AU71" s="1040" t="s">
        <v>558</v>
      </c>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t="s">
        <v>563</v>
      </c>
      <c r="C72" s="1044"/>
      <c r="D72" s="1044"/>
      <c r="E72" s="1044"/>
      <c r="F72" s="1044"/>
      <c r="G72" s="1044"/>
      <c r="H72" s="1044"/>
      <c r="I72" s="1044"/>
      <c r="J72" s="1044"/>
      <c r="K72" s="1044"/>
      <c r="L72" s="1044"/>
      <c r="M72" s="1044"/>
      <c r="N72" s="1044"/>
      <c r="O72" s="1044"/>
      <c r="P72" s="1045"/>
      <c r="Q72" s="1046">
        <v>1216</v>
      </c>
      <c r="R72" s="1040"/>
      <c r="S72" s="1040"/>
      <c r="T72" s="1040"/>
      <c r="U72" s="1040"/>
      <c r="V72" s="1040">
        <v>1121</v>
      </c>
      <c r="W72" s="1040"/>
      <c r="X72" s="1040"/>
      <c r="Y72" s="1040"/>
      <c r="Z72" s="1040"/>
      <c r="AA72" s="1040">
        <v>95</v>
      </c>
      <c r="AB72" s="1040"/>
      <c r="AC72" s="1040"/>
      <c r="AD72" s="1040"/>
      <c r="AE72" s="1040"/>
      <c r="AF72" s="1040">
        <v>95</v>
      </c>
      <c r="AG72" s="1040"/>
      <c r="AH72" s="1040"/>
      <c r="AI72" s="1040"/>
      <c r="AJ72" s="1040"/>
      <c r="AK72" s="1040" t="s">
        <v>558</v>
      </c>
      <c r="AL72" s="1040"/>
      <c r="AM72" s="1040"/>
      <c r="AN72" s="1040"/>
      <c r="AO72" s="1040"/>
      <c r="AP72" s="1040">
        <v>79</v>
      </c>
      <c r="AQ72" s="1040"/>
      <c r="AR72" s="1040"/>
      <c r="AS72" s="1040"/>
      <c r="AT72" s="1040"/>
      <c r="AU72" s="1040">
        <v>19</v>
      </c>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t="s">
        <v>564</v>
      </c>
      <c r="C73" s="1044"/>
      <c r="D73" s="1044"/>
      <c r="E73" s="1044"/>
      <c r="F73" s="1044"/>
      <c r="G73" s="1044"/>
      <c r="H73" s="1044"/>
      <c r="I73" s="1044"/>
      <c r="J73" s="1044"/>
      <c r="K73" s="1044"/>
      <c r="L73" s="1044"/>
      <c r="M73" s="1044"/>
      <c r="N73" s="1044"/>
      <c r="O73" s="1044"/>
      <c r="P73" s="1045"/>
      <c r="Q73" s="1046">
        <v>1601</v>
      </c>
      <c r="R73" s="1040"/>
      <c r="S73" s="1040"/>
      <c r="T73" s="1040"/>
      <c r="U73" s="1040"/>
      <c r="V73" s="1040">
        <v>1583</v>
      </c>
      <c r="W73" s="1040"/>
      <c r="X73" s="1040"/>
      <c r="Y73" s="1040"/>
      <c r="Z73" s="1040"/>
      <c r="AA73" s="1040">
        <v>18</v>
      </c>
      <c r="AB73" s="1040"/>
      <c r="AC73" s="1040"/>
      <c r="AD73" s="1040"/>
      <c r="AE73" s="1040"/>
      <c r="AF73" s="1040">
        <v>18</v>
      </c>
      <c r="AG73" s="1040"/>
      <c r="AH73" s="1040"/>
      <c r="AI73" s="1040"/>
      <c r="AJ73" s="1040"/>
      <c r="AK73" s="1040">
        <v>3</v>
      </c>
      <c r="AL73" s="1040"/>
      <c r="AM73" s="1040"/>
      <c r="AN73" s="1040"/>
      <c r="AO73" s="1040"/>
      <c r="AP73" s="1040" t="s">
        <v>558</v>
      </c>
      <c r="AQ73" s="1040"/>
      <c r="AR73" s="1040"/>
      <c r="AS73" s="1040"/>
      <c r="AT73" s="1040"/>
      <c r="AU73" s="1040" t="s">
        <v>558</v>
      </c>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t="s">
        <v>565</v>
      </c>
      <c r="C74" s="1044"/>
      <c r="D74" s="1044"/>
      <c r="E74" s="1044"/>
      <c r="F74" s="1044"/>
      <c r="G74" s="1044"/>
      <c r="H74" s="1044"/>
      <c r="I74" s="1044"/>
      <c r="J74" s="1044"/>
      <c r="K74" s="1044"/>
      <c r="L74" s="1044"/>
      <c r="M74" s="1044"/>
      <c r="N74" s="1044"/>
      <c r="O74" s="1044"/>
      <c r="P74" s="1045"/>
      <c r="Q74" s="1046">
        <v>148</v>
      </c>
      <c r="R74" s="1040"/>
      <c r="S74" s="1040"/>
      <c r="T74" s="1040"/>
      <c r="U74" s="1040"/>
      <c r="V74" s="1040">
        <v>139</v>
      </c>
      <c r="W74" s="1040"/>
      <c r="X74" s="1040"/>
      <c r="Y74" s="1040"/>
      <c r="Z74" s="1040"/>
      <c r="AA74" s="1040">
        <v>9</v>
      </c>
      <c r="AB74" s="1040"/>
      <c r="AC74" s="1040"/>
      <c r="AD74" s="1040"/>
      <c r="AE74" s="1040"/>
      <c r="AF74" s="1040">
        <v>9</v>
      </c>
      <c r="AG74" s="1040"/>
      <c r="AH74" s="1040"/>
      <c r="AI74" s="1040"/>
      <c r="AJ74" s="1040"/>
      <c r="AK74" s="1040" t="s">
        <v>558</v>
      </c>
      <c r="AL74" s="1040"/>
      <c r="AM74" s="1040"/>
      <c r="AN74" s="1040"/>
      <c r="AO74" s="1040"/>
      <c r="AP74" s="1040" t="s">
        <v>558</v>
      </c>
      <c r="AQ74" s="1040"/>
      <c r="AR74" s="1040"/>
      <c r="AS74" s="1040"/>
      <c r="AT74" s="1040"/>
      <c r="AU74" s="1040" t="s">
        <v>558</v>
      </c>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t="s">
        <v>566</v>
      </c>
      <c r="C75" s="1044"/>
      <c r="D75" s="1044"/>
      <c r="E75" s="1044"/>
      <c r="F75" s="1044"/>
      <c r="G75" s="1044"/>
      <c r="H75" s="1044"/>
      <c r="I75" s="1044"/>
      <c r="J75" s="1044"/>
      <c r="K75" s="1044"/>
      <c r="L75" s="1044"/>
      <c r="M75" s="1044"/>
      <c r="N75" s="1044"/>
      <c r="O75" s="1044"/>
      <c r="P75" s="1045"/>
      <c r="Q75" s="1047">
        <v>4961</v>
      </c>
      <c r="R75" s="1048"/>
      <c r="S75" s="1048"/>
      <c r="T75" s="1048"/>
      <c r="U75" s="1049"/>
      <c r="V75" s="1050">
        <v>4165</v>
      </c>
      <c r="W75" s="1048"/>
      <c r="X75" s="1048"/>
      <c r="Y75" s="1048"/>
      <c r="Z75" s="1049"/>
      <c r="AA75" s="1050">
        <v>796</v>
      </c>
      <c r="AB75" s="1048"/>
      <c r="AC75" s="1048"/>
      <c r="AD75" s="1048"/>
      <c r="AE75" s="1049"/>
      <c r="AF75" s="1050">
        <v>796</v>
      </c>
      <c r="AG75" s="1048"/>
      <c r="AH75" s="1048"/>
      <c r="AI75" s="1048"/>
      <c r="AJ75" s="1049"/>
      <c r="AK75" s="1050">
        <v>51</v>
      </c>
      <c r="AL75" s="1048"/>
      <c r="AM75" s="1048"/>
      <c r="AN75" s="1048"/>
      <c r="AO75" s="1049"/>
      <c r="AP75" s="1040" t="s">
        <v>558</v>
      </c>
      <c r="AQ75" s="1040"/>
      <c r="AR75" s="1040"/>
      <c r="AS75" s="1040"/>
      <c r="AT75" s="1040"/>
      <c r="AU75" s="1040" t="s">
        <v>558</v>
      </c>
      <c r="AV75" s="1040"/>
      <c r="AW75" s="1040"/>
      <c r="AX75" s="1040"/>
      <c r="AY75" s="1040"/>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t="s">
        <v>567</v>
      </c>
      <c r="C76" s="1044"/>
      <c r="D76" s="1044"/>
      <c r="E76" s="1044"/>
      <c r="F76" s="1044"/>
      <c r="G76" s="1044"/>
      <c r="H76" s="1044"/>
      <c r="I76" s="1044"/>
      <c r="J76" s="1044"/>
      <c r="K76" s="1044"/>
      <c r="L76" s="1044"/>
      <c r="M76" s="1044"/>
      <c r="N76" s="1044"/>
      <c r="O76" s="1044"/>
      <c r="P76" s="1045"/>
      <c r="Q76" s="1047">
        <v>12</v>
      </c>
      <c r="R76" s="1048"/>
      <c r="S76" s="1048"/>
      <c r="T76" s="1048"/>
      <c r="U76" s="1049"/>
      <c r="V76" s="1050">
        <v>12</v>
      </c>
      <c r="W76" s="1048"/>
      <c r="X76" s="1048"/>
      <c r="Y76" s="1048"/>
      <c r="Z76" s="1049"/>
      <c r="AA76" s="1050" t="s">
        <v>558</v>
      </c>
      <c r="AB76" s="1048"/>
      <c r="AC76" s="1048"/>
      <c r="AD76" s="1048"/>
      <c r="AE76" s="1049"/>
      <c r="AF76" s="1050" t="s">
        <v>558</v>
      </c>
      <c r="AG76" s="1048"/>
      <c r="AH76" s="1048"/>
      <c r="AI76" s="1048"/>
      <c r="AJ76" s="1049"/>
      <c r="AK76" s="1050" t="s">
        <v>558</v>
      </c>
      <c r="AL76" s="1048"/>
      <c r="AM76" s="1048"/>
      <c r="AN76" s="1048"/>
      <c r="AO76" s="1049"/>
      <c r="AP76" s="1040" t="s">
        <v>558</v>
      </c>
      <c r="AQ76" s="1040"/>
      <c r="AR76" s="1040"/>
      <c r="AS76" s="1040"/>
      <c r="AT76" s="1040"/>
      <c r="AU76" s="1040" t="s">
        <v>558</v>
      </c>
      <c r="AV76" s="1040"/>
      <c r="AW76" s="1040"/>
      <c r="AX76" s="1040"/>
      <c r="AY76" s="1040"/>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t="s">
        <v>568</v>
      </c>
      <c r="C77" s="1044"/>
      <c r="D77" s="1044"/>
      <c r="E77" s="1044"/>
      <c r="F77" s="1044"/>
      <c r="G77" s="1044"/>
      <c r="H77" s="1044"/>
      <c r="I77" s="1044"/>
      <c r="J77" s="1044"/>
      <c r="K77" s="1044"/>
      <c r="L77" s="1044"/>
      <c r="M77" s="1044"/>
      <c r="N77" s="1044"/>
      <c r="O77" s="1044"/>
      <c r="P77" s="1045"/>
      <c r="Q77" s="1047">
        <v>57</v>
      </c>
      <c r="R77" s="1048"/>
      <c r="S77" s="1048"/>
      <c r="T77" s="1048"/>
      <c r="U77" s="1049"/>
      <c r="V77" s="1050">
        <v>52</v>
      </c>
      <c r="W77" s="1048"/>
      <c r="X77" s="1048"/>
      <c r="Y77" s="1048"/>
      <c r="Z77" s="1049"/>
      <c r="AA77" s="1050">
        <v>5</v>
      </c>
      <c r="AB77" s="1048"/>
      <c r="AC77" s="1048"/>
      <c r="AD77" s="1048"/>
      <c r="AE77" s="1049"/>
      <c r="AF77" s="1050">
        <v>5</v>
      </c>
      <c r="AG77" s="1048"/>
      <c r="AH77" s="1048"/>
      <c r="AI77" s="1048"/>
      <c r="AJ77" s="1049"/>
      <c r="AK77" s="1050" t="s">
        <v>558</v>
      </c>
      <c r="AL77" s="1048"/>
      <c r="AM77" s="1048"/>
      <c r="AN77" s="1048"/>
      <c r="AO77" s="1049"/>
      <c r="AP77" s="1040" t="s">
        <v>558</v>
      </c>
      <c r="AQ77" s="1040"/>
      <c r="AR77" s="1040"/>
      <c r="AS77" s="1040"/>
      <c r="AT77" s="1040"/>
      <c r="AU77" s="1040" t="s">
        <v>558</v>
      </c>
      <c r="AV77" s="1040"/>
      <c r="AW77" s="1040"/>
      <c r="AX77" s="1040"/>
      <c r="AY77" s="1040"/>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t="s">
        <v>569</v>
      </c>
      <c r="C78" s="1044"/>
      <c r="D78" s="1044"/>
      <c r="E78" s="1044"/>
      <c r="F78" s="1044"/>
      <c r="G78" s="1044"/>
      <c r="H78" s="1044"/>
      <c r="I78" s="1044"/>
      <c r="J78" s="1044"/>
      <c r="K78" s="1044"/>
      <c r="L78" s="1044"/>
      <c r="M78" s="1044"/>
      <c r="N78" s="1044"/>
      <c r="O78" s="1044"/>
      <c r="P78" s="1045"/>
      <c r="Q78" s="1046">
        <v>146276</v>
      </c>
      <c r="R78" s="1040"/>
      <c r="S78" s="1040"/>
      <c r="T78" s="1040"/>
      <c r="U78" s="1040"/>
      <c r="V78" s="1040">
        <v>142795</v>
      </c>
      <c r="W78" s="1040"/>
      <c r="X78" s="1040"/>
      <c r="Y78" s="1040"/>
      <c r="Z78" s="1040"/>
      <c r="AA78" s="1040">
        <v>3481</v>
      </c>
      <c r="AB78" s="1040"/>
      <c r="AC78" s="1040"/>
      <c r="AD78" s="1040"/>
      <c r="AE78" s="1040"/>
      <c r="AF78" s="1040">
        <v>3481</v>
      </c>
      <c r="AG78" s="1040"/>
      <c r="AH78" s="1040"/>
      <c r="AI78" s="1040"/>
      <c r="AJ78" s="1040"/>
      <c r="AK78" s="1040" t="s">
        <v>558</v>
      </c>
      <c r="AL78" s="1040"/>
      <c r="AM78" s="1040"/>
      <c r="AN78" s="1040"/>
      <c r="AO78" s="1040"/>
      <c r="AP78" s="1040" t="s">
        <v>558</v>
      </c>
      <c r="AQ78" s="1040"/>
      <c r="AR78" s="1040"/>
      <c r="AS78" s="1040"/>
      <c r="AT78" s="1040"/>
      <c r="AU78" s="1040" t="s">
        <v>558</v>
      </c>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383</v>
      </c>
      <c r="B88" s="1013" t="s">
        <v>410</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f>SUM(AF68:AJ87)</f>
        <v>4466</v>
      </c>
      <c r="AG88" s="1028"/>
      <c r="AH88" s="1028"/>
      <c r="AI88" s="1028"/>
      <c r="AJ88" s="1028"/>
      <c r="AK88" s="1032"/>
      <c r="AL88" s="1032"/>
      <c r="AM88" s="1032"/>
      <c r="AN88" s="1032"/>
      <c r="AO88" s="1032"/>
      <c r="AP88" s="1028">
        <f>SUM(AP68:AT87)</f>
        <v>991</v>
      </c>
      <c r="AQ88" s="1028"/>
      <c r="AR88" s="1028"/>
      <c r="AS88" s="1028"/>
      <c r="AT88" s="1028"/>
      <c r="AU88" s="1028">
        <f>SUM(AU68:AY87)</f>
        <v>81</v>
      </c>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383</v>
      </c>
      <c r="BR102" s="1013" t="s">
        <v>411</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v>4</v>
      </c>
      <c r="CS102" s="1020"/>
      <c r="CT102" s="1020"/>
      <c r="CU102" s="1020"/>
      <c r="CV102" s="1021"/>
      <c r="CW102" s="1019" t="s">
        <v>558</v>
      </c>
      <c r="CX102" s="1020"/>
      <c r="CY102" s="1020"/>
      <c r="CZ102" s="1020"/>
      <c r="DA102" s="1021"/>
      <c r="DB102" s="1019" t="s">
        <v>558</v>
      </c>
      <c r="DC102" s="1020"/>
      <c r="DD102" s="1020"/>
      <c r="DE102" s="1020"/>
      <c r="DF102" s="1021"/>
      <c r="DG102" s="1019" t="s">
        <v>558</v>
      </c>
      <c r="DH102" s="1020"/>
      <c r="DI102" s="1020"/>
      <c r="DJ102" s="1020"/>
      <c r="DK102" s="1021"/>
      <c r="DL102" s="1019" t="s">
        <v>558</v>
      </c>
      <c r="DM102" s="1020"/>
      <c r="DN102" s="1020"/>
      <c r="DO102" s="1020"/>
      <c r="DP102" s="1021"/>
      <c r="DQ102" s="1019" t="s">
        <v>558</v>
      </c>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412</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413</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414</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415</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416</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417</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418</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419</v>
      </c>
      <c r="AB109" s="963"/>
      <c r="AC109" s="963"/>
      <c r="AD109" s="963"/>
      <c r="AE109" s="964"/>
      <c r="AF109" s="965" t="s">
        <v>301</v>
      </c>
      <c r="AG109" s="963"/>
      <c r="AH109" s="963"/>
      <c r="AI109" s="963"/>
      <c r="AJ109" s="964"/>
      <c r="AK109" s="965" t="s">
        <v>300</v>
      </c>
      <c r="AL109" s="963"/>
      <c r="AM109" s="963"/>
      <c r="AN109" s="963"/>
      <c r="AO109" s="964"/>
      <c r="AP109" s="965" t="s">
        <v>420</v>
      </c>
      <c r="AQ109" s="963"/>
      <c r="AR109" s="963"/>
      <c r="AS109" s="963"/>
      <c r="AT109" s="994"/>
      <c r="AU109" s="962" t="s">
        <v>418</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419</v>
      </c>
      <c r="BR109" s="963"/>
      <c r="BS109" s="963"/>
      <c r="BT109" s="963"/>
      <c r="BU109" s="964"/>
      <c r="BV109" s="965" t="s">
        <v>301</v>
      </c>
      <c r="BW109" s="963"/>
      <c r="BX109" s="963"/>
      <c r="BY109" s="963"/>
      <c r="BZ109" s="964"/>
      <c r="CA109" s="965" t="s">
        <v>300</v>
      </c>
      <c r="CB109" s="963"/>
      <c r="CC109" s="963"/>
      <c r="CD109" s="963"/>
      <c r="CE109" s="964"/>
      <c r="CF109" s="1001" t="s">
        <v>420</v>
      </c>
      <c r="CG109" s="1001"/>
      <c r="CH109" s="1001"/>
      <c r="CI109" s="1001"/>
      <c r="CJ109" s="1001"/>
      <c r="CK109" s="965" t="s">
        <v>421</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419</v>
      </c>
      <c r="DH109" s="963"/>
      <c r="DI109" s="963"/>
      <c r="DJ109" s="963"/>
      <c r="DK109" s="964"/>
      <c r="DL109" s="965" t="s">
        <v>301</v>
      </c>
      <c r="DM109" s="963"/>
      <c r="DN109" s="963"/>
      <c r="DO109" s="963"/>
      <c r="DP109" s="964"/>
      <c r="DQ109" s="965" t="s">
        <v>300</v>
      </c>
      <c r="DR109" s="963"/>
      <c r="DS109" s="963"/>
      <c r="DT109" s="963"/>
      <c r="DU109" s="964"/>
      <c r="DV109" s="965" t="s">
        <v>420</v>
      </c>
      <c r="DW109" s="963"/>
      <c r="DX109" s="963"/>
      <c r="DY109" s="963"/>
      <c r="DZ109" s="994"/>
    </row>
    <row r="110" spans="1:131" s="226" customFormat="1" ht="26.25" customHeight="1">
      <c r="A110" s="865" t="s">
        <v>422</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288444</v>
      </c>
      <c r="AB110" s="956"/>
      <c r="AC110" s="956"/>
      <c r="AD110" s="956"/>
      <c r="AE110" s="957"/>
      <c r="AF110" s="958">
        <v>278245</v>
      </c>
      <c r="AG110" s="956"/>
      <c r="AH110" s="956"/>
      <c r="AI110" s="956"/>
      <c r="AJ110" s="957"/>
      <c r="AK110" s="958">
        <v>307091</v>
      </c>
      <c r="AL110" s="956"/>
      <c r="AM110" s="956"/>
      <c r="AN110" s="956"/>
      <c r="AO110" s="957"/>
      <c r="AP110" s="959">
        <v>24.2</v>
      </c>
      <c r="AQ110" s="960"/>
      <c r="AR110" s="960"/>
      <c r="AS110" s="960"/>
      <c r="AT110" s="961"/>
      <c r="AU110" s="995" t="s">
        <v>67</v>
      </c>
      <c r="AV110" s="996"/>
      <c r="AW110" s="996"/>
      <c r="AX110" s="996"/>
      <c r="AY110" s="996"/>
      <c r="AZ110" s="921" t="s">
        <v>423</v>
      </c>
      <c r="BA110" s="866"/>
      <c r="BB110" s="866"/>
      <c r="BC110" s="866"/>
      <c r="BD110" s="866"/>
      <c r="BE110" s="866"/>
      <c r="BF110" s="866"/>
      <c r="BG110" s="866"/>
      <c r="BH110" s="866"/>
      <c r="BI110" s="866"/>
      <c r="BJ110" s="866"/>
      <c r="BK110" s="866"/>
      <c r="BL110" s="866"/>
      <c r="BM110" s="866"/>
      <c r="BN110" s="866"/>
      <c r="BO110" s="866"/>
      <c r="BP110" s="867"/>
      <c r="BQ110" s="922">
        <v>3243599</v>
      </c>
      <c r="BR110" s="903"/>
      <c r="BS110" s="903"/>
      <c r="BT110" s="903"/>
      <c r="BU110" s="903"/>
      <c r="BV110" s="903">
        <v>3347865</v>
      </c>
      <c r="BW110" s="903"/>
      <c r="BX110" s="903"/>
      <c r="BY110" s="903"/>
      <c r="BZ110" s="903"/>
      <c r="CA110" s="903">
        <v>3273419</v>
      </c>
      <c r="CB110" s="903"/>
      <c r="CC110" s="903"/>
      <c r="CD110" s="903"/>
      <c r="CE110" s="903"/>
      <c r="CF110" s="927">
        <v>258</v>
      </c>
      <c r="CG110" s="928"/>
      <c r="CH110" s="928"/>
      <c r="CI110" s="928"/>
      <c r="CJ110" s="928"/>
      <c r="CK110" s="991" t="s">
        <v>424</v>
      </c>
      <c r="CL110" s="877"/>
      <c r="CM110" s="952" t="s">
        <v>425</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426</v>
      </c>
      <c r="DH110" s="903"/>
      <c r="DI110" s="903"/>
      <c r="DJ110" s="903"/>
      <c r="DK110" s="903"/>
      <c r="DL110" s="903" t="s">
        <v>385</v>
      </c>
      <c r="DM110" s="903"/>
      <c r="DN110" s="903"/>
      <c r="DO110" s="903"/>
      <c r="DP110" s="903"/>
      <c r="DQ110" s="903" t="s">
        <v>385</v>
      </c>
      <c r="DR110" s="903"/>
      <c r="DS110" s="903"/>
      <c r="DT110" s="903"/>
      <c r="DU110" s="903"/>
      <c r="DV110" s="904" t="s">
        <v>385</v>
      </c>
      <c r="DW110" s="904"/>
      <c r="DX110" s="904"/>
      <c r="DY110" s="904"/>
      <c r="DZ110" s="905"/>
    </row>
    <row r="111" spans="1:131" s="226" customFormat="1" ht="26.25" customHeight="1">
      <c r="A111" s="832" t="s">
        <v>427</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428</v>
      </c>
      <c r="AB111" s="984"/>
      <c r="AC111" s="984"/>
      <c r="AD111" s="984"/>
      <c r="AE111" s="985"/>
      <c r="AF111" s="986" t="s">
        <v>385</v>
      </c>
      <c r="AG111" s="984"/>
      <c r="AH111" s="984"/>
      <c r="AI111" s="984"/>
      <c r="AJ111" s="985"/>
      <c r="AK111" s="986" t="s">
        <v>385</v>
      </c>
      <c r="AL111" s="984"/>
      <c r="AM111" s="984"/>
      <c r="AN111" s="984"/>
      <c r="AO111" s="985"/>
      <c r="AP111" s="987" t="s">
        <v>123</v>
      </c>
      <c r="AQ111" s="988"/>
      <c r="AR111" s="988"/>
      <c r="AS111" s="988"/>
      <c r="AT111" s="989"/>
      <c r="AU111" s="997"/>
      <c r="AV111" s="998"/>
      <c r="AW111" s="998"/>
      <c r="AX111" s="998"/>
      <c r="AY111" s="998"/>
      <c r="AZ111" s="873" t="s">
        <v>429</v>
      </c>
      <c r="BA111" s="808"/>
      <c r="BB111" s="808"/>
      <c r="BC111" s="808"/>
      <c r="BD111" s="808"/>
      <c r="BE111" s="808"/>
      <c r="BF111" s="808"/>
      <c r="BG111" s="808"/>
      <c r="BH111" s="808"/>
      <c r="BI111" s="808"/>
      <c r="BJ111" s="808"/>
      <c r="BK111" s="808"/>
      <c r="BL111" s="808"/>
      <c r="BM111" s="808"/>
      <c r="BN111" s="808"/>
      <c r="BO111" s="808"/>
      <c r="BP111" s="809"/>
      <c r="BQ111" s="874" t="s">
        <v>385</v>
      </c>
      <c r="BR111" s="875"/>
      <c r="BS111" s="875"/>
      <c r="BT111" s="875"/>
      <c r="BU111" s="875"/>
      <c r="BV111" s="875" t="s">
        <v>426</v>
      </c>
      <c r="BW111" s="875"/>
      <c r="BX111" s="875"/>
      <c r="BY111" s="875"/>
      <c r="BZ111" s="875"/>
      <c r="CA111" s="875" t="s">
        <v>385</v>
      </c>
      <c r="CB111" s="875"/>
      <c r="CC111" s="875"/>
      <c r="CD111" s="875"/>
      <c r="CE111" s="875"/>
      <c r="CF111" s="936" t="s">
        <v>426</v>
      </c>
      <c r="CG111" s="937"/>
      <c r="CH111" s="937"/>
      <c r="CI111" s="937"/>
      <c r="CJ111" s="937"/>
      <c r="CK111" s="992"/>
      <c r="CL111" s="879"/>
      <c r="CM111" s="882" t="s">
        <v>430</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385</v>
      </c>
      <c r="DH111" s="875"/>
      <c r="DI111" s="875"/>
      <c r="DJ111" s="875"/>
      <c r="DK111" s="875"/>
      <c r="DL111" s="875" t="s">
        <v>428</v>
      </c>
      <c r="DM111" s="875"/>
      <c r="DN111" s="875"/>
      <c r="DO111" s="875"/>
      <c r="DP111" s="875"/>
      <c r="DQ111" s="875" t="s">
        <v>385</v>
      </c>
      <c r="DR111" s="875"/>
      <c r="DS111" s="875"/>
      <c r="DT111" s="875"/>
      <c r="DU111" s="875"/>
      <c r="DV111" s="852" t="s">
        <v>385</v>
      </c>
      <c r="DW111" s="852"/>
      <c r="DX111" s="852"/>
      <c r="DY111" s="852"/>
      <c r="DZ111" s="853"/>
    </row>
    <row r="112" spans="1:131" s="226" customFormat="1" ht="26.25" customHeight="1">
      <c r="A112" s="977" t="s">
        <v>431</v>
      </c>
      <c r="B112" s="978"/>
      <c r="C112" s="808" t="s">
        <v>432</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426</v>
      </c>
      <c r="AB112" s="838"/>
      <c r="AC112" s="838"/>
      <c r="AD112" s="838"/>
      <c r="AE112" s="839"/>
      <c r="AF112" s="840" t="s">
        <v>385</v>
      </c>
      <c r="AG112" s="838"/>
      <c r="AH112" s="838"/>
      <c r="AI112" s="838"/>
      <c r="AJ112" s="839"/>
      <c r="AK112" s="840" t="s">
        <v>426</v>
      </c>
      <c r="AL112" s="838"/>
      <c r="AM112" s="838"/>
      <c r="AN112" s="838"/>
      <c r="AO112" s="839"/>
      <c r="AP112" s="885" t="s">
        <v>385</v>
      </c>
      <c r="AQ112" s="886"/>
      <c r="AR112" s="886"/>
      <c r="AS112" s="886"/>
      <c r="AT112" s="887"/>
      <c r="AU112" s="997"/>
      <c r="AV112" s="998"/>
      <c r="AW112" s="998"/>
      <c r="AX112" s="998"/>
      <c r="AY112" s="998"/>
      <c r="AZ112" s="873" t="s">
        <v>433</v>
      </c>
      <c r="BA112" s="808"/>
      <c r="BB112" s="808"/>
      <c r="BC112" s="808"/>
      <c r="BD112" s="808"/>
      <c r="BE112" s="808"/>
      <c r="BF112" s="808"/>
      <c r="BG112" s="808"/>
      <c r="BH112" s="808"/>
      <c r="BI112" s="808"/>
      <c r="BJ112" s="808"/>
      <c r="BK112" s="808"/>
      <c r="BL112" s="808"/>
      <c r="BM112" s="808"/>
      <c r="BN112" s="808"/>
      <c r="BO112" s="808"/>
      <c r="BP112" s="809"/>
      <c r="BQ112" s="874">
        <v>219163</v>
      </c>
      <c r="BR112" s="875"/>
      <c r="BS112" s="875"/>
      <c r="BT112" s="875"/>
      <c r="BU112" s="875"/>
      <c r="BV112" s="875">
        <v>241782</v>
      </c>
      <c r="BW112" s="875"/>
      <c r="BX112" s="875"/>
      <c r="BY112" s="875"/>
      <c r="BZ112" s="875"/>
      <c r="CA112" s="875">
        <v>288567</v>
      </c>
      <c r="CB112" s="875"/>
      <c r="CC112" s="875"/>
      <c r="CD112" s="875"/>
      <c r="CE112" s="875"/>
      <c r="CF112" s="936">
        <v>22.7</v>
      </c>
      <c r="CG112" s="937"/>
      <c r="CH112" s="937"/>
      <c r="CI112" s="937"/>
      <c r="CJ112" s="937"/>
      <c r="CK112" s="992"/>
      <c r="CL112" s="879"/>
      <c r="CM112" s="882" t="s">
        <v>434</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385</v>
      </c>
      <c r="DH112" s="875"/>
      <c r="DI112" s="875"/>
      <c r="DJ112" s="875"/>
      <c r="DK112" s="875"/>
      <c r="DL112" s="875" t="s">
        <v>385</v>
      </c>
      <c r="DM112" s="875"/>
      <c r="DN112" s="875"/>
      <c r="DO112" s="875"/>
      <c r="DP112" s="875"/>
      <c r="DQ112" s="875" t="s">
        <v>385</v>
      </c>
      <c r="DR112" s="875"/>
      <c r="DS112" s="875"/>
      <c r="DT112" s="875"/>
      <c r="DU112" s="875"/>
      <c r="DV112" s="852" t="s">
        <v>123</v>
      </c>
      <c r="DW112" s="852"/>
      <c r="DX112" s="852"/>
      <c r="DY112" s="852"/>
      <c r="DZ112" s="853"/>
    </row>
    <row r="113" spans="1:130" s="226" customFormat="1" ht="26.25" customHeight="1">
      <c r="A113" s="979"/>
      <c r="B113" s="980"/>
      <c r="C113" s="808" t="s">
        <v>435</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17500</v>
      </c>
      <c r="AB113" s="984"/>
      <c r="AC113" s="984"/>
      <c r="AD113" s="984"/>
      <c r="AE113" s="985"/>
      <c r="AF113" s="986">
        <v>17500</v>
      </c>
      <c r="AG113" s="984"/>
      <c r="AH113" s="984"/>
      <c r="AI113" s="984"/>
      <c r="AJ113" s="985"/>
      <c r="AK113" s="986">
        <v>19200</v>
      </c>
      <c r="AL113" s="984"/>
      <c r="AM113" s="984"/>
      <c r="AN113" s="984"/>
      <c r="AO113" s="985"/>
      <c r="AP113" s="987">
        <v>1.5</v>
      </c>
      <c r="AQ113" s="988"/>
      <c r="AR113" s="988"/>
      <c r="AS113" s="988"/>
      <c r="AT113" s="989"/>
      <c r="AU113" s="997"/>
      <c r="AV113" s="998"/>
      <c r="AW113" s="998"/>
      <c r="AX113" s="998"/>
      <c r="AY113" s="998"/>
      <c r="AZ113" s="873" t="s">
        <v>436</v>
      </c>
      <c r="BA113" s="808"/>
      <c r="BB113" s="808"/>
      <c r="BC113" s="808"/>
      <c r="BD113" s="808"/>
      <c r="BE113" s="808"/>
      <c r="BF113" s="808"/>
      <c r="BG113" s="808"/>
      <c r="BH113" s="808"/>
      <c r="BI113" s="808"/>
      <c r="BJ113" s="808"/>
      <c r="BK113" s="808"/>
      <c r="BL113" s="808"/>
      <c r="BM113" s="808"/>
      <c r="BN113" s="808"/>
      <c r="BO113" s="808"/>
      <c r="BP113" s="809"/>
      <c r="BQ113" s="874">
        <v>137248</v>
      </c>
      <c r="BR113" s="875"/>
      <c r="BS113" s="875"/>
      <c r="BT113" s="875"/>
      <c r="BU113" s="875"/>
      <c r="BV113" s="875">
        <v>109433</v>
      </c>
      <c r="BW113" s="875"/>
      <c r="BX113" s="875"/>
      <c r="BY113" s="875"/>
      <c r="BZ113" s="875"/>
      <c r="CA113" s="875">
        <v>81186</v>
      </c>
      <c r="CB113" s="875"/>
      <c r="CC113" s="875"/>
      <c r="CD113" s="875"/>
      <c r="CE113" s="875"/>
      <c r="CF113" s="936">
        <v>6.4</v>
      </c>
      <c r="CG113" s="937"/>
      <c r="CH113" s="937"/>
      <c r="CI113" s="937"/>
      <c r="CJ113" s="937"/>
      <c r="CK113" s="992"/>
      <c r="CL113" s="879"/>
      <c r="CM113" s="882" t="s">
        <v>437</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426</v>
      </c>
      <c r="DH113" s="838"/>
      <c r="DI113" s="838"/>
      <c r="DJ113" s="838"/>
      <c r="DK113" s="839"/>
      <c r="DL113" s="840" t="s">
        <v>385</v>
      </c>
      <c r="DM113" s="838"/>
      <c r="DN113" s="838"/>
      <c r="DO113" s="838"/>
      <c r="DP113" s="839"/>
      <c r="DQ113" s="840" t="s">
        <v>385</v>
      </c>
      <c r="DR113" s="838"/>
      <c r="DS113" s="838"/>
      <c r="DT113" s="838"/>
      <c r="DU113" s="839"/>
      <c r="DV113" s="885" t="s">
        <v>385</v>
      </c>
      <c r="DW113" s="886"/>
      <c r="DX113" s="886"/>
      <c r="DY113" s="886"/>
      <c r="DZ113" s="887"/>
    </row>
    <row r="114" spans="1:130" s="226" customFormat="1" ht="26.25" customHeight="1">
      <c r="A114" s="979"/>
      <c r="B114" s="980"/>
      <c r="C114" s="808" t="s">
        <v>438</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32175</v>
      </c>
      <c r="AB114" s="838"/>
      <c r="AC114" s="838"/>
      <c r="AD114" s="838"/>
      <c r="AE114" s="839"/>
      <c r="AF114" s="840">
        <v>27264</v>
      </c>
      <c r="AG114" s="838"/>
      <c r="AH114" s="838"/>
      <c r="AI114" s="838"/>
      <c r="AJ114" s="839"/>
      <c r="AK114" s="840">
        <v>29720</v>
      </c>
      <c r="AL114" s="838"/>
      <c r="AM114" s="838"/>
      <c r="AN114" s="838"/>
      <c r="AO114" s="839"/>
      <c r="AP114" s="885">
        <v>2.2999999999999998</v>
      </c>
      <c r="AQ114" s="886"/>
      <c r="AR114" s="886"/>
      <c r="AS114" s="886"/>
      <c r="AT114" s="887"/>
      <c r="AU114" s="997"/>
      <c r="AV114" s="998"/>
      <c r="AW114" s="998"/>
      <c r="AX114" s="998"/>
      <c r="AY114" s="998"/>
      <c r="AZ114" s="873" t="s">
        <v>439</v>
      </c>
      <c r="BA114" s="808"/>
      <c r="BB114" s="808"/>
      <c r="BC114" s="808"/>
      <c r="BD114" s="808"/>
      <c r="BE114" s="808"/>
      <c r="BF114" s="808"/>
      <c r="BG114" s="808"/>
      <c r="BH114" s="808"/>
      <c r="BI114" s="808"/>
      <c r="BJ114" s="808"/>
      <c r="BK114" s="808"/>
      <c r="BL114" s="808"/>
      <c r="BM114" s="808"/>
      <c r="BN114" s="808"/>
      <c r="BO114" s="808"/>
      <c r="BP114" s="809"/>
      <c r="BQ114" s="874">
        <v>476289</v>
      </c>
      <c r="BR114" s="875"/>
      <c r="BS114" s="875"/>
      <c r="BT114" s="875"/>
      <c r="BU114" s="875"/>
      <c r="BV114" s="875">
        <v>433617</v>
      </c>
      <c r="BW114" s="875"/>
      <c r="BX114" s="875"/>
      <c r="BY114" s="875"/>
      <c r="BZ114" s="875"/>
      <c r="CA114" s="875">
        <v>424519</v>
      </c>
      <c r="CB114" s="875"/>
      <c r="CC114" s="875"/>
      <c r="CD114" s="875"/>
      <c r="CE114" s="875"/>
      <c r="CF114" s="936">
        <v>33.5</v>
      </c>
      <c r="CG114" s="937"/>
      <c r="CH114" s="937"/>
      <c r="CI114" s="937"/>
      <c r="CJ114" s="937"/>
      <c r="CK114" s="992"/>
      <c r="CL114" s="879"/>
      <c r="CM114" s="882" t="s">
        <v>440</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385</v>
      </c>
      <c r="DH114" s="838"/>
      <c r="DI114" s="838"/>
      <c r="DJ114" s="838"/>
      <c r="DK114" s="839"/>
      <c r="DL114" s="840" t="s">
        <v>426</v>
      </c>
      <c r="DM114" s="838"/>
      <c r="DN114" s="838"/>
      <c r="DO114" s="838"/>
      <c r="DP114" s="839"/>
      <c r="DQ114" s="840" t="s">
        <v>426</v>
      </c>
      <c r="DR114" s="838"/>
      <c r="DS114" s="838"/>
      <c r="DT114" s="838"/>
      <c r="DU114" s="839"/>
      <c r="DV114" s="885" t="s">
        <v>385</v>
      </c>
      <c r="DW114" s="886"/>
      <c r="DX114" s="886"/>
      <c r="DY114" s="886"/>
      <c r="DZ114" s="887"/>
    </row>
    <row r="115" spans="1:130" s="226" customFormat="1" ht="26.25" customHeight="1">
      <c r="A115" s="979"/>
      <c r="B115" s="980"/>
      <c r="C115" s="808" t="s">
        <v>441</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385</v>
      </c>
      <c r="AB115" s="984"/>
      <c r="AC115" s="984"/>
      <c r="AD115" s="984"/>
      <c r="AE115" s="985"/>
      <c r="AF115" s="986" t="s">
        <v>402</v>
      </c>
      <c r="AG115" s="984"/>
      <c r="AH115" s="984"/>
      <c r="AI115" s="984"/>
      <c r="AJ115" s="985"/>
      <c r="AK115" s="986" t="s">
        <v>123</v>
      </c>
      <c r="AL115" s="984"/>
      <c r="AM115" s="984"/>
      <c r="AN115" s="984"/>
      <c r="AO115" s="985"/>
      <c r="AP115" s="987" t="s">
        <v>426</v>
      </c>
      <c r="AQ115" s="988"/>
      <c r="AR115" s="988"/>
      <c r="AS115" s="988"/>
      <c r="AT115" s="989"/>
      <c r="AU115" s="997"/>
      <c r="AV115" s="998"/>
      <c r="AW115" s="998"/>
      <c r="AX115" s="998"/>
      <c r="AY115" s="998"/>
      <c r="AZ115" s="873" t="s">
        <v>442</v>
      </c>
      <c r="BA115" s="808"/>
      <c r="BB115" s="808"/>
      <c r="BC115" s="808"/>
      <c r="BD115" s="808"/>
      <c r="BE115" s="808"/>
      <c r="BF115" s="808"/>
      <c r="BG115" s="808"/>
      <c r="BH115" s="808"/>
      <c r="BI115" s="808"/>
      <c r="BJ115" s="808"/>
      <c r="BK115" s="808"/>
      <c r="BL115" s="808"/>
      <c r="BM115" s="808"/>
      <c r="BN115" s="808"/>
      <c r="BO115" s="808"/>
      <c r="BP115" s="809"/>
      <c r="BQ115" s="874" t="s">
        <v>428</v>
      </c>
      <c r="BR115" s="875"/>
      <c r="BS115" s="875"/>
      <c r="BT115" s="875"/>
      <c r="BU115" s="875"/>
      <c r="BV115" s="875" t="s">
        <v>426</v>
      </c>
      <c r="BW115" s="875"/>
      <c r="BX115" s="875"/>
      <c r="BY115" s="875"/>
      <c r="BZ115" s="875"/>
      <c r="CA115" s="875" t="s">
        <v>123</v>
      </c>
      <c r="CB115" s="875"/>
      <c r="CC115" s="875"/>
      <c r="CD115" s="875"/>
      <c r="CE115" s="875"/>
      <c r="CF115" s="936" t="s">
        <v>385</v>
      </c>
      <c r="CG115" s="937"/>
      <c r="CH115" s="937"/>
      <c r="CI115" s="937"/>
      <c r="CJ115" s="937"/>
      <c r="CK115" s="992"/>
      <c r="CL115" s="879"/>
      <c r="CM115" s="873" t="s">
        <v>443</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385</v>
      </c>
      <c r="DH115" s="838"/>
      <c r="DI115" s="838"/>
      <c r="DJ115" s="838"/>
      <c r="DK115" s="839"/>
      <c r="DL115" s="840" t="s">
        <v>385</v>
      </c>
      <c r="DM115" s="838"/>
      <c r="DN115" s="838"/>
      <c r="DO115" s="838"/>
      <c r="DP115" s="839"/>
      <c r="DQ115" s="840" t="s">
        <v>385</v>
      </c>
      <c r="DR115" s="838"/>
      <c r="DS115" s="838"/>
      <c r="DT115" s="838"/>
      <c r="DU115" s="839"/>
      <c r="DV115" s="885" t="s">
        <v>123</v>
      </c>
      <c r="DW115" s="886"/>
      <c r="DX115" s="886"/>
      <c r="DY115" s="886"/>
      <c r="DZ115" s="887"/>
    </row>
    <row r="116" spans="1:130" s="226" customFormat="1" ht="26.25" customHeight="1">
      <c r="A116" s="981"/>
      <c r="B116" s="982"/>
      <c r="C116" s="941" t="s">
        <v>444</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385</v>
      </c>
      <c r="AB116" s="838"/>
      <c r="AC116" s="838"/>
      <c r="AD116" s="838"/>
      <c r="AE116" s="839"/>
      <c r="AF116" s="840" t="s">
        <v>385</v>
      </c>
      <c r="AG116" s="838"/>
      <c r="AH116" s="838"/>
      <c r="AI116" s="838"/>
      <c r="AJ116" s="839"/>
      <c r="AK116" s="840" t="s">
        <v>123</v>
      </c>
      <c r="AL116" s="838"/>
      <c r="AM116" s="838"/>
      <c r="AN116" s="838"/>
      <c r="AO116" s="839"/>
      <c r="AP116" s="885" t="s">
        <v>426</v>
      </c>
      <c r="AQ116" s="886"/>
      <c r="AR116" s="886"/>
      <c r="AS116" s="886"/>
      <c r="AT116" s="887"/>
      <c r="AU116" s="997"/>
      <c r="AV116" s="998"/>
      <c r="AW116" s="998"/>
      <c r="AX116" s="998"/>
      <c r="AY116" s="998"/>
      <c r="AZ116" s="924" t="s">
        <v>445</v>
      </c>
      <c r="BA116" s="925"/>
      <c r="BB116" s="925"/>
      <c r="BC116" s="925"/>
      <c r="BD116" s="925"/>
      <c r="BE116" s="925"/>
      <c r="BF116" s="925"/>
      <c r="BG116" s="925"/>
      <c r="BH116" s="925"/>
      <c r="BI116" s="925"/>
      <c r="BJ116" s="925"/>
      <c r="BK116" s="925"/>
      <c r="BL116" s="925"/>
      <c r="BM116" s="925"/>
      <c r="BN116" s="925"/>
      <c r="BO116" s="925"/>
      <c r="BP116" s="926"/>
      <c r="BQ116" s="874" t="s">
        <v>385</v>
      </c>
      <c r="BR116" s="875"/>
      <c r="BS116" s="875"/>
      <c r="BT116" s="875"/>
      <c r="BU116" s="875"/>
      <c r="BV116" s="875" t="s">
        <v>426</v>
      </c>
      <c r="BW116" s="875"/>
      <c r="BX116" s="875"/>
      <c r="BY116" s="875"/>
      <c r="BZ116" s="875"/>
      <c r="CA116" s="875" t="s">
        <v>426</v>
      </c>
      <c r="CB116" s="875"/>
      <c r="CC116" s="875"/>
      <c r="CD116" s="875"/>
      <c r="CE116" s="875"/>
      <c r="CF116" s="936" t="s">
        <v>426</v>
      </c>
      <c r="CG116" s="937"/>
      <c r="CH116" s="937"/>
      <c r="CI116" s="937"/>
      <c r="CJ116" s="937"/>
      <c r="CK116" s="992"/>
      <c r="CL116" s="879"/>
      <c r="CM116" s="882" t="s">
        <v>446</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385</v>
      </c>
      <c r="DH116" s="838"/>
      <c r="DI116" s="838"/>
      <c r="DJ116" s="838"/>
      <c r="DK116" s="839"/>
      <c r="DL116" s="840" t="s">
        <v>385</v>
      </c>
      <c r="DM116" s="838"/>
      <c r="DN116" s="838"/>
      <c r="DO116" s="838"/>
      <c r="DP116" s="839"/>
      <c r="DQ116" s="840" t="s">
        <v>402</v>
      </c>
      <c r="DR116" s="838"/>
      <c r="DS116" s="838"/>
      <c r="DT116" s="838"/>
      <c r="DU116" s="839"/>
      <c r="DV116" s="885" t="s">
        <v>426</v>
      </c>
      <c r="DW116" s="886"/>
      <c r="DX116" s="886"/>
      <c r="DY116" s="886"/>
      <c r="DZ116" s="887"/>
    </row>
    <row r="117" spans="1:130" s="226" customFormat="1" ht="26.25" customHeight="1">
      <c r="A117" s="962" t="s">
        <v>182</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447</v>
      </c>
      <c r="Z117" s="964"/>
      <c r="AA117" s="969">
        <v>338119</v>
      </c>
      <c r="AB117" s="970"/>
      <c r="AC117" s="970"/>
      <c r="AD117" s="970"/>
      <c r="AE117" s="971"/>
      <c r="AF117" s="972">
        <v>323009</v>
      </c>
      <c r="AG117" s="970"/>
      <c r="AH117" s="970"/>
      <c r="AI117" s="970"/>
      <c r="AJ117" s="971"/>
      <c r="AK117" s="972">
        <v>356011</v>
      </c>
      <c r="AL117" s="970"/>
      <c r="AM117" s="970"/>
      <c r="AN117" s="970"/>
      <c r="AO117" s="971"/>
      <c r="AP117" s="973"/>
      <c r="AQ117" s="974"/>
      <c r="AR117" s="974"/>
      <c r="AS117" s="974"/>
      <c r="AT117" s="975"/>
      <c r="AU117" s="997"/>
      <c r="AV117" s="998"/>
      <c r="AW117" s="998"/>
      <c r="AX117" s="998"/>
      <c r="AY117" s="998"/>
      <c r="AZ117" s="924" t="s">
        <v>448</v>
      </c>
      <c r="BA117" s="925"/>
      <c r="BB117" s="925"/>
      <c r="BC117" s="925"/>
      <c r="BD117" s="925"/>
      <c r="BE117" s="925"/>
      <c r="BF117" s="925"/>
      <c r="BG117" s="925"/>
      <c r="BH117" s="925"/>
      <c r="BI117" s="925"/>
      <c r="BJ117" s="925"/>
      <c r="BK117" s="925"/>
      <c r="BL117" s="925"/>
      <c r="BM117" s="925"/>
      <c r="BN117" s="925"/>
      <c r="BO117" s="925"/>
      <c r="BP117" s="926"/>
      <c r="BQ117" s="874" t="s">
        <v>385</v>
      </c>
      <c r="BR117" s="875"/>
      <c r="BS117" s="875"/>
      <c r="BT117" s="875"/>
      <c r="BU117" s="875"/>
      <c r="BV117" s="875" t="s">
        <v>385</v>
      </c>
      <c r="BW117" s="875"/>
      <c r="BX117" s="875"/>
      <c r="BY117" s="875"/>
      <c r="BZ117" s="875"/>
      <c r="CA117" s="875" t="s">
        <v>385</v>
      </c>
      <c r="CB117" s="875"/>
      <c r="CC117" s="875"/>
      <c r="CD117" s="875"/>
      <c r="CE117" s="875"/>
      <c r="CF117" s="936" t="s">
        <v>385</v>
      </c>
      <c r="CG117" s="937"/>
      <c r="CH117" s="937"/>
      <c r="CI117" s="937"/>
      <c r="CJ117" s="937"/>
      <c r="CK117" s="992"/>
      <c r="CL117" s="879"/>
      <c r="CM117" s="882" t="s">
        <v>449</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426</v>
      </c>
      <c r="DH117" s="838"/>
      <c r="DI117" s="838"/>
      <c r="DJ117" s="838"/>
      <c r="DK117" s="839"/>
      <c r="DL117" s="840" t="s">
        <v>385</v>
      </c>
      <c r="DM117" s="838"/>
      <c r="DN117" s="838"/>
      <c r="DO117" s="838"/>
      <c r="DP117" s="839"/>
      <c r="DQ117" s="840" t="s">
        <v>385</v>
      </c>
      <c r="DR117" s="838"/>
      <c r="DS117" s="838"/>
      <c r="DT117" s="838"/>
      <c r="DU117" s="839"/>
      <c r="DV117" s="885" t="s">
        <v>385</v>
      </c>
      <c r="DW117" s="886"/>
      <c r="DX117" s="886"/>
      <c r="DY117" s="886"/>
      <c r="DZ117" s="887"/>
    </row>
    <row r="118" spans="1:130" s="226" customFormat="1" ht="26.25" customHeight="1">
      <c r="A118" s="962" t="s">
        <v>421</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419</v>
      </c>
      <c r="AB118" s="963"/>
      <c r="AC118" s="963"/>
      <c r="AD118" s="963"/>
      <c r="AE118" s="964"/>
      <c r="AF118" s="965" t="s">
        <v>301</v>
      </c>
      <c r="AG118" s="963"/>
      <c r="AH118" s="963"/>
      <c r="AI118" s="963"/>
      <c r="AJ118" s="964"/>
      <c r="AK118" s="965" t="s">
        <v>300</v>
      </c>
      <c r="AL118" s="963"/>
      <c r="AM118" s="963"/>
      <c r="AN118" s="963"/>
      <c r="AO118" s="964"/>
      <c r="AP118" s="966" t="s">
        <v>420</v>
      </c>
      <c r="AQ118" s="967"/>
      <c r="AR118" s="967"/>
      <c r="AS118" s="967"/>
      <c r="AT118" s="968"/>
      <c r="AU118" s="997"/>
      <c r="AV118" s="998"/>
      <c r="AW118" s="998"/>
      <c r="AX118" s="998"/>
      <c r="AY118" s="998"/>
      <c r="AZ118" s="940" t="s">
        <v>450</v>
      </c>
      <c r="BA118" s="941"/>
      <c r="BB118" s="941"/>
      <c r="BC118" s="941"/>
      <c r="BD118" s="941"/>
      <c r="BE118" s="941"/>
      <c r="BF118" s="941"/>
      <c r="BG118" s="941"/>
      <c r="BH118" s="941"/>
      <c r="BI118" s="941"/>
      <c r="BJ118" s="941"/>
      <c r="BK118" s="941"/>
      <c r="BL118" s="941"/>
      <c r="BM118" s="941"/>
      <c r="BN118" s="941"/>
      <c r="BO118" s="941"/>
      <c r="BP118" s="942"/>
      <c r="BQ118" s="943" t="s">
        <v>426</v>
      </c>
      <c r="BR118" s="906"/>
      <c r="BS118" s="906"/>
      <c r="BT118" s="906"/>
      <c r="BU118" s="906"/>
      <c r="BV118" s="906" t="s">
        <v>123</v>
      </c>
      <c r="BW118" s="906"/>
      <c r="BX118" s="906"/>
      <c r="BY118" s="906"/>
      <c r="BZ118" s="906"/>
      <c r="CA118" s="906" t="s">
        <v>385</v>
      </c>
      <c r="CB118" s="906"/>
      <c r="CC118" s="906"/>
      <c r="CD118" s="906"/>
      <c r="CE118" s="906"/>
      <c r="CF118" s="936" t="s">
        <v>385</v>
      </c>
      <c r="CG118" s="937"/>
      <c r="CH118" s="937"/>
      <c r="CI118" s="937"/>
      <c r="CJ118" s="937"/>
      <c r="CK118" s="992"/>
      <c r="CL118" s="879"/>
      <c r="CM118" s="882" t="s">
        <v>451</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123</v>
      </c>
      <c r="DH118" s="838"/>
      <c r="DI118" s="838"/>
      <c r="DJ118" s="838"/>
      <c r="DK118" s="839"/>
      <c r="DL118" s="840" t="s">
        <v>385</v>
      </c>
      <c r="DM118" s="838"/>
      <c r="DN118" s="838"/>
      <c r="DO118" s="838"/>
      <c r="DP118" s="839"/>
      <c r="DQ118" s="840" t="s">
        <v>123</v>
      </c>
      <c r="DR118" s="838"/>
      <c r="DS118" s="838"/>
      <c r="DT118" s="838"/>
      <c r="DU118" s="839"/>
      <c r="DV118" s="885" t="s">
        <v>385</v>
      </c>
      <c r="DW118" s="886"/>
      <c r="DX118" s="886"/>
      <c r="DY118" s="886"/>
      <c r="DZ118" s="887"/>
    </row>
    <row r="119" spans="1:130" s="226" customFormat="1" ht="26.25" customHeight="1">
      <c r="A119" s="876" t="s">
        <v>424</v>
      </c>
      <c r="B119" s="877"/>
      <c r="C119" s="952" t="s">
        <v>425</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385</v>
      </c>
      <c r="AB119" s="956"/>
      <c r="AC119" s="956"/>
      <c r="AD119" s="956"/>
      <c r="AE119" s="957"/>
      <c r="AF119" s="958" t="s">
        <v>452</v>
      </c>
      <c r="AG119" s="956"/>
      <c r="AH119" s="956"/>
      <c r="AI119" s="956"/>
      <c r="AJ119" s="957"/>
      <c r="AK119" s="958" t="s">
        <v>385</v>
      </c>
      <c r="AL119" s="956"/>
      <c r="AM119" s="956"/>
      <c r="AN119" s="956"/>
      <c r="AO119" s="957"/>
      <c r="AP119" s="959" t="s">
        <v>123</v>
      </c>
      <c r="AQ119" s="960"/>
      <c r="AR119" s="960"/>
      <c r="AS119" s="960"/>
      <c r="AT119" s="961"/>
      <c r="AU119" s="999"/>
      <c r="AV119" s="1000"/>
      <c r="AW119" s="1000"/>
      <c r="AX119" s="1000"/>
      <c r="AY119" s="1000"/>
      <c r="AZ119" s="257" t="s">
        <v>182</v>
      </c>
      <c r="BA119" s="257"/>
      <c r="BB119" s="257"/>
      <c r="BC119" s="257"/>
      <c r="BD119" s="257"/>
      <c r="BE119" s="257"/>
      <c r="BF119" s="257"/>
      <c r="BG119" s="257"/>
      <c r="BH119" s="257"/>
      <c r="BI119" s="257"/>
      <c r="BJ119" s="257"/>
      <c r="BK119" s="257"/>
      <c r="BL119" s="257"/>
      <c r="BM119" s="257"/>
      <c r="BN119" s="257"/>
      <c r="BO119" s="938" t="s">
        <v>453</v>
      </c>
      <c r="BP119" s="939"/>
      <c r="BQ119" s="943">
        <v>4076299</v>
      </c>
      <c r="BR119" s="906"/>
      <c r="BS119" s="906"/>
      <c r="BT119" s="906"/>
      <c r="BU119" s="906"/>
      <c r="BV119" s="906">
        <v>4132697</v>
      </c>
      <c r="BW119" s="906"/>
      <c r="BX119" s="906"/>
      <c r="BY119" s="906"/>
      <c r="BZ119" s="906"/>
      <c r="CA119" s="906">
        <v>4067691</v>
      </c>
      <c r="CB119" s="906"/>
      <c r="CC119" s="906"/>
      <c r="CD119" s="906"/>
      <c r="CE119" s="906"/>
      <c r="CF119" s="804"/>
      <c r="CG119" s="805"/>
      <c r="CH119" s="805"/>
      <c r="CI119" s="805"/>
      <c r="CJ119" s="895"/>
      <c r="CK119" s="993"/>
      <c r="CL119" s="881"/>
      <c r="CM119" s="899" t="s">
        <v>454</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385</v>
      </c>
      <c r="DH119" s="821"/>
      <c r="DI119" s="821"/>
      <c r="DJ119" s="821"/>
      <c r="DK119" s="822"/>
      <c r="DL119" s="823" t="s">
        <v>452</v>
      </c>
      <c r="DM119" s="821"/>
      <c r="DN119" s="821"/>
      <c r="DO119" s="821"/>
      <c r="DP119" s="822"/>
      <c r="DQ119" s="823" t="s">
        <v>426</v>
      </c>
      <c r="DR119" s="821"/>
      <c r="DS119" s="821"/>
      <c r="DT119" s="821"/>
      <c r="DU119" s="822"/>
      <c r="DV119" s="909" t="s">
        <v>385</v>
      </c>
      <c r="DW119" s="910"/>
      <c r="DX119" s="910"/>
      <c r="DY119" s="910"/>
      <c r="DZ119" s="911"/>
    </row>
    <row r="120" spans="1:130" s="226" customFormat="1" ht="26.25" customHeight="1">
      <c r="A120" s="878"/>
      <c r="B120" s="879"/>
      <c r="C120" s="882" t="s">
        <v>430</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385</v>
      </c>
      <c r="AB120" s="838"/>
      <c r="AC120" s="838"/>
      <c r="AD120" s="838"/>
      <c r="AE120" s="839"/>
      <c r="AF120" s="840" t="s">
        <v>385</v>
      </c>
      <c r="AG120" s="838"/>
      <c r="AH120" s="838"/>
      <c r="AI120" s="838"/>
      <c r="AJ120" s="839"/>
      <c r="AK120" s="840" t="s">
        <v>385</v>
      </c>
      <c r="AL120" s="838"/>
      <c r="AM120" s="838"/>
      <c r="AN120" s="838"/>
      <c r="AO120" s="839"/>
      <c r="AP120" s="885" t="s">
        <v>123</v>
      </c>
      <c r="AQ120" s="886"/>
      <c r="AR120" s="886"/>
      <c r="AS120" s="886"/>
      <c r="AT120" s="887"/>
      <c r="AU120" s="944" t="s">
        <v>455</v>
      </c>
      <c r="AV120" s="945"/>
      <c r="AW120" s="945"/>
      <c r="AX120" s="945"/>
      <c r="AY120" s="946"/>
      <c r="AZ120" s="921" t="s">
        <v>456</v>
      </c>
      <c r="BA120" s="866"/>
      <c r="BB120" s="866"/>
      <c r="BC120" s="866"/>
      <c r="BD120" s="866"/>
      <c r="BE120" s="866"/>
      <c r="BF120" s="866"/>
      <c r="BG120" s="866"/>
      <c r="BH120" s="866"/>
      <c r="BI120" s="866"/>
      <c r="BJ120" s="866"/>
      <c r="BK120" s="866"/>
      <c r="BL120" s="866"/>
      <c r="BM120" s="866"/>
      <c r="BN120" s="866"/>
      <c r="BO120" s="866"/>
      <c r="BP120" s="867"/>
      <c r="BQ120" s="922">
        <v>2852825</v>
      </c>
      <c r="BR120" s="903"/>
      <c r="BS120" s="903"/>
      <c r="BT120" s="903"/>
      <c r="BU120" s="903"/>
      <c r="BV120" s="903">
        <v>2947106</v>
      </c>
      <c r="BW120" s="903"/>
      <c r="BX120" s="903"/>
      <c r="BY120" s="903"/>
      <c r="BZ120" s="903"/>
      <c r="CA120" s="903">
        <v>3083882</v>
      </c>
      <c r="CB120" s="903"/>
      <c r="CC120" s="903"/>
      <c r="CD120" s="903"/>
      <c r="CE120" s="903"/>
      <c r="CF120" s="927">
        <v>243.1</v>
      </c>
      <c r="CG120" s="928"/>
      <c r="CH120" s="928"/>
      <c r="CI120" s="928"/>
      <c r="CJ120" s="928"/>
      <c r="CK120" s="929" t="s">
        <v>457</v>
      </c>
      <c r="CL120" s="913"/>
      <c r="CM120" s="913"/>
      <c r="CN120" s="913"/>
      <c r="CO120" s="914"/>
      <c r="CP120" s="933" t="s">
        <v>398</v>
      </c>
      <c r="CQ120" s="934"/>
      <c r="CR120" s="934"/>
      <c r="CS120" s="934"/>
      <c r="CT120" s="934"/>
      <c r="CU120" s="934"/>
      <c r="CV120" s="934"/>
      <c r="CW120" s="934"/>
      <c r="CX120" s="934"/>
      <c r="CY120" s="934"/>
      <c r="CZ120" s="934"/>
      <c r="DA120" s="934"/>
      <c r="DB120" s="934"/>
      <c r="DC120" s="934"/>
      <c r="DD120" s="934"/>
      <c r="DE120" s="934"/>
      <c r="DF120" s="935"/>
      <c r="DG120" s="922">
        <v>219163</v>
      </c>
      <c r="DH120" s="903"/>
      <c r="DI120" s="903"/>
      <c r="DJ120" s="903"/>
      <c r="DK120" s="903"/>
      <c r="DL120" s="903">
        <v>240331</v>
      </c>
      <c r="DM120" s="903"/>
      <c r="DN120" s="903"/>
      <c r="DO120" s="903"/>
      <c r="DP120" s="903"/>
      <c r="DQ120" s="903">
        <v>288567</v>
      </c>
      <c r="DR120" s="903"/>
      <c r="DS120" s="903"/>
      <c r="DT120" s="903"/>
      <c r="DU120" s="903"/>
      <c r="DV120" s="904">
        <v>22.7</v>
      </c>
      <c r="DW120" s="904"/>
      <c r="DX120" s="904"/>
      <c r="DY120" s="904"/>
      <c r="DZ120" s="905"/>
    </row>
    <row r="121" spans="1:130" s="226" customFormat="1" ht="26.25" customHeight="1">
      <c r="A121" s="878"/>
      <c r="B121" s="879"/>
      <c r="C121" s="924" t="s">
        <v>458</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385</v>
      </c>
      <c r="AB121" s="838"/>
      <c r="AC121" s="838"/>
      <c r="AD121" s="838"/>
      <c r="AE121" s="839"/>
      <c r="AF121" s="840" t="s">
        <v>385</v>
      </c>
      <c r="AG121" s="838"/>
      <c r="AH121" s="838"/>
      <c r="AI121" s="838"/>
      <c r="AJ121" s="839"/>
      <c r="AK121" s="840" t="s">
        <v>452</v>
      </c>
      <c r="AL121" s="838"/>
      <c r="AM121" s="838"/>
      <c r="AN121" s="838"/>
      <c r="AO121" s="839"/>
      <c r="AP121" s="885" t="s">
        <v>385</v>
      </c>
      <c r="AQ121" s="886"/>
      <c r="AR121" s="886"/>
      <c r="AS121" s="886"/>
      <c r="AT121" s="887"/>
      <c r="AU121" s="947"/>
      <c r="AV121" s="948"/>
      <c r="AW121" s="948"/>
      <c r="AX121" s="948"/>
      <c r="AY121" s="949"/>
      <c r="AZ121" s="873" t="s">
        <v>459</v>
      </c>
      <c r="BA121" s="808"/>
      <c r="BB121" s="808"/>
      <c r="BC121" s="808"/>
      <c r="BD121" s="808"/>
      <c r="BE121" s="808"/>
      <c r="BF121" s="808"/>
      <c r="BG121" s="808"/>
      <c r="BH121" s="808"/>
      <c r="BI121" s="808"/>
      <c r="BJ121" s="808"/>
      <c r="BK121" s="808"/>
      <c r="BL121" s="808"/>
      <c r="BM121" s="808"/>
      <c r="BN121" s="808"/>
      <c r="BO121" s="808"/>
      <c r="BP121" s="809"/>
      <c r="BQ121" s="874">
        <v>223298</v>
      </c>
      <c r="BR121" s="875"/>
      <c r="BS121" s="875"/>
      <c r="BT121" s="875"/>
      <c r="BU121" s="875"/>
      <c r="BV121" s="875">
        <v>213025</v>
      </c>
      <c r="BW121" s="875"/>
      <c r="BX121" s="875"/>
      <c r="BY121" s="875"/>
      <c r="BZ121" s="875"/>
      <c r="CA121" s="875">
        <v>190716</v>
      </c>
      <c r="CB121" s="875"/>
      <c r="CC121" s="875"/>
      <c r="CD121" s="875"/>
      <c r="CE121" s="875"/>
      <c r="CF121" s="936">
        <v>15</v>
      </c>
      <c r="CG121" s="937"/>
      <c r="CH121" s="937"/>
      <c r="CI121" s="937"/>
      <c r="CJ121" s="937"/>
      <c r="CK121" s="930"/>
      <c r="CL121" s="916"/>
      <c r="CM121" s="916"/>
      <c r="CN121" s="916"/>
      <c r="CO121" s="917"/>
      <c r="CP121" s="896" t="s">
        <v>460</v>
      </c>
      <c r="CQ121" s="897"/>
      <c r="CR121" s="897"/>
      <c r="CS121" s="897"/>
      <c r="CT121" s="897"/>
      <c r="CU121" s="897"/>
      <c r="CV121" s="897"/>
      <c r="CW121" s="897"/>
      <c r="CX121" s="897"/>
      <c r="CY121" s="897"/>
      <c r="CZ121" s="897"/>
      <c r="DA121" s="897"/>
      <c r="DB121" s="897"/>
      <c r="DC121" s="897"/>
      <c r="DD121" s="897"/>
      <c r="DE121" s="897"/>
      <c r="DF121" s="898"/>
      <c r="DG121" s="874" t="s">
        <v>452</v>
      </c>
      <c r="DH121" s="875"/>
      <c r="DI121" s="875"/>
      <c r="DJ121" s="875"/>
      <c r="DK121" s="875"/>
      <c r="DL121" s="875" t="s">
        <v>385</v>
      </c>
      <c r="DM121" s="875"/>
      <c r="DN121" s="875"/>
      <c r="DO121" s="875"/>
      <c r="DP121" s="875"/>
      <c r="DQ121" s="875" t="s">
        <v>385</v>
      </c>
      <c r="DR121" s="875"/>
      <c r="DS121" s="875"/>
      <c r="DT121" s="875"/>
      <c r="DU121" s="875"/>
      <c r="DV121" s="852" t="s">
        <v>452</v>
      </c>
      <c r="DW121" s="852"/>
      <c r="DX121" s="852"/>
      <c r="DY121" s="852"/>
      <c r="DZ121" s="853"/>
    </row>
    <row r="122" spans="1:130" s="226" customFormat="1" ht="26.25" customHeight="1">
      <c r="A122" s="878"/>
      <c r="B122" s="879"/>
      <c r="C122" s="882" t="s">
        <v>440</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452</v>
      </c>
      <c r="AB122" s="838"/>
      <c r="AC122" s="838"/>
      <c r="AD122" s="838"/>
      <c r="AE122" s="839"/>
      <c r="AF122" s="840" t="s">
        <v>426</v>
      </c>
      <c r="AG122" s="838"/>
      <c r="AH122" s="838"/>
      <c r="AI122" s="838"/>
      <c r="AJ122" s="839"/>
      <c r="AK122" s="840" t="s">
        <v>452</v>
      </c>
      <c r="AL122" s="838"/>
      <c r="AM122" s="838"/>
      <c r="AN122" s="838"/>
      <c r="AO122" s="839"/>
      <c r="AP122" s="885" t="s">
        <v>385</v>
      </c>
      <c r="AQ122" s="886"/>
      <c r="AR122" s="886"/>
      <c r="AS122" s="886"/>
      <c r="AT122" s="887"/>
      <c r="AU122" s="947"/>
      <c r="AV122" s="948"/>
      <c r="AW122" s="948"/>
      <c r="AX122" s="948"/>
      <c r="AY122" s="949"/>
      <c r="AZ122" s="940" t="s">
        <v>461</v>
      </c>
      <c r="BA122" s="941"/>
      <c r="BB122" s="941"/>
      <c r="BC122" s="941"/>
      <c r="BD122" s="941"/>
      <c r="BE122" s="941"/>
      <c r="BF122" s="941"/>
      <c r="BG122" s="941"/>
      <c r="BH122" s="941"/>
      <c r="BI122" s="941"/>
      <c r="BJ122" s="941"/>
      <c r="BK122" s="941"/>
      <c r="BL122" s="941"/>
      <c r="BM122" s="941"/>
      <c r="BN122" s="941"/>
      <c r="BO122" s="941"/>
      <c r="BP122" s="942"/>
      <c r="BQ122" s="943">
        <v>2616651</v>
      </c>
      <c r="BR122" s="906"/>
      <c r="BS122" s="906"/>
      <c r="BT122" s="906"/>
      <c r="BU122" s="906"/>
      <c r="BV122" s="906">
        <v>2566282</v>
      </c>
      <c r="BW122" s="906"/>
      <c r="BX122" s="906"/>
      <c r="BY122" s="906"/>
      <c r="BZ122" s="906"/>
      <c r="CA122" s="906">
        <v>2491097</v>
      </c>
      <c r="CB122" s="906"/>
      <c r="CC122" s="906"/>
      <c r="CD122" s="906"/>
      <c r="CE122" s="906"/>
      <c r="CF122" s="907">
        <v>196.4</v>
      </c>
      <c r="CG122" s="908"/>
      <c r="CH122" s="908"/>
      <c r="CI122" s="908"/>
      <c r="CJ122" s="908"/>
      <c r="CK122" s="930"/>
      <c r="CL122" s="916"/>
      <c r="CM122" s="916"/>
      <c r="CN122" s="916"/>
      <c r="CO122" s="917"/>
      <c r="CP122" s="896" t="s">
        <v>462</v>
      </c>
      <c r="CQ122" s="897"/>
      <c r="CR122" s="897"/>
      <c r="CS122" s="897"/>
      <c r="CT122" s="897"/>
      <c r="CU122" s="897"/>
      <c r="CV122" s="897"/>
      <c r="CW122" s="897"/>
      <c r="CX122" s="897"/>
      <c r="CY122" s="897"/>
      <c r="CZ122" s="897"/>
      <c r="DA122" s="897"/>
      <c r="DB122" s="897"/>
      <c r="DC122" s="897"/>
      <c r="DD122" s="897"/>
      <c r="DE122" s="897"/>
      <c r="DF122" s="898"/>
      <c r="DG122" s="874" t="s">
        <v>385</v>
      </c>
      <c r="DH122" s="875"/>
      <c r="DI122" s="875"/>
      <c r="DJ122" s="875"/>
      <c r="DK122" s="875"/>
      <c r="DL122" s="875" t="s">
        <v>385</v>
      </c>
      <c r="DM122" s="875"/>
      <c r="DN122" s="875"/>
      <c r="DO122" s="875"/>
      <c r="DP122" s="875"/>
      <c r="DQ122" s="875" t="s">
        <v>426</v>
      </c>
      <c r="DR122" s="875"/>
      <c r="DS122" s="875"/>
      <c r="DT122" s="875"/>
      <c r="DU122" s="875"/>
      <c r="DV122" s="852" t="s">
        <v>452</v>
      </c>
      <c r="DW122" s="852"/>
      <c r="DX122" s="852"/>
      <c r="DY122" s="852"/>
      <c r="DZ122" s="853"/>
    </row>
    <row r="123" spans="1:130" s="226" customFormat="1" ht="26.25" customHeight="1">
      <c r="A123" s="878"/>
      <c r="B123" s="879"/>
      <c r="C123" s="882" t="s">
        <v>446</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385</v>
      </c>
      <c r="AB123" s="838"/>
      <c r="AC123" s="838"/>
      <c r="AD123" s="838"/>
      <c r="AE123" s="839"/>
      <c r="AF123" s="840" t="s">
        <v>123</v>
      </c>
      <c r="AG123" s="838"/>
      <c r="AH123" s="838"/>
      <c r="AI123" s="838"/>
      <c r="AJ123" s="839"/>
      <c r="AK123" s="840" t="s">
        <v>385</v>
      </c>
      <c r="AL123" s="838"/>
      <c r="AM123" s="838"/>
      <c r="AN123" s="838"/>
      <c r="AO123" s="839"/>
      <c r="AP123" s="885" t="s">
        <v>426</v>
      </c>
      <c r="AQ123" s="886"/>
      <c r="AR123" s="886"/>
      <c r="AS123" s="886"/>
      <c r="AT123" s="887"/>
      <c r="AU123" s="950"/>
      <c r="AV123" s="951"/>
      <c r="AW123" s="951"/>
      <c r="AX123" s="951"/>
      <c r="AY123" s="951"/>
      <c r="AZ123" s="257" t="s">
        <v>182</v>
      </c>
      <c r="BA123" s="257"/>
      <c r="BB123" s="257"/>
      <c r="BC123" s="257"/>
      <c r="BD123" s="257"/>
      <c r="BE123" s="257"/>
      <c r="BF123" s="257"/>
      <c r="BG123" s="257"/>
      <c r="BH123" s="257"/>
      <c r="BI123" s="257"/>
      <c r="BJ123" s="257"/>
      <c r="BK123" s="257"/>
      <c r="BL123" s="257"/>
      <c r="BM123" s="257"/>
      <c r="BN123" s="257"/>
      <c r="BO123" s="938" t="s">
        <v>463</v>
      </c>
      <c r="BP123" s="939"/>
      <c r="BQ123" s="893">
        <v>5692774</v>
      </c>
      <c r="BR123" s="894"/>
      <c r="BS123" s="894"/>
      <c r="BT123" s="894"/>
      <c r="BU123" s="894"/>
      <c r="BV123" s="894">
        <v>5726413</v>
      </c>
      <c r="BW123" s="894"/>
      <c r="BX123" s="894"/>
      <c r="BY123" s="894"/>
      <c r="BZ123" s="894"/>
      <c r="CA123" s="894">
        <v>5765695</v>
      </c>
      <c r="CB123" s="894"/>
      <c r="CC123" s="894"/>
      <c r="CD123" s="894"/>
      <c r="CE123" s="894"/>
      <c r="CF123" s="804"/>
      <c r="CG123" s="805"/>
      <c r="CH123" s="805"/>
      <c r="CI123" s="805"/>
      <c r="CJ123" s="895"/>
      <c r="CK123" s="930"/>
      <c r="CL123" s="916"/>
      <c r="CM123" s="916"/>
      <c r="CN123" s="916"/>
      <c r="CO123" s="917"/>
      <c r="CP123" s="896"/>
      <c r="CQ123" s="897"/>
      <c r="CR123" s="897"/>
      <c r="CS123" s="897"/>
      <c r="CT123" s="897"/>
      <c r="CU123" s="897"/>
      <c r="CV123" s="897"/>
      <c r="CW123" s="897"/>
      <c r="CX123" s="897"/>
      <c r="CY123" s="897"/>
      <c r="CZ123" s="897"/>
      <c r="DA123" s="897"/>
      <c r="DB123" s="897"/>
      <c r="DC123" s="897"/>
      <c r="DD123" s="897"/>
      <c r="DE123" s="897"/>
      <c r="DF123" s="898"/>
      <c r="DG123" s="837"/>
      <c r="DH123" s="838"/>
      <c r="DI123" s="838"/>
      <c r="DJ123" s="838"/>
      <c r="DK123" s="839"/>
      <c r="DL123" s="840"/>
      <c r="DM123" s="838"/>
      <c r="DN123" s="838"/>
      <c r="DO123" s="838"/>
      <c r="DP123" s="839"/>
      <c r="DQ123" s="840"/>
      <c r="DR123" s="838"/>
      <c r="DS123" s="838"/>
      <c r="DT123" s="838"/>
      <c r="DU123" s="839"/>
      <c r="DV123" s="885"/>
      <c r="DW123" s="886"/>
      <c r="DX123" s="886"/>
      <c r="DY123" s="886"/>
      <c r="DZ123" s="887"/>
    </row>
    <row r="124" spans="1:130" s="226" customFormat="1" ht="26.25" customHeight="1" thickBot="1">
      <c r="A124" s="878"/>
      <c r="B124" s="879"/>
      <c r="C124" s="882" t="s">
        <v>449</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123</v>
      </c>
      <c r="AB124" s="838"/>
      <c r="AC124" s="838"/>
      <c r="AD124" s="838"/>
      <c r="AE124" s="839"/>
      <c r="AF124" s="840" t="s">
        <v>426</v>
      </c>
      <c r="AG124" s="838"/>
      <c r="AH124" s="838"/>
      <c r="AI124" s="838"/>
      <c r="AJ124" s="839"/>
      <c r="AK124" s="840" t="s">
        <v>426</v>
      </c>
      <c r="AL124" s="838"/>
      <c r="AM124" s="838"/>
      <c r="AN124" s="838"/>
      <c r="AO124" s="839"/>
      <c r="AP124" s="885" t="s">
        <v>123</v>
      </c>
      <c r="AQ124" s="886"/>
      <c r="AR124" s="886"/>
      <c r="AS124" s="886"/>
      <c r="AT124" s="887"/>
      <c r="AU124" s="888" t="s">
        <v>464</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385</v>
      </c>
      <c r="BR124" s="892"/>
      <c r="BS124" s="892"/>
      <c r="BT124" s="892"/>
      <c r="BU124" s="892"/>
      <c r="BV124" s="892" t="s">
        <v>426</v>
      </c>
      <c r="BW124" s="892"/>
      <c r="BX124" s="892"/>
      <c r="BY124" s="892"/>
      <c r="BZ124" s="892"/>
      <c r="CA124" s="892" t="s">
        <v>123</v>
      </c>
      <c r="CB124" s="892"/>
      <c r="CC124" s="892"/>
      <c r="CD124" s="892"/>
      <c r="CE124" s="892"/>
      <c r="CF124" s="782"/>
      <c r="CG124" s="783"/>
      <c r="CH124" s="783"/>
      <c r="CI124" s="783"/>
      <c r="CJ124" s="923"/>
      <c r="CK124" s="931"/>
      <c r="CL124" s="931"/>
      <c r="CM124" s="931"/>
      <c r="CN124" s="931"/>
      <c r="CO124" s="932"/>
      <c r="CP124" s="896" t="s">
        <v>465</v>
      </c>
      <c r="CQ124" s="897"/>
      <c r="CR124" s="897"/>
      <c r="CS124" s="897"/>
      <c r="CT124" s="897"/>
      <c r="CU124" s="897"/>
      <c r="CV124" s="897"/>
      <c r="CW124" s="897"/>
      <c r="CX124" s="897"/>
      <c r="CY124" s="897"/>
      <c r="CZ124" s="897"/>
      <c r="DA124" s="897"/>
      <c r="DB124" s="897"/>
      <c r="DC124" s="897"/>
      <c r="DD124" s="897"/>
      <c r="DE124" s="897"/>
      <c r="DF124" s="898"/>
      <c r="DG124" s="820" t="s">
        <v>123</v>
      </c>
      <c r="DH124" s="821"/>
      <c r="DI124" s="821"/>
      <c r="DJ124" s="821"/>
      <c r="DK124" s="822"/>
      <c r="DL124" s="823" t="s">
        <v>123</v>
      </c>
      <c r="DM124" s="821"/>
      <c r="DN124" s="821"/>
      <c r="DO124" s="821"/>
      <c r="DP124" s="822"/>
      <c r="DQ124" s="823" t="s">
        <v>123</v>
      </c>
      <c r="DR124" s="821"/>
      <c r="DS124" s="821"/>
      <c r="DT124" s="821"/>
      <c r="DU124" s="822"/>
      <c r="DV124" s="909" t="s">
        <v>123</v>
      </c>
      <c r="DW124" s="910"/>
      <c r="DX124" s="910"/>
      <c r="DY124" s="910"/>
      <c r="DZ124" s="911"/>
    </row>
    <row r="125" spans="1:130" s="226" customFormat="1" ht="26.25" customHeight="1">
      <c r="A125" s="878"/>
      <c r="B125" s="879"/>
      <c r="C125" s="882" t="s">
        <v>451</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123</v>
      </c>
      <c r="AB125" s="838"/>
      <c r="AC125" s="838"/>
      <c r="AD125" s="838"/>
      <c r="AE125" s="839"/>
      <c r="AF125" s="840" t="s">
        <v>123</v>
      </c>
      <c r="AG125" s="838"/>
      <c r="AH125" s="838"/>
      <c r="AI125" s="838"/>
      <c r="AJ125" s="839"/>
      <c r="AK125" s="840" t="s">
        <v>123</v>
      </c>
      <c r="AL125" s="838"/>
      <c r="AM125" s="838"/>
      <c r="AN125" s="838"/>
      <c r="AO125" s="839"/>
      <c r="AP125" s="885" t="s">
        <v>123</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466</v>
      </c>
      <c r="CL125" s="913"/>
      <c r="CM125" s="913"/>
      <c r="CN125" s="913"/>
      <c r="CO125" s="914"/>
      <c r="CP125" s="921" t="s">
        <v>467</v>
      </c>
      <c r="CQ125" s="866"/>
      <c r="CR125" s="866"/>
      <c r="CS125" s="866"/>
      <c r="CT125" s="866"/>
      <c r="CU125" s="866"/>
      <c r="CV125" s="866"/>
      <c r="CW125" s="866"/>
      <c r="CX125" s="866"/>
      <c r="CY125" s="866"/>
      <c r="CZ125" s="866"/>
      <c r="DA125" s="866"/>
      <c r="DB125" s="866"/>
      <c r="DC125" s="866"/>
      <c r="DD125" s="866"/>
      <c r="DE125" s="866"/>
      <c r="DF125" s="867"/>
      <c r="DG125" s="922" t="s">
        <v>385</v>
      </c>
      <c r="DH125" s="903"/>
      <c r="DI125" s="903"/>
      <c r="DJ125" s="903"/>
      <c r="DK125" s="903"/>
      <c r="DL125" s="903" t="s">
        <v>123</v>
      </c>
      <c r="DM125" s="903"/>
      <c r="DN125" s="903"/>
      <c r="DO125" s="903"/>
      <c r="DP125" s="903"/>
      <c r="DQ125" s="903" t="s">
        <v>123</v>
      </c>
      <c r="DR125" s="903"/>
      <c r="DS125" s="903"/>
      <c r="DT125" s="903"/>
      <c r="DU125" s="903"/>
      <c r="DV125" s="904" t="s">
        <v>123</v>
      </c>
      <c r="DW125" s="904"/>
      <c r="DX125" s="904"/>
      <c r="DY125" s="904"/>
      <c r="DZ125" s="905"/>
    </row>
    <row r="126" spans="1:130" s="226" customFormat="1" ht="26.25" customHeight="1" thickBot="1">
      <c r="A126" s="878"/>
      <c r="B126" s="879"/>
      <c r="C126" s="882" t="s">
        <v>454</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123</v>
      </c>
      <c r="AB126" s="838"/>
      <c r="AC126" s="838"/>
      <c r="AD126" s="838"/>
      <c r="AE126" s="839"/>
      <c r="AF126" s="840" t="s">
        <v>123</v>
      </c>
      <c r="AG126" s="838"/>
      <c r="AH126" s="838"/>
      <c r="AI126" s="838"/>
      <c r="AJ126" s="839"/>
      <c r="AK126" s="840" t="s">
        <v>123</v>
      </c>
      <c r="AL126" s="838"/>
      <c r="AM126" s="838"/>
      <c r="AN126" s="838"/>
      <c r="AO126" s="839"/>
      <c r="AP126" s="885" t="s">
        <v>123</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468</v>
      </c>
      <c r="CQ126" s="808"/>
      <c r="CR126" s="808"/>
      <c r="CS126" s="808"/>
      <c r="CT126" s="808"/>
      <c r="CU126" s="808"/>
      <c r="CV126" s="808"/>
      <c r="CW126" s="808"/>
      <c r="CX126" s="808"/>
      <c r="CY126" s="808"/>
      <c r="CZ126" s="808"/>
      <c r="DA126" s="808"/>
      <c r="DB126" s="808"/>
      <c r="DC126" s="808"/>
      <c r="DD126" s="808"/>
      <c r="DE126" s="808"/>
      <c r="DF126" s="809"/>
      <c r="DG126" s="874" t="s">
        <v>123</v>
      </c>
      <c r="DH126" s="875"/>
      <c r="DI126" s="875"/>
      <c r="DJ126" s="875"/>
      <c r="DK126" s="875"/>
      <c r="DL126" s="875" t="s">
        <v>123</v>
      </c>
      <c r="DM126" s="875"/>
      <c r="DN126" s="875"/>
      <c r="DO126" s="875"/>
      <c r="DP126" s="875"/>
      <c r="DQ126" s="875" t="s">
        <v>123</v>
      </c>
      <c r="DR126" s="875"/>
      <c r="DS126" s="875"/>
      <c r="DT126" s="875"/>
      <c r="DU126" s="875"/>
      <c r="DV126" s="852" t="s">
        <v>123</v>
      </c>
      <c r="DW126" s="852"/>
      <c r="DX126" s="852"/>
      <c r="DY126" s="852"/>
      <c r="DZ126" s="853"/>
    </row>
    <row r="127" spans="1:130" s="226" customFormat="1" ht="26.25" customHeight="1">
      <c r="A127" s="880"/>
      <c r="B127" s="881"/>
      <c r="C127" s="899" t="s">
        <v>469</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123</v>
      </c>
      <c r="AB127" s="838"/>
      <c r="AC127" s="838"/>
      <c r="AD127" s="838"/>
      <c r="AE127" s="839"/>
      <c r="AF127" s="840" t="s">
        <v>123</v>
      </c>
      <c r="AG127" s="838"/>
      <c r="AH127" s="838"/>
      <c r="AI127" s="838"/>
      <c r="AJ127" s="839"/>
      <c r="AK127" s="840" t="s">
        <v>123</v>
      </c>
      <c r="AL127" s="838"/>
      <c r="AM127" s="838"/>
      <c r="AN127" s="838"/>
      <c r="AO127" s="839"/>
      <c r="AP127" s="885" t="s">
        <v>385</v>
      </c>
      <c r="AQ127" s="886"/>
      <c r="AR127" s="886"/>
      <c r="AS127" s="886"/>
      <c r="AT127" s="887"/>
      <c r="AU127" s="262"/>
      <c r="AV127" s="262"/>
      <c r="AW127" s="262"/>
      <c r="AX127" s="902" t="s">
        <v>470</v>
      </c>
      <c r="AY127" s="870"/>
      <c r="AZ127" s="870"/>
      <c r="BA127" s="870"/>
      <c r="BB127" s="870"/>
      <c r="BC127" s="870"/>
      <c r="BD127" s="870"/>
      <c r="BE127" s="871"/>
      <c r="BF127" s="869" t="s">
        <v>471</v>
      </c>
      <c r="BG127" s="870"/>
      <c r="BH127" s="870"/>
      <c r="BI127" s="870"/>
      <c r="BJ127" s="870"/>
      <c r="BK127" s="870"/>
      <c r="BL127" s="871"/>
      <c r="BM127" s="869" t="s">
        <v>472</v>
      </c>
      <c r="BN127" s="870"/>
      <c r="BO127" s="870"/>
      <c r="BP127" s="870"/>
      <c r="BQ127" s="870"/>
      <c r="BR127" s="870"/>
      <c r="BS127" s="871"/>
      <c r="BT127" s="869" t="s">
        <v>473</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474</v>
      </c>
      <c r="CQ127" s="808"/>
      <c r="CR127" s="808"/>
      <c r="CS127" s="808"/>
      <c r="CT127" s="808"/>
      <c r="CU127" s="808"/>
      <c r="CV127" s="808"/>
      <c r="CW127" s="808"/>
      <c r="CX127" s="808"/>
      <c r="CY127" s="808"/>
      <c r="CZ127" s="808"/>
      <c r="DA127" s="808"/>
      <c r="DB127" s="808"/>
      <c r="DC127" s="808"/>
      <c r="DD127" s="808"/>
      <c r="DE127" s="808"/>
      <c r="DF127" s="809"/>
      <c r="DG127" s="874" t="s">
        <v>123</v>
      </c>
      <c r="DH127" s="875"/>
      <c r="DI127" s="875"/>
      <c r="DJ127" s="875"/>
      <c r="DK127" s="875"/>
      <c r="DL127" s="875" t="s">
        <v>123</v>
      </c>
      <c r="DM127" s="875"/>
      <c r="DN127" s="875"/>
      <c r="DO127" s="875"/>
      <c r="DP127" s="875"/>
      <c r="DQ127" s="875" t="s">
        <v>123</v>
      </c>
      <c r="DR127" s="875"/>
      <c r="DS127" s="875"/>
      <c r="DT127" s="875"/>
      <c r="DU127" s="875"/>
      <c r="DV127" s="852" t="s">
        <v>123</v>
      </c>
      <c r="DW127" s="852"/>
      <c r="DX127" s="852"/>
      <c r="DY127" s="852"/>
      <c r="DZ127" s="853"/>
    </row>
    <row r="128" spans="1:130" s="226" customFormat="1" ht="26.25" customHeight="1" thickBot="1">
      <c r="A128" s="854" t="s">
        <v>475</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476</v>
      </c>
      <c r="X128" s="856"/>
      <c r="Y128" s="856"/>
      <c r="Z128" s="857"/>
      <c r="AA128" s="858">
        <v>33957</v>
      </c>
      <c r="AB128" s="859"/>
      <c r="AC128" s="859"/>
      <c r="AD128" s="859"/>
      <c r="AE128" s="860"/>
      <c r="AF128" s="861">
        <v>26499</v>
      </c>
      <c r="AG128" s="859"/>
      <c r="AH128" s="859"/>
      <c r="AI128" s="859"/>
      <c r="AJ128" s="860"/>
      <c r="AK128" s="861">
        <v>29466</v>
      </c>
      <c r="AL128" s="859"/>
      <c r="AM128" s="859"/>
      <c r="AN128" s="859"/>
      <c r="AO128" s="860"/>
      <c r="AP128" s="862"/>
      <c r="AQ128" s="863"/>
      <c r="AR128" s="863"/>
      <c r="AS128" s="863"/>
      <c r="AT128" s="864"/>
      <c r="AU128" s="262"/>
      <c r="AV128" s="262"/>
      <c r="AW128" s="262"/>
      <c r="AX128" s="865" t="s">
        <v>477</v>
      </c>
      <c r="AY128" s="866"/>
      <c r="AZ128" s="866"/>
      <c r="BA128" s="866"/>
      <c r="BB128" s="866"/>
      <c r="BC128" s="866"/>
      <c r="BD128" s="866"/>
      <c r="BE128" s="867"/>
      <c r="BF128" s="844" t="s">
        <v>123</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478</v>
      </c>
      <c r="CQ128" s="786"/>
      <c r="CR128" s="786"/>
      <c r="CS128" s="786"/>
      <c r="CT128" s="786"/>
      <c r="CU128" s="786"/>
      <c r="CV128" s="786"/>
      <c r="CW128" s="786"/>
      <c r="CX128" s="786"/>
      <c r="CY128" s="786"/>
      <c r="CZ128" s="786"/>
      <c r="DA128" s="786"/>
      <c r="DB128" s="786"/>
      <c r="DC128" s="786"/>
      <c r="DD128" s="786"/>
      <c r="DE128" s="786"/>
      <c r="DF128" s="787"/>
      <c r="DG128" s="848" t="s">
        <v>452</v>
      </c>
      <c r="DH128" s="849"/>
      <c r="DI128" s="849"/>
      <c r="DJ128" s="849"/>
      <c r="DK128" s="849"/>
      <c r="DL128" s="849" t="s">
        <v>452</v>
      </c>
      <c r="DM128" s="849"/>
      <c r="DN128" s="849"/>
      <c r="DO128" s="849"/>
      <c r="DP128" s="849"/>
      <c r="DQ128" s="849" t="s">
        <v>452</v>
      </c>
      <c r="DR128" s="849"/>
      <c r="DS128" s="849"/>
      <c r="DT128" s="849"/>
      <c r="DU128" s="849"/>
      <c r="DV128" s="850" t="s">
        <v>452</v>
      </c>
      <c r="DW128" s="850"/>
      <c r="DX128" s="850"/>
      <c r="DY128" s="850"/>
      <c r="DZ128" s="851"/>
    </row>
    <row r="129" spans="1:131" s="226" customFormat="1" ht="26.25" customHeight="1">
      <c r="A129" s="832" t="s">
        <v>100</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479</v>
      </c>
      <c r="X129" s="835"/>
      <c r="Y129" s="835"/>
      <c r="Z129" s="836"/>
      <c r="AA129" s="837">
        <v>1570670</v>
      </c>
      <c r="AB129" s="838"/>
      <c r="AC129" s="838"/>
      <c r="AD129" s="838"/>
      <c r="AE129" s="839"/>
      <c r="AF129" s="840">
        <v>1553266</v>
      </c>
      <c r="AG129" s="838"/>
      <c r="AH129" s="838"/>
      <c r="AI129" s="838"/>
      <c r="AJ129" s="839"/>
      <c r="AK129" s="840">
        <v>1530160</v>
      </c>
      <c r="AL129" s="838"/>
      <c r="AM129" s="838"/>
      <c r="AN129" s="838"/>
      <c r="AO129" s="839"/>
      <c r="AP129" s="841"/>
      <c r="AQ129" s="842"/>
      <c r="AR129" s="842"/>
      <c r="AS129" s="842"/>
      <c r="AT129" s="843"/>
      <c r="AU129" s="264"/>
      <c r="AV129" s="264"/>
      <c r="AW129" s="264"/>
      <c r="AX129" s="807" t="s">
        <v>480</v>
      </c>
      <c r="AY129" s="808"/>
      <c r="AZ129" s="808"/>
      <c r="BA129" s="808"/>
      <c r="BB129" s="808"/>
      <c r="BC129" s="808"/>
      <c r="BD129" s="808"/>
      <c r="BE129" s="809"/>
      <c r="BF129" s="827" t="s">
        <v>481</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482</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483</v>
      </c>
      <c r="X130" s="835"/>
      <c r="Y130" s="835"/>
      <c r="Z130" s="836"/>
      <c r="AA130" s="837">
        <v>269892</v>
      </c>
      <c r="AB130" s="838"/>
      <c r="AC130" s="838"/>
      <c r="AD130" s="838"/>
      <c r="AE130" s="839"/>
      <c r="AF130" s="840">
        <v>261057</v>
      </c>
      <c r="AG130" s="838"/>
      <c r="AH130" s="838"/>
      <c r="AI130" s="838"/>
      <c r="AJ130" s="839"/>
      <c r="AK130" s="840">
        <v>261563</v>
      </c>
      <c r="AL130" s="838"/>
      <c r="AM130" s="838"/>
      <c r="AN130" s="838"/>
      <c r="AO130" s="839"/>
      <c r="AP130" s="841"/>
      <c r="AQ130" s="842"/>
      <c r="AR130" s="842"/>
      <c r="AS130" s="842"/>
      <c r="AT130" s="843"/>
      <c r="AU130" s="264"/>
      <c r="AV130" s="264"/>
      <c r="AW130" s="264"/>
      <c r="AX130" s="807" t="s">
        <v>484</v>
      </c>
      <c r="AY130" s="808"/>
      <c r="AZ130" s="808"/>
      <c r="BA130" s="808"/>
      <c r="BB130" s="808"/>
      <c r="BC130" s="808"/>
      <c r="BD130" s="808"/>
      <c r="BE130" s="809"/>
      <c r="BF130" s="810">
        <v>3.5</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485</v>
      </c>
      <c r="X131" s="818"/>
      <c r="Y131" s="818"/>
      <c r="Z131" s="819"/>
      <c r="AA131" s="820">
        <v>1300778</v>
      </c>
      <c r="AB131" s="821"/>
      <c r="AC131" s="821"/>
      <c r="AD131" s="821"/>
      <c r="AE131" s="822"/>
      <c r="AF131" s="823">
        <v>1292209</v>
      </c>
      <c r="AG131" s="821"/>
      <c r="AH131" s="821"/>
      <c r="AI131" s="821"/>
      <c r="AJ131" s="822"/>
      <c r="AK131" s="823">
        <v>1268597</v>
      </c>
      <c r="AL131" s="821"/>
      <c r="AM131" s="821"/>
      <c r="AN131" s="821"/>
      <c r="AO131" s="822"/>
      <c r="AP131" s="824"/>
      <c r="AQ131" s="825"/>
      <c r="AR131" s="825"/>
      <c r="AS131" s="825"/>
      <c r="AT131" s="826"/>
      <c r="AU131" s="264"/>
      <c r="AV131" s="264"/>
      <c r="AW131" s="264"/>
      <c r="AX131" s="785" t="s">
        <v>486</v>
      </c>
      <c r="AY131" s="786"/>
      <c r="AZ131" s="786"/>
      <c r="BA131" s="786"/>
      <c r="BB131" s="786"/>
      <c r="BC131" s="786"/>
      <c r="BD131" s="786"/>
      <c r="BE131" s="787"/>
      <c r="BF131" s="788" t="s">
        <v>452</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487</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488</v>
      </c>
      <c r="W132" s="798"/>
      <c r="X132" s="798"/>
      <c r="Y132" s="798"/>
      <c r="Z132" s="799"/>
      <c r="AA132" s="800">
        <v>2.6345771529999999</v>
      </c>
      <c r="AB132" s="801"/>
      <c r="AC132" s="801"/>
      <c r="AD132" s="801"/>
      <c r="AE132" s="802"/>
      <c r="AF132" s="803">
        <v>2.7435964309999998</v>
      </c>
      <c r="AG132" s="801"/>
      <c r="AH132" s="801"/>
      <c r="AI132" s="801"/>
      <c r="AJ132" s="802"/>
      <c r="AK132" s="803">
        <v>5.1223517000000003</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489</v>
      </c>
      <c r="W133" s="777"/>
      <c r="X133" s="777"/>
      <c r="Y133" s="777"/>
      <c r="Z133" s="778"/>
      <c r="AA133" s="779">
        <v>4.2</v>
      </c>
      <c r="AB133" s="780"/>
      <c r="AC133" s="780"/>
      <c r="AD133" s="780"/>
      <c r="AE133" s="781"/>
      <c r="AF133" s="779">
        <v>3.1</v>
      </c>
      <c r="AG133" s="780"/>
      <c r="AH133" s="780"/>
      <c r="AI133" s="780"/>
      <c r="AJ133" s="781"/>
      <c r="AK133" s="779">
        <v>3.5</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UKMgH4pCp2RYfKVzVEjUh+uJU8t+uZz2pHpEwHWnxdA7ZJFM4BeNUua/GRMVrqECUgKR0rJo2rd3GeVY1Tp5lg==" saltValue="TMscTdyIeOplOxrtKXlETg=="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zoomScaleNormal="85" zoomScaleSheetLayoutView="100"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490</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hV2sfWVsIKw4vjUVpqiQ/aQXAngAH2wK1mTdyIfokDceJKYAFwlWfsiUf5D1EH4FXwFA5G0/D9azlhfepUB/TQ==" saltValue="xh0HQU690CAT86NRhFhnD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zoomScaleNormal="100"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Ghnm1pWGdRUUm2+dR7Tyy9YbPR1Fb1V5IjZW7TkZcY5IGtkXevL+npRULAXjPm2sUjdfWQWTQzageqr2/5Optg==" saltValue="cY4HiOA4v6kZXlTXDfTp5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zoomScaleNormal="100" zoomScaleSheetLayoutView="100" workbookViewId="0"/>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491</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492</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1" t="s">
        <v>493</v>
      </c>
      <c r="AP7" s="283"/>
      <c r="AQ7" s="284" t="s">
        <v>494</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2"/>
      <c r="AP8" s="289" t="s">
        <v>495</v>
      </c>
      <c r="AQ8" s="290" t="s">
        <v>496</v>
      </c>
      <c r="AR8" s="291" t="s">
        <v>497</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5" t="s">
        <v>498</v>
      </c>
      <c r="AL9" s="1206"/>
      <c r="AM9" s="1206"/>
      <c r="AN9" s="1207"/>
      <c r="AO9" s="292">
        <v>456946</v>
      </c>
      <c r="AP9" s="292">
        <v>166283</v>
      </c>
      <c r="AQ9" s="293">
        <v>189734</v>
      </c>
      <c r="AR9" s="294">
        <v>-12.4</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5" t="s">
        <v>499</v>
      </c>
      <c r="AL10" s="1206"/>
      <c r="AM10" s="1206"/>
      <c r="AN10" s="1207"/>
      <c r="AO10" s="295">
        <v>71258</v>
      </c>
      <c r="AP10" s="295">
        <v>25931</v>
      </c>
      <c r="AQ10" s="296">
        <v>22180</v>
      </c>
      <c r="AR10" s="297">
        <v>16.899999999999999</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5" t="s">
        <v>500</v>
      </c>
      <c r="AL11" s="1206"/>
      <c r="AM11" s="1206"/>
      <c r="AN11" s="1207"/>
      <c r="AO11" s="295">
        <v>80435</v>
      </c>
      <c r="AP11" s="295">
        <v>29270</v>
      </c>
      <c r="AQ11" s="296">
        <v>28692</v>
      </c>
      <c r="AR11" s="297">
        <v>2</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5" t="s">
        <v>501</v>
      </c>
      <c r="AL12" s="1206"/>
      <c r="AM12" s="1206"/>
      <c r="AN12" s="1207"/>
      <c r="AO12" s="295" t="s">
        <v>502</v>
      </c>
      <c r="AP12" s="295" t="s">
        <v>502</v>
      </c>
      <c r="AQ12" s="296">
        <v>4806</v>
      </c>
      <c r="AR12" s="297" t="s">
        <v>502</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5" t="s">
        <v>503</v>
      </c>
      <c r="AL13" s="1206"/>
      <c r="AM13" s="1206"/>
      <c r="AN13" s="1207"/>
      <c r="AO13" s="295" t="s">
        <v>502</v>
      </c>
      <c r="AP13" s="295" t="s">
        <v>502</v>
      </c>
      <c r="AQ13" s="296" t="s">
        <v>502</v>
      </c>
      <c r="AR13" s="297" t="s">
        <v>502</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5" t="s">
        <v>504</v>
      </c>
      <c r="AL14" s="1206"/>
      <c r="AM14" s="1206"/>
      <c r="AN14" s="1207"/>
      <c r="AO14" s="295">
        <v>13289</v>
      </c>
      <c r="AP14" s="295">
        <v>4836</v>
      </c>
      <c r="AQ14" s="296">
        <v>8976</v>
      </c>
      <c r="AR14" s="297">
        <v>-46.1</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5" t="s">
        <v>505</v>
      </c>
      <c r="AL15" s="1206"/>
      <c r="AM15" s="1206"/>
      <c r="AN15" s="1207"/>
      <c r="AO15" s="295">
        <v>7124</v>
      </c>
      <c r="AP15" s="295">
        <v>2592</v>
      </c>
      <c r="AQ15" s="296">
        <v>4161</v>
      </c>
      <c r="AR15" s="297">
        <v>-37.700000000000003</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8" t="s">
        <v>506</v>
      </c>
      <c r="AL16" s="1209"/>
      <c r="AM16" s="1209"/>
      <c r="AN16" s="1210"/>
      <c r="AO16" s="295">
        <v>-46027</v>
      </c>
      <c r="AP16" s="295">
        <v>-16749</v>
      </c>
      <c r="AQ16" s="296">
        <v>-17989</v>
      </c>
      <c r="AR16" s="297">
        <v>-6.9</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8" t="s">
        <v>182</v>
      </c>
      <c r="AL17" s="1209"/>
      <c r="AM17" s="1209"/>
      <c r="AN17" s="1210"/>
      <c r="AO17" s="295">
        <v>583025</v>
      </c>
      <c r="AP17" s="295">
        <v>212163</v>
      </c>
      <c r="AQ17" s="296">
        <v>240560</v>
      </c>
      <c r="AR17" s="297">
        <v>-11.8</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507</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508</v>
      </c>
      <c r="AP20" s="303" t="s">
        <v>509</v>
      </c>
      <c r="AQ20" s="304" t="s">
        <v>510</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2" t="s">
        <v>511</v>
      </c>
      <c r="AL21" s="1203"/>
      <c r="AM21" s="1203"/>
      <c r="AN21" s="1204"/>
      <c r="AO21" s="307">
        <v>20.010000000000002</v>
      </c>
      <c r="AP21" s="308">
        <v>21.65</v>
      </c>
      <c r="AQ21" s="309">
        <v>-1.64</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2" t="s">
        <v>512</v>
      </c>
      <c r="AL22" s="1203"/>
      <c r="AM22" s="1203"/>
      <c r="AN22" s="1204"/>
      <c r="AO22" s="312">
        <v>96</v>
      </c>
      <c r="AP22" s="313">
        <v>95.4</v>
      </c>
      <c r="AQ22" s="314">
        <v>0.6</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513</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514</v>
      </c>
      <c r="AO27" s="273"/>
      <c r="AP27" s="273"/>
      <c r="AQ27" s="273"/>
      <c r="AR27" s="273"/>
      <c r="AS27" s="273"/>
      <c r="AT27" s="273"/>
    </row>
    <row r="28" spans="1:46" ht="17.25">
      <c r="A28" s="274" t="s">
        <v>515</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516</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1" t="s">
        <v>493</v>
      </c>
      <c r="AP30" s="283"/>
      <c r="AQ30" s="284" t="s">
        <v>494</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2"/>
      <c r="AP31" s="289" t="s">
        <v>495</v>
      </c>
      <c r="AQ31" s="290" t="s">
        <v>496</v>
      </c>
      <c r="AR31" s="291" t="s">
        <v>497</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3" t="s">
        <v>517</v>
      </c>
      <c r="AL32" s="1194"/>
      <c r="AM32" s="1194"/>
      <c r="AN32" s="1195"/>
      <c r="AO32" s="322">
        <v>307091</v>
      </c>
      <c r="AP32" s="322">
        <v>111751</v>
      </c>
      <c r="AQ32" s="323">
        <v>139228</v>
      </c>
      <c r="AR32" s="324">
        <v>-19.7</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3" t="s">
        <v>518</v>
      </c>
      <c r="AL33" s="1194"/>
      <c r="AM33" s="1194"/>
      <c r="AN33" s="1195"/>
      <c r="AO33" s="322" t="s">
        <v>502</v>
      </c>
      <c r="AP33" s="322" t="s">
        <v>502</v>
      </c>
      <c r="AQ33" s="323" t="s">
        <v>502</v>
      </c>
      <c r="AR33" s="324" t="s">
        <v>502</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3" t="s">
        <v>519</v>
      </c>
      <c r="AL34" s="1194"/>
      <c r="AM34" s="1194"/>
      <c r="AN34" s="1195"/>
      <c r="AO34" s="322" t="s">
        <v>502</v>
      </c>
      <c r="AP34" s="322" t="s">
        <v>502</v>
      </c>
      <c r="AQ34" s="323">
        <v>5</v>
      </c>
      <c r="AR34" s="324" t="s">
        <v>502</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3" t="s">
        <v>520</v>
      </c>
      <c r="AL35" s="1194"/>
      <c r="AM35" s="1194"/>
      <c r="AN35" s="1195"/>
      <c r="AO35" s="322">
        <v>19200</v>
      </c>
      <c r="AP35" s="322">
        <v>6987</v>
      </c>
      <c r="AQ35" s="323">
        <v>32095</v>
      </c>
      <c r="AR35" s="324">
        <v>-78.2</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3" t="s">
        <v>521</v>
      </c>
      <c r="AL36" s="1194"/>
      <c r="AM36" s="1194"/>
      <c r="AN36" s="1195"/>
      <c r="AO36" s="322">
        <v>29720</v>
      </c>
      <c r="AP36" s="322">
        <v>10815</v>
      </c>
      <c r="AQ36" s="323">
        <v>5254</v>
      </c>
      <c r="AR36" s="324">
        <v>105.8</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3" t="s">
        <v>522</v>
      </c>
      <c r="AL37" s="1194"/>
      <c r="AM37" s="1194"/>
      <c r="AN37" s="1195"/>
      <c r="AO37" s="322" t="s">
        <v>502</v>
      </c>
      <c r="AP37" s="322" t="s">
        <v>502</v>
      </c>
      <c r="AQ37" s="323">
        <v>1384</v>
      </c>
      <c r="AR37" s="324" t="s">
        <v>502</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6" t="s">
        <v>523</v>
      </c>
      <c r="AL38" s="1197"/>
      <c r="AM38" s="1197"/>
      <c r="AN38" s="1198"/>
      <c r="AO38" s="325" t="s">
        <v>502</v>
      </c>
      <c r="AP38" s="325" t="s">
        <v>502</v>
      </c>
      <c r="AQ38" s="326">
        <v>32</v>
      </c>
      <c r="AR38" s="314" t="s">
        <v>502</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6" t="s">
        <v>524</v>
      </c>
      <c r="AL39" s="1197"/>
      <c r="AM39" s="1197"/>
      <c r="AN39" s="1198"/>
      <c r="AO39" s="322">
        <v>-29466</v>
      </c>
      <c r="AP39" s="322">
        <v>-10723</v>
      </c>
      <c r="AQ39" s="323">
        <v>-8131</v>
      </c>
      <c r="AR39" s="324">
        <v>31.9</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3" t="s">
        <v>525</v>
      </c>
      <c r="AL40" s="1194"/>
      <c r="AM40" s="1194"/>
      <c r="AN40" s="1195"/>
      <c r="AO40" s="322">
        <v>-261563</v>
      </c>
      <c r="AP40" s="322">
        <v>-95183</v>
      </c>
      <c r="AQ40" s="323">
        <v>-126394</v>
      </c>
      <c r="AR40" s="324">
        <v>-24.7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199" t="s">
        <v>295</v>
      </c>
      <c r="AL41" s="1200"/>
      <c r="AM41" s="1200"/>
      <c r="AN41" s="1201"/>
      <c r="AO41" s="322">
        <v>64982</v>
      </c>
      <c r="AP41" s="322">
        <v>23647</v>
      </c>
      <c r="AQ41" s="323">
        <v>43473</v>
      </c>
      <c r="AR41" s="324">
        <v>-45.6</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526</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527</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528</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6" t="s">
        <v>493</v>
      </c>
      <c r="AN49" s="1188" t="s">
        <v>529</v>
      </c>
      <c r="AO49" s="1189"/>
      <c r="AP49" s="1189"/>
      <c r="AQ49" s="1189"/>
      <c r="AR49" s="1190"/>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7"/>
      <c r="AN50" s="338" t="s">
        <v>530</v>
      </c>
      <c r="AO50" s="339" t="s">
        <v>531</v>
      </c>
      <c r="AP50" s="340" t="s">
        <v>532</v>
      </c>
      <c r="AQ50" s="341" t="s">
        <v>533</v>
      </c>
      <c r="AR50" s="342" t="s">
        <v>534</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535</v>
      </c>
      <c r="AL51" s="335"/>
      <c r="AM51" s="343">
        <v>855580</v>
      </c>
      <c r="AN51" s="344">
        <v>292506</v>
      </c>
      <c r="AO51" s="345">
        <v>112.9</v>
      </c>
      <c r="AP51" s="346">
        <v>316331</v>
      </c>
      <c r="AQ51" s="347">
        <v>38.6</v>
      </c>
      <c r="AR51" s="348">
        <v>74.3</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536</v>
      </c>
      <c r="AM52" s="351">
        <v>190315</v>
      </c>
      <c r="AN52" s="352">
        <v>65065</v>
      </c>
      <c r="AO52" s="353">
        <v>-2.8</v>
      </c>
      <c r="AP52" s="354">
        <v>106387</v>
      </c>
      <c r="AQ52" s="355">
        <v>22.8</v>
      </c>
      <c r="AR52" s="356">
        <v>-25.6</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537</v>
      </c>
      <c r="AL53" s="335"/>
      <c r="AM53" s="343">
        <v>1056322</v>
      </c>
      <c r="AN53" s="344">
        <v>367289</v>
      </c>
      <c r="AO53" s="345">
        <v>25.6</v>
      </c>
      <c r="AP53" s="346">
        <v>333013</v>
      </c>
      <c r="AQ53" s="347">
        <v>5.3</v>
      </c>
      <c r="AR53" s="348">
        <v>20.3</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536</v>
      </c>
      <c r="AM54" s="351">
        <v>289861</v>
      </c>
      <c r="AN54" s="352">
        <v>100786</v>
      </c>
      <c r="AO54" s="353">
        <v>54.9</v>
      </c>
      <c r="AP54" s="354">
        <v>126732</v>
      </c>
      <c r="AQ54" s="355">
        <v>19.100000000000001</v>
      </c>
      <c r="AR54" s="356">
        <v>35.799999999999997</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538</v>
      </c>
      <c r="AL55" s="335"/>
      <c r="AM55" s="343">
        <v>1060156</v>
      </c>
      <c r="AN55" s="344">
        <v>375675</v>
      </c>
      <c r="AO55" s="345">
        <v>2.2999999999999998</v>
      </c>
      <c r="AP55" s="346">
        <v>280458</v>
      </c>
      <c r="AQ55" s="347">
        <v>-15.8</v>
      </c>
      <c r="AR55" s="348">
        <v>18.100000000000001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536</v>
      </c>
      <c r="AM56" s="351">
        <v>168216</v>
      </c>
      <c r="AN56" s="352">
        <v>59609</v>
      </c>
      <c r="AO56" s="353">
        <v>-40.9</v>
      </c>
      <c r="AP56" s="354">
        <v>127286</v>
      </c>
      <c r="AQ56" s="355">
        <v>0.4</v>
      </c>
      <c r="AR56" s="356">
        <v>-41.3</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539</v>
      </c>
      <c r="AL57" s="335"/>
      <c r="AM57" s="343">
        <v>656248</v>
      </c>
      <c r="AN57" s="344">
        <v>235214</v>
      </c>
      <c r="AO57" s="345">
        <v>-37.4</v>
      </c>
      <c r="AP57" s="346">
        <v>291945</v>
      </c>
      <c r="AQ57" s="347">
        <v>4.0999999999999996</v>
      </c>
      <c r="AR57" s="348">
        <v>-41.5</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536</v>
      </c>
      <c r="AM58" s="351">
        <v>406051</v>
      </c>
      <c r="AN58" s="352">
        <v>145538</v>
      </c>
      <c r="AO58" s="353">
        <v>144.19999999999999</v>
      </c>
      <c r="AP58" s="354">
        <v>127651</v>
      </c>
      <c r="AQ58" s="355">
        <v>0.3</v>
      </c>
      <c r="AR58" s="356">
        <v>143.9</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540</v>
      </c>
      <c r="AL59" s="335"/>
      <c r="AM59" s="343">
        <v>424000</v>
      </c>
      <c r="AN59" s="344">
        <v>154294</v>
      </c>
      <c r="AO59" s="345">
        <v>-34.4</v>
      </c>
      <c r="AP59" s="346">
        <v>291173</v>
      </c>
      <c r="AQ59" s="347">
        <v>-0.3</v>
      </c>
      <c r="AR59" s="348">
        <v>-34.1</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536</v>
      </c>
      <c r="AM60" s="351">
        <v>174487</v>
      </c>
      <c r="AN60" s="352">
        <v>63496</v>
      </c>
      <c r="AO60" s="353">
        <v>-56.4</v>
      </c>
      <c r="AP60" s="354">
        <v>119071</v>
      </c>
      <c r="AQ60" s="355">
        <v>-6.7</v>
      </c>
      <c r="AR60" s="356">
        <v>-49.7</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541</v>
      </c>
      <c r="AL61" s="357"/>
      <c r="AM61" s="358">
        <v>810461</v>
      </c>
      <c r="AN61" s="359">
        <v>284996</v>
      </c>
      <c r="AO61" s="360">
        <v>13.8</v>
      </c>
      <c r="AP61" s="361">
        <v>302584</v>
      </c>
      <c r="AQ61" s="362">
        <v>6.4</v>
      </c>
      <c r="AR61" s="348">
        <v>7.4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536</v>
      </c>
      <c r="AM62" s="351">
        <v>245786</v>
      </c>
      <c r="AN62" s="352">
        <v>86899</v>
      </c>
      <c r="AO62" s="353">
        <v>19.8</v>
      </c>
      <c r="AP62" s="354">
        <v>121425</v>
      </c>
      <c r="AQ62" s="355">
        <v>7.2</v>
      </c>
      <c r="AR62" s="356">
        <v>12.6</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sCBJVSWcWHfMcPsLhu7219rwK38uXtl+ZdFCo1qeGFfS38TkuYHC+R5Wr9LvQ45PRrpqabEec0xndlxEgKl9Ug==" saltValue="ryn/vBq2bbIkscqXpvxicQ=="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zoomScaleNormal="100"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543</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ZejcuESZmQoSbl279KhaPbAsbW2ExV1RFkfcb5s16y1YTzoqilGLHh45JaXyyfPQqUKcqr23aawNbDJPhsqu5Q==" saltValue="3Zu92hPHAqAts5dlOKJNF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544</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sih2Mp3p/jj3FQ/UtLBqhTaaMmKjGFJClpzbc4E5qOfErv3ywmWSyKPUfH9OZ3ubzbK+oZdZSI4Qb2Oml639SQ==" saltValue="gNfQn0qgyq/r7AoMxYt2Q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545</v>
      </c>
      <c r="G46" s="8" t="s">
        <v>546</v>
      </c>
      <c r="H46" s="8" t="s">
        <v>547</v>
      </c>
      <c r="I46" s="8" t="s">
        <v>548</v>
      </c>
      <c r="J46" s="9" t="s">
        <v>549</v>
      </c>
    </row>
    <row r="47" spans="2:10" ht="57.75" customHeight="1">
      <c r="B47" s="10"/>
      <c r="C47" s="1211" t="s">
        <v>3</v>
      </c>
      <c r="D47" s="1211"/>
      <c r="E47" s="1212"/>
      <c r="F47" s="11">
        <v>31.55</v>
      </c>
      <c r="G47" s="12">
        <v>33.729999999999997</v>
      </c>
      <c r="H47" s="12">
        <v>33.880000000000003</v>
      </c>
      <c r="I47" s="12">
        <v>33.619999999999997</v>
      </c>
      <c r="J47" s="13">
        <v>32.18</v>
      </c>
    </row>
    <row r="48" spans="2:10" ht="57.75" customHeight="1">
      <c r="B48" s="14"/>
      <c r="C48" s="1213" t="s">
        <v>4</v>
      </c>
      <c r="D48" s="1213"/>
      <c r="E48" s="1214"/>
      <c r="F48" s="15">
        <v>3.59</v>
      </c>
      <c r="G48" s="16">
        <v>2.0699999999999998</v>
      </c>
      <c r="H48" s="16">
        <v>3.9</v>
      </c>
      <c r="I48" s="16">
        <v>4.97</v>
      </c>
      <c r="J48" s="17">
        <v>2.02</v>
      </c>
    </row>
    <row r="49" spans="2:10" ht="57.75" customHeight="1" thickBot="1">
      <c r="B49" s="18"/>
      <c r="C49" s="1215" t="s">
        <v>5</v>
      </c>
      <c r="D49" s="1215"/>
      <c r="E49" s="1216"/>
      <c r="F49" s="19">
        <v>6.88</v>
      </c>
      <c r="G49" s="20">
        <v>3.76</v>
      </c>
      <c r="H49" s="20">
        <v>3.57</v>
      </c>
      <c r="I49" s="20">
        <v>0.37</v>
      </c>
      <c r="J49" s="21" t="s">
        <v>550</v>
      </c>
    </row>
    <row r="50" spans="2:10" ht="13.5" customHeight="1"/>
    <row r="51" spans="2:10" ht="13.5" hidden="1" customHeight="1"/>
    <row r="52" spans="2:10" ht="13.5" hidden="1" customHeight="1"/>
    <row r="53" spans="2:10" ht="13.5" hidden="1" customHeight="1"/>
  </sheetData>
  <sheetProtection algorithmName="SHA-512" hashValue="LoD8QJKceHEv2cALn9i6SzHBSvVMwn6j6TfSWjSiMF3n+t6Wgc8s0dYOgtLUpRa6unvzALJBM0WjqOWTrEfr2A==" saltValue="HpxMJxYI8HzwPkBY0lW25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2019-10-17T06:09:37Z</cp:lastPrinted>
  <dcterms:created xsi:type="dcterms:W3CDTF">2019-02-14T04:40:55Z</dcterms:created>
  <dcterms:modified xsi:type="dcterms:W3CDTF">2019-10-17T06:22:13Z</dcterms:modified>
  <cp:category/>
</cp:coreProperties>
</file>