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S3200D126\share\総務課\溝渕晴香\02　Dドライブ\Dドライブ\01　財政\H30\03　財政状況資料集\04　再分析（R元.10.28）\02　提出\"/>
    </mc:Choice>
  </mc:AlternateContent>
  <xr:revisionPtr revIDLastSave="0" documentId="13_ncr:1_{EF853311-3923-43E5-A3A7-57CD38053FA0}" xr6:coauthVersionLast="41" xr6:coauthVersionMax="41"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2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<sst xmlns="http://schemas.openxmlformats.org/spreadsheetml/2006/main" count="1197" uniqueCount="596">
  <si>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</si>
  <si>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</si>
  <si>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</si>
  <si>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</si>
  <si>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</si>
  <si>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</si>
  <si>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</si>
  <si>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</si>
  <si>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</si>
  <si>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</si>
  <si>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</si>
  <si>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</si>
  <si>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</si>
  <si>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</si>
  <si>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</si>
  <si>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</si>
  <si>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</si>
  <si>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</si>
  <si>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</si>
  <si>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</si>
  <si>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</si>
  <si>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</si>
  <si>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</si>
  <si>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</si>
  <si>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</si>
  <si>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</si>
  <si>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</si>
  <si>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</si>
  <si>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</si>
  <si>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</si>
  <si>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</si>
  <si>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</si>
  <si>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</si>
  <si>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</si>
  <si>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</si>
  <si>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</si>
  <si>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</si>
  <si>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</si>
  <si>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</si>
  <si>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</si>
  <si>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</si>
  <si>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</si>
  <si>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</si>
  <si>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</si>
  <si>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</si>
  <si>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</si>
  <si>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</si>
  <si>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</si>
  <si>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</si>
  <si>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</si>
  <si>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</si>
  <si>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</si>
  <si>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</si>
  <si>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</si>
  <si>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</si>
  <si>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</si>
  <si>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</si>
  <si>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</si>
  <si>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</si>
  <si>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</si>
  <si>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</si>
  <si>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</si>
  <si>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</si>
  <si>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</si>
  <si>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</si>
  <si>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</si>
  <si>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</si>
  <si>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</si>
  <si>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</si>
  <si>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</si>
  <si>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</si>
  <si>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</si>
  <si>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</si>
  <si>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</si>
  <si>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</si>
  <si>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</si>
  <si>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</si>
  <si>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</si>
  <si>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</si>
  <si>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</si>
  <si>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</si>
  <si>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</si>
  <si>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</si>
  <si>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</si>
  <si>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</si>
  <si>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</si>
  <si>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</si>
  <si>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</si>
  <si>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</si>
  <si>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</si>
  <si>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</si>
  <si>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</si>
  <si>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</si>
  <si>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</si>
  <si>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</si>
  <si>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</si>
  <si>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</si>
  <si>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</si>
  <si>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</si>
  <si>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</si>
  <si>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</si>
  <si>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</si>
  <si>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</si>
  <si>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</si>
  <si>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</si>
  <si>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</si>
  <si>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</si>
  <si>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</si>
  <si>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</si>
  <si>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</si>
  <si>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</si>
  <si>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</si>
  <si>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</si>
  <si>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</si>
  <si>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</si>
  <si>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</si>
  <si>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</si>
  <si>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</si>
  <si>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</si>
  <si>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</si>
  <si>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</si>
  <si>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</si>
  <si>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</si>
  <si>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</si>
  <si>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</si>
  <si>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</si>
  <si>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</si>
  <si>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</si>
  <si>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</si>
  <si>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</si>
  <si>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</si>
  <si>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</si>
  <si>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</si>
  <si>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</si>
  <si>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</si>
  <si>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</si>
  <si>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</si>
  <si>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</si>
  <si>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</si>
  <si>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</si>
  <si>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</si>
  <si>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</si>
  <si>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</si>
  <si>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</si>
  <si>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</si>
  <si>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</si>
  <si>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</si>
  <si>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</si>
  <si>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</si>
  <si>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</si>
  <si>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</si>
  <si>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</si>
  <si>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</si>
  <si>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</si>
  <si>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</si>
  <si>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</si>
  <si>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</si>
  <si>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</si>
  <si>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</si>
  <si>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</si>
  <si>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</si>
  <si>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</si>
  <si>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</si>
  <si>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</si>
  <si>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</si>
  <si>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</si>
  <si>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</si>
  <si>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</si>
  <si>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</si>
  <si>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</si>
  <si>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</si>
  <si>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</si>
  <si>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</si>
  <si>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</si>
  <si>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</si>
  <si>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</si>
  <si>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</si>
  <si>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</si>
  <si>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</si>
  <si>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</si>
  <si>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</si>
  <si>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</si>
  <si>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</si>
  <si>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</si>
  <si>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</si>
  <si>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</si>
  <si>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</si>
  <si>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</si>
  <si>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</si>
  <si>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</si>
  <si>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</si>
  <si>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</si>
  <si>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</si>
  <si>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</si>
  <si>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</si>
  <si>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</si>
  <si>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</si>
  <si>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</si>
  <si>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</si>
  <si>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</si>
  <si>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</si>
  <si>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</si>
  <si>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</si>
  <si>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</si>
  <si>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</si>
  <si>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</si>
  <si>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</si>
  <si>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</si>
  <si>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</si>
  <si>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</si>
  <si>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高知県北川村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</si>
  <si>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</si>
  <si>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</si>
  <si>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</si>
  <si>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</si>
  <si>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</si>
  <si>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</si>
  <si>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</si>
  <si>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</si>
  <si>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</si>
  <si>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</si>
  <si>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</si>
  <si>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</si>
  <si>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</si>
  <si>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</si>
  <si>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</si>
  <si>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</si>
  <si>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</si>
  <si>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</si>
  <si>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</si>
  <si>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</si>
  <si>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</si>
  <si>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</si>
  <si>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</si>
  <si>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</si>
  <si>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</si>
  <si>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</si>
  <si>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</si>
  <si>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</si>
  <si>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</si>
  <si>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</si>
  <si>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</si>
  <si>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</si>
  <si>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</si>
  <si>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</si>
  <si>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</si>
  <si>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</si>
  <si>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</si>
  <si>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</si>
  <si>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</si>
  <si>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</si>
  <si>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</si>
  <si>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</si>
  <si>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</si>
  <si>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</si>
  <si>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</si>
  <si>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</si>
  <si>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</si>
  <si>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</si>
  <si>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</si>
  <si>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</si>
  <si>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</si>
  <si>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</si>
  <si>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</si>
  <si>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</si>
  <si>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</si>
  <si>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</si>
  <si>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</si>
  <si>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</si>
  <si>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</si>
  <si>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</si>
  <si>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</si>
  <si>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</si>
  <si>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</si>
  <si>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</si>
  <si>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</si>
  <si>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</si>
  <si>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</si>
  <si>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</si>
  <si>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</si>
  <si>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</si>
  <si>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</si>
  <si>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</si>
  <si>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</si>
  <si>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</si>
  <si>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</si>
  <si>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</si>
  <si>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</si>
  <si>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</si>
  <si>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</si>
  <si>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</si>
  <si>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</si>
  <si>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</si>
  <si>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</si>
  <si>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</si>
  <si>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</si>
  <si>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</si>
  <si>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</si>
  <si>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</si>
  <si>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</si>
  <si>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</si>
  <si>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</si>
  <si>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</si>
  <si>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</si>
  <si>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</si>
  <si>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</si>
  <si>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</si>
  <si>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</si>
  <si>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</si>
  <si>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</si>
  <si>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</si>
  <si>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</si>
  <si>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</si>
  <si>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</si>
  <si>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</si>
  <si>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</si>
  <si>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</si>
  <si>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</si>
  <si>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</si>
  <si>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</si>
  <si>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</si>
  <si>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</si>
  <si>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</si>
  <si>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</si>
  <si>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</si>
  <si>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</si>
  <si>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</si>
  <si>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</si>
  <si>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</si>
  <si>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</si>
  <si>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</si>
  <si>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</si>
  <si>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</si>
  <si>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</si>
  <si>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</si>
  <si>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</si>
  <si>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</si>
  <si>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</si>
  <si>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</si>
  <si>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</si>
  <si>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</si>
  <si>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</si>
  <si>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</si>
  <si>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</si>
  <si>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</si>
  <si>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</si>
  <si>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</si>
  <si>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</si>
  <si>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</si>
  <si>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</si>
  <si>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</si>
  <si>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</si>
  <si>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</si>
  <si>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</si>
  <si>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</si>
  <si>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</si>
  <si>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</si>
  <si>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</si>
  <si>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</si>
  <si>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</si>
  <si>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高知県北川村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</si>
  <si>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</si>
  <si>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</si>
  <si>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</si>
  <si>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</si>
  <si>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</si>
  <si>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</si>
  <si>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</si>
  <si>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</si>
  <si>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</si>
  <si>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</si>
  <si>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</si>
  <si>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</si>
  <si>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</si>
  <si>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</si>
  <si>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</si>
  <si>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</si>
  <si>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</si>
  <si>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</si>
  <si>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</si>
  <si>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</si>
  <si>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北川村代替輸送特別会計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</si>
  <si>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</si>
  <si>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</si>
  <si>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</si>
  <si>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</si>
  <si>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</si>
  <si>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</si>
  <si>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</si>
  <si>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</si>
  <si>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</si>
  <si>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</si>
  <si>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</si>
  <si>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</si>
  <si>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</si>
  <si>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</si>
  <si>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北川村国民健康保険特別会計</t>
    <phoneticPr fontId="5"/>
  </si>
  <si>
    <t>北川村後期高齢者医療特別会計</t>
    <phoneticPr fontId="5"/>
  </si>
  <si>
    <t>北川村簡易水道特別会計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</si>
  <si>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</si>
  <si>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</si>
  <si>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</si>
  <si>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</si>
  <si>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</si>
  <si>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</si>
  <si>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</si>
  <si>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</si>
  <si>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</si>
  <si>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</si>
  <si>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</si>
  <si>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</si>
  <si>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</si>
  <si>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</si>
  <si>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</si>
  <si>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</si>
  <si>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</si>
  <si>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</si>
  <si>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</si>
  <si>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</si>
  <si>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</si>
  <si>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</si>
  <si>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</si>
  <si>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</si>
  <si>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</si>
  <si>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</si>
  <si>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</si>
  <si>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</si>
  <si>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</si>
  <si>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</si>
  <si>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</si>
  <si>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</si>
  <si>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</si>
  <si>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</si>
  <si>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</si>
  <si>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</si>
  <si>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</si>
  <si>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</si>
  <si>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</si>
  <si>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</si>
  <si>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</si>
  <si>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</si>
  <si>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</si>
  <si>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</si>
  <si>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</si>
  <si>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</si>
  <si>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</si>
  <si>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</si>
  <si>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</si>
  <si>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</si>
  <si>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</si>
  <si>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</si>
  <si>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</si>
  <si>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</si>
  <si>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</si>
  <si>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</si>
  <si>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</si>
  <si>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</si>
  <si>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</si>
  <si>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</si>
  <si>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</si>
  <si>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北川村簡易水道特別会計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</si>
  <si>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</si>
  <si>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</si>
  <si>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北川村後期高齢者医療特別会計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</si>
  <si>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</si>
  <si>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北川村国民健康保険特別会計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</si>
  <si>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</si>
  <si>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</si>
  <si>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</si>
  <si>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</si>
  <si>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</si>
  <si>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</si>
  <si>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</si>
  <si>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</si>
  <si>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</si>
  <si>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</si>
  <si>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</si>
  <si>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</si>
  <si>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</si>
  <si>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</si>
  <si>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</si>
  <si>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</si>
  <si>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</si>
  <si>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</si>
  <si>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</si>
  <si>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</si>
  <si>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</si>
  <si>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</si>
  <si>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</si>
  <si>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</si>
  <si>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</si>
  <si>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</si>
  <si>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</si>
  <si>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</si>
  <si>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</si>
  <si>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</si>
  <si>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</si>
  <si>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</si>
  <si>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</si>
  <si>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</si>
  <si>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</si>
  <si>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</si>
  <si>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</si>
  <si>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</si>
  <si>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</si>
  <si>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</si>
  <si>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</si>
  <si>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</si>
  <si>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</si>
  <si>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</si>
  <si>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</si>
  <si>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</si>
  <si>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</si>
  <si>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</si>
  <si>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</si>
  <si>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</si>
  <si>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</si>
  <si>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</si>
  <si>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</si>
  <si>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</si>
  <si>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</si>
  <si>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</si>
  <si>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</si>
  <si>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</si>
  <si>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</si>
  <si>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</si>
  <si>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</si>
  <si>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</si>
  <si>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</si>
  <si>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</si>
  <si>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</si>
  <si>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</si>
  <si>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</si>
  <si>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</si>
  <si>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</si>
  <si>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</si>
  <si>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</si>
  <si>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</si>
  <si>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</si>
  <si>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</si>
  <si>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</si>
  <si>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</si>
  <si>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</si>
  <si>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</si>
  <si>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</si>
  <si>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</si>
  <si>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</si>
  <si>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</si>
  <si>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</si>
  <si>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</si>
  <si>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</si>
  <si>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</si>
  <si>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</si>
  <si>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16.76</t>
  </si>
  <si>
    <t>▲ 4.90</t>
  </si>
  <si>
    <t>一般会計</t>
  </si>
  <si>
    <t>北川村国民健康保険特別会計</t>
  </si>
  <si>
    <t>北川村後期高齢者医療特別会計</t>
  </si>
  <si>
    <t>北川村簡易水道特別会計</t>
  </si>
  <si>
    <t>北川村代替輸送特別会計</t>
  </si>
  <si>
    <t>▲ 1.50</t>
  </si>
  <si>
    <t>その他会計（赤字）</t>
  </si>
  <si>
    <t>その他会計（黒字）</t>
  </si>
  <si>
    <t>-</t>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</si>
  <si>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</si>
  <si>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</si>
  <si>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t>
    <rPh sb="0" eb="2">
      <t>アキ</t>
    </rPh>
    <rPh sb="2" eb="4">
      <t>コウイキ</t>
    </rPh>
    <rPh sb="4" eb="8">
      <t>シチョウソンケン</t>
    </rPh>
    <rPh sb="8" eb="10">
      <t>ジム</t>
    </rPh>
    <rPh sb="10" eb="12">
      <t>クミアイ</t>
    </rPh>
    <phoneticPr fontId="2"/>
  </si>
  <si>
    <t>中芸広域連合</t>
    <rPh sb="0" eb="1">
      <t>チュウ</t>
    </rPh>
    <rPh sb="1" eb="2">
      <t>ゲイ</t>
    </rPh>
    <rPh sb="2" eb="4">
      <t>コウイキ</t>
    </rPh>
    <rPh sb="4" eb="6">
      <t>レンゴウ</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</si>
  <si>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</si>
  <si>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</si>
  <si>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</si>
  <si>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</si>
  <si>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介護保健事業特別会計</t>
    <rPh sb="0" eb="2">
      <t>カイゴ</t>
    </rPh>
    <rPh sb="2" eb="6">
      <t>ホケンジギョウ</t>
    </rPh>
    <rPh sb="6" eb="8">
      <t>トクベツ</t>
    </rPh>
    <rPh sb="8" eb="10">
      <t>カイケイ</t>
    </rPh>
    <phoneticPr fontId="2"/>
  </si>
  <si>
    <t>特別会計</t>
    <rPh sb="0" eb="2">
      <t>トクベツ</t>
    </rPh>
    <rPh sb="2" eb="4">
      <t>カイケイ</t>
    </rPh>
    <phoneticPr fontId="2"/>
  </si>
  <si>
    <t>（株）きたがわジャルダン</t>
    <rPh sb="1" eb="2">
      <t>カブ</t>
    </rPh>
    <phoneticPr fontId="2"/>
  </si>
  <si>
    <t>-</t>
    <phoneticPr fontId="2"/>
  </si>
  <si>
    <t>-</t>
    <phoneticPr fontId="2"/>
  </si>
  <si>
    <t>-</t>
    <phoneticPr fontId="2"/>
  </si>
  <si>
    <t>-</t>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</si>
  <si>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</si>
  <si>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北川村施設等整備基金</t>
    <phoneticPr fontId="11"/>
  </si>
  <si>
    <t>公営住宅施設整備基金</t>
    <phoneticPr fontId="11"/>
  </si>
  <si>
    <t>北川村学校教育施設整備基金</t>
    <phoneticPr fontId="11"/>
  </si>
  <si>
    <t>むらづくり基金</t>
    <phoneticPr fontId="11"/>
  </si>
  <si>
    <t>ふるさときたがわ基金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</si>
  <si>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</si>
  <si>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</si>
  <si>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</si>
  <si>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</si>
  <si>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</si>
  <si>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</si>
  <si>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</si>
  <si>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</si>
  <si>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</si>
  <si>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</si>
  <si>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地方債の新規発行抑制や、任意繰上償還等の実施により、低い水準を保っている。</t>
    <rPh sb="1" eb="4">
      <t>チホウサイ</t>
    </rPh>
    <rPh sb="5" eb="7">
      <t>シンキ</t>
    </rPh>
    <rPh sb="7" eb="9">
      <t>ハッコウ</t>
    </rPh>
    <rPh sb="9" eb="11">
      <t>ヨクセイ</t>
    </rPh>
    <rPh sb="13" eb="15">
      <t>ニンイ</t>
    </rPh>
    <rPh sb="15" eb="17">
      <t>クリアゲ</t>
    </rPh>
    <rPh sb="17" eb="19">
      <t>ショウカン</t>
    </rPh>
    <rPh sb="19" eb="20">
      <t>トウ</t>
    </rPh>
    <rPh sb="21" eb="23">
      <t>ジッシ</t>
    </rPh>
    <rPh sb="27" eb="28">
      <t>ヒク</t>
    </rPh>
    <rPh sb="29" eb="31">
      <t>スイジュン</t>
    </rPh>
    <rPh sb="32" eb="33">
      <t>タモ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</si>
</sst>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6B462E4-7FB5-4415-A6C2-02B1BF2608C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90B-4941-8E26-DC1FA0884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462280</c:v>
                </c:pt>
                <c:pt idx="1">
                  <c:v>363721</c:v>
                </c:pt>
                <c:pt idx="2">
                  <c:v>194281</c:v>
                </c:pt>
                <c:pt idx="3">
                  <c:v>455472</c:v>
                </c:pt>
                <c:pt idx="4">
                  <c:v>601446</c:v>
                </c:pt>
              </c:numCache>
            </c:numRef>
          </c:val>
          <c:smooth val="0"/>
          <c:extLst>
            <c:ext xmlns:c16="http://schemas.microsoft.com/office/drawing/2014/chart" uri="{C3380CC4-5D6E-409C-BE32-E72D297353CC}">
              <c16:uniqueId val="{00000001-090B-4941-8E26-DC1FA0884077}"/>
            </c:ext>
          </c:extLst>
        </c:ser>
        <c:dLbls>
          <c:showLegendKey val="0"/>
          <c:showVal val="0"/>
          <c:showCatName val="0"/>
          <c:showSerName val="0"/>
          <c:showPercent val="0"/>
          <c:showBubbleSize val="0"/>
        </c:dLbls>
        <c:marker val="1"/>
        <c:smooth val="0"/>
        <c:axId val="85141760"/>
        <c:axId val="85143936"/>
      </c:lineChart>
      <c:catAx>
        <c:axId val="8514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43936"/>
        <c:crosses val="autoZero"/>
        <c:auto val="1"/>
        <c:lblAlgn val="ctr"/>
        <c:lblOffset val="100"/>
        <c:tickLblSkip val="1"/>
        <c:tickMarkSkip val="1"/>
        <c:noMultiLvlLbl val="0"/>
      </c:catAx>
      <c:valAx>
        <c:axId val="8514393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4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14.94</c:v>
                </c:pt>
                <c:pt idx="1">
                  <c:v>22.01</c:v>
                </c:pt>
                <c:pt idx="2">
                  <c:v>1.92</c:v>
                </c:pt>
                <c:pt idx="3">
                  <c:v>3.49</c:v>
                </c:pt>
                <c:pt idx="4">
                  <c:v>15.36</c:v>
                </c:pt>
              </c:numCache>
            </c:numRef>
          </c:val>
          <c:extLst>
            <c:ext xmlns:c16="http://schemas.microsoft.com/office/drawing/2014/chart" uri="{C3380CC4-5D6E-409C-BE32-E72D297353CC}">
              <c16:uniqueId val="{00000000-69C6-424D-B2F9-54D8FF3FB5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61.3</c:v>
                </c:pt>
                <c:pt idx="1">
                  <c:v>67.31</c:v>
                </c:pt>
                <c:pt idx="2">
                  <c:v>64.23</c:v>
                </c:pt>
                <c:pt idx="3">
                  <c:v>67.73</c:v>
                </c:pt>
                <c:pt idx="4">
                  <c:v>53.93</c:v>
                </c:pt>
              </c:numCache>
            </c:numRef>
          </c:val>
          <c:extLst>
            <c:ext xmlns:c16="http://schemas.microsoft.com/office/drawing/2014/chart" uri="{C3380CC4-5D6E-409C-BE32-E72D297353CC}">
              <c16:uniqueId val="{00000001-69C6-424D-B2F9-54D8FF3FB5E2}"/>
            </c:ext>
          </c:extLst>
        </c:ser>
        <c:dLbls>
          <c:showLegendKey val="0"/>
          <c:showVal val="0"/>
          <c:showCatName val="0"/>
          <c:showSerName val="0"/>
          <c:showPercent val="0"/>
          <c:showBubbleSize val="0"/>
        </c:dLbls>
        <c:gapWidth val="250"/>
        <c:overlap val="100"/>
        <c:axId val="146032128"/>
        <c:axId val="14603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4.82</c:v>
                </c:pt>
                <c:pt idx="1">
                  <c:v>7.73</c:v>
                </c:pt>
                <c:pt idx="2">
                  <c:v>-16.760000000000002</c:v>
                </c:pt>
                <c:pt idx="3">
                  <c:v>4</c:v>
                </c:pt>
                <c:pt idx="4">
                  <c:v>-4.9000000000000004</c:v>
                </c:pt>
              </c:numCache>
            </c:numRef>
          </c:val>
          <c:smooth val="0"/>
          <c:extLst>
            <c:ext xmlns:c16="http://schemas.microsoft.com/office/drawing/2014/chart" uri="{C3380CC4-5D6E-409C-BE32-E72D297353CC}">
              <c16:uniqueId val="{00000002-69C6-424D-B2F9-54D8FF3FB5E2}"/>
            </c:ext>
          </c:extLst>
        </c:ser>
        <c:dLbls>
          <c:showLegendKey val="0"/>
          <c:showVal val="0"/>
          <c:showCatName val="0"/>
          <c:showSerName val="0"/>
          <c:showPercent val="0"/>
          <c:showBubbleSize val="0"/>
        </c:dLbls>
        <c:marker val="1"/>
        <c:smooth val="0"/>
        <c:axId val="146032128"/>
        <c:axId val="146034048"/>
      </c:lineChart>
      <c:catAx>
        <c:axId val="1460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34048"/>
        <c:crosses val="autoZero"/>
        <c:auto val="1"/>
        <c:lblAlgn val="ctr"/>
        <c:lblOffset val="100"/>
        <c:tickLblSkip val="1"/>
        <c:tickMarkSkip val="1"/>
        <c:noMultiLvlLbl val="0"/>
      </c:catAx>
      <c:valAx>
        <c:axId val="1460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A0-4270-A31C-30942C4CD7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A0-4270-A31C-30942C4CD7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A0-4270-A31C-30942C4CD7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A0-4270-A31C-30942C4CD7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CA0-4270-A31C-30942C4CD799}"/>
            </c:ext>
          </c:extLst>
        </c:ser>
        <c:ser>
          <c:idx val="5"/>
          <c:order val="5"/>
          <c:tx>
            <c:strRef>
              <c:f>データシート!$A$32</c:f>
              <c:strCache>
                <c:ptCount val="1"/>
                <c:pt idx="0">
                  <c:v>北川村代替輸送特別会計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1.5</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5-3CA0-4270-A31C-30942C4CD799}"/>
            </c:ext>
          </c:extLst>
        </c:ser>
        <c:ser>
          <c:idx val="6"/>
          <c:order val="6"/>
          <c:tx>
            <c:strRef>
              <c:f>データシート!$A$33</c:f>
              <c:strCache>
                <c:ptCount val="1"/>
                <c:pt idx="0">
                  <c:v>北川村簡易水道特別会計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0.42</c:v>
                </c:pt>
                <c:pt idx="8">
                  <c:v>#N/A</c:v>
                </c:pt>
                <c:pt idx="9">
                  <c:v>0</c:v>
                </c:pt>
              </c:numCache>
            </c:numRef>
          </c:val>
          <c:extLst>
            <c:ext xmlns:c16="http://schemas.microsoft.com/office/drawing/2014/chart" uri="{C3380CC4-5D6E-409C-BE32-E72D297353CC}">
              <c16:uniqueId val="{00000006-3CA0-4270-A31C-30942C4CD799}"/>
            </c:ext>
          </c:extLst>
        </c:ser>
        <c:ser>
          <c:idx val="7"/>
          <c:order val="7"/>
          <c:tx>
            <c:strRef>
              <c:f>データシート!$A$34</c:f>
              <c:strCache>
                <c:ptCount val="1"/>
                <c:pt idx="0">
                  <c:v>北川村後期高齢者医療特別会計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0.01</c:v>
                </c:pt>
                <c:pt idx="4">
                  <c:v>#N/A</c:v>
                </c:pt>
                <c:pt idx="5">
                  <c:v>0.03</c:v>
                </c:pt>
                <c:pt idx="6">
                  <c:v>#N/A</c:v>
                </c:pt>
                <c:pt idx="7">
                  <c:v>0.02</c:v>
                </c:pt>
                <c:pt idx="8">
                  <c:v>#N/A</c:v>
                </c:pt>
                <c:pt idx="9">
                  <c:v>0.04</c:v>
                </c:pt>
              </c:numCache>
            </c:numRef>
          </c:val>
          <c:extLst>
            <c:ext xmlns:c16="http://schemas.microsoft.com/office/drawing/2014/chart" uri="{C3380CC4-5D6E-409C-BE32-E72D297353CC}">
              <c16:uniqueId val="{00000007-3CA0-4270-A31C-30942C4CD799}"/>
            </c:ext>
          </c:extLst>
        </c:ser>
        <c:ser>
          <c:idx val="8"/>
          <c:order val="8"/>
          <c:tx>
            <c:strRef>
              <c:f>データシート!$A$35</c:f>
              <c:strCache>
                <c:ptCount val="1"/>
                <c:pt idx="0">
                  <c:v>北川村国民健康保険特別会計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0.64</c:v>
                </c:pt>
                <c:pt idx="2">
                  <c:v>#N/A</c:v>
                </c:pt>
                <c:pt idx="3">
                  <c:v>0.23</c:v>
                </c:pt>
                <c:pt idx="4">
                  <c:v>#N/A</c:v>
                </c:pt>
                <c:pt idx="5">
                  <c:v>0.08</c:v>
                </c:pt>
                <c:pt idx="6">
                  <c:v>#N/A</c:v>
                </c:pt>
                <c:pt idx="7">
                  <c:v>1.04</c:v>
                </c:pt>
                <c:pt idx="8">
                  <c:v>#N/A</c:v>
                </c:pt>
                <c:pt idx="9">
                  <c:v>1.32</c:v>
                </c:pt>
              </c:numCache>
            </c:numRef>
          </c:val>
          <c:extLst>
            <c:ext xmlns:c16="http://schemas.microsoft.com/office/drawing/2014/chart" uri="{C3380CC4-5D6E-409C-BE32-E72D297353CC}">
              <c16:uniqueId val="{00000008-3CA0-4270-A31C-30942C4CD7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14.94</c:v>
                </c:pt>
                <c:pt idx="2">
                  <c:v>#N/A</c:v>
                </c:pt>
                <c:pt idx="3">
                  <c:v>25.4</c:v>
                </c:pt>
                <c:pt idx="4">
                  <c:v>#N/A</c:v>
                </c:pt>
                <c:pt idx="5">
                  <c:v>1.91</c:v>
                </c:pt>
                <c:pt idx="6">
                  <c:v>#N/A</c:v>
                </c:pt>
                <c:pt idx="7">
                  <c:v>3.48</c:v>
                </c:pt>
                <c:pt idx="8">
                  <c:v>#N/A</c:v>
                </c:pt>
                <c:pt idx="9">
                  <c:v>15.36</c:v>
                </c:pt>
              </c:numCache>
            </c:numRef>
          </c:val>
          <c:extLst>
            <c:ext xmlns:c16="http://schemas.microsoft.com/office/drawing/2014/chart" uri="{C3380CC4-5D6E-409C-BE32-E72D297353CC}">
              <c16:uniqueId val="{00000009-3CA0-4270-A31C-30942C4CD799}"/>
            </c:ext>
          </c:extLst>
        </c:ser>
        <c:dLbls>
          <c:showLegendKey val="0"/>
          <c:showVal val="0"/>
          <c:showCatName val="0"/>
          <c:showSerName val="0"/>
          <c:showPercent val="0"/>
          <c:showBubbleSize val="0"/>
        </c:dLbls>
        <c:gapWidth val="150"/>
        <c:overlap val="100"/>
        <c:axId val="146305024"/>
        <c:axId val="146306560"/>
      </c:barChart>
      <c:catAx>
        <c:axId val="1463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06560"/>
        <c:crosses val="autoZero"/>
        <c:auto val="1"/>
        <c:lblAlgn val="ctr"/>
        <c:lblOffset val="100"/>
        <c:tickLblSkip val="1"/>
        <c:tickMarkSkip val="1"/>
        <c:noMultiLvlLbl val="0"/>
      </c:catAx>
      <c:valAx>
        <c:axId val="14630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0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174</c:v>
                </c:pt>
                <c:pt idx="5">
                  <c:v>203</c:v>
                </c:pt>
                <c:pt idx="8">
                  <c:v>203</c:v>
                </c:pt>
                <c:pt idx="11">
                  <c:v>204</c:v>
                </c:pt>
                <c:pt idx="14">
                  <c:v>201</c:v>
                </c:pt>
              </c:numCache>
            </c:numRef>
          </c:val>
          <c:extLst>
            <c:ext xmlns:c16="http://schemas.microsoft.com/office/drawing/2014/chart" uri="{C3380CC4-5D6E-409C-BE32-E72D297353CC}">
              <c16:uniqueId val="{00000000-5E4F-4379-BAE1-39CFFB1319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4F-4379-BAE1-39CFFB1319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4F-4379-BAE1-39CFFB1319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21</c:v>
                </c:pt>
                <c:pt idx="6">
                  <c:v>21</c:v>
                </c:pt>
                <c:pt idx="9">
                  <c:v>19</c:v>
                </c:pt>
                <c:pt idx="12">
                  <c:v>19</c:v>
                </c:pt>
              </c:numCache>
            </c:numRef>
          </c:val>
          <c:extLst>
            <c:ext xmlns:c16="http://schemas.microsoft.com/office/drawing/2014/chart" uri="{C3380CC4-5D6E-409C-BE32-E72D297353CC}">
              <c16:uniqueId val="{00000003-5E4F-4379-BAE1-39CFFB1319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4-5E4F-4379-BAE1-39CFFB1319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F-4379-BAE1-39CFFB1319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F-4379-BAE1-39CFFB1319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127</c:v>
                </c:pt>
                <c:pt idx="3">
                  <c:v>158</c:v>
                </c:pt>
                <c:pt idx="6">
                  <c:v>154</c:v>
                </c:pt>
                <c:pt idx="9">
                  <c:v>140</c:v>
                </c:pt>
                <c:pt idx="12">
                  <c:v>135</c:v>
                </c:pt>
              </c:numCache>
            </c:numRef>
          </c:val>
          <c:extLst>
            <c:ext xmlns:c16="http://schemas.microsoft.com/office/drawing/2014/chart" uri="{C3380CC4-5D6E-409C-BE32-E72D297353CC}">
              <c16:uniqueId val="{00000007-5E4F-4379-BAE1-39CFFB131957}"/>
            </c:ext>
          </c:extLst>
        </c:ser>
        <c:dLbls>
          <c:showLegendKey val="0"/>
          <c:showVal val="0"/>
          <c:showCatName val="0"/>
          <c:showSerName val="0"/>
          <c:showPercent val="0"/>
          <c:showBubbleSize val="0"/>
        </c:dLbls>
        <c:gapWidth val="100"/>
        <c:overlap val="100"/>
        <c:axId val="146868096"/>
        <c:axId val="14689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c:v>
                </c:pt>
                <c:pt idx="2">
                  <c:v>#N/A</c:v>
                </c:pt>
                <c:pt idx="3">
                  <c:v>#N/A</c:v>
                </c:pt>
                <c:pt idx="4">
                  <c:v>-23</c:v>
                </c:pt>
                <c:pt idx="5">
                  <c:v>#N/A</c:v>
                </c:pt>
                <c:pt idx="6">
                  <c:v>#N/A</c:v>
                </c:pt>
                <c:pt idx="7">
                  <c:v>-27</c:v>
                </c:pt>
                <c:pt idx="8">
                  <c:v>#N/A</c:v>
                </c:pt>
                <c:pt idx="9">
                  <c:v>#N/A</c:v>
                </c:pt>
                <c:pt idx="10">
                  <c:v>-45</c:v>
                </c:pt>
                <c:pt idx="11">
                  <c:v>#N/A</c:v>
                </c:pt>
                <c:pt idx="12">
                  <c:v>#N/A</c:v>
                </c:pt>
                <c:pt idx="13">
                  <c:v>-47</c:v>
                </c:pt>
                <c:pt idx="14">
                  <c:v>#N/A</c:v>
                </c:pt>
              </c:numCache>
            </c:numRef>
          </c:val>
          <c:smooth val="0"/>
          <c:extLst>
            <c:ext xmlns:c16="http://schemas.microsoft.com/office/drawing/2014/chart" uri="{C3380CC4-5D6E-409C-BE32-E72D297353CC}">
              <c16:uniqueId val="{00000008-5E4F-4379-BAE1-39CFFB131957}"/>
            </c:ext>
          </c:extLst>
        </c:ser>
        <c:dLbls>
          <c:showLegendKey val="0"/>
          <c:showVal val="0"/>
          <c:showCatName val="0"/>
          <c:showSerName val="0"/>
          <c:showPercent val="0"/>
          <c:showBubbleSize val="0"/>
        </c:dLbls>
        <c:marker val="1"/>
        <c:smooth val="0"/>
        <c:axId val="146868096"/>
        <c:axId val="146890752"/>
      </c:lineChart>
      <c:catAx>
        <c:axId val="1468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90752"/>
        <c:crosses val="autoZero"/>
        <c:auto val="1"/>
        <c:lblAlgn val="ctr"/>
        <c:lblOffset val="100"/>
        <c:tickLblSkip val="1"/>
        <c:tickMarkSkip val="1"/>
        <c:noMultiLvlLbl val="0"/>
      </c:catAx>
      <c:valAx>
        <c:axId val="14689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1875</c:v>
                </c:pt>
                <c:pt idx="5">
                  <c:v>1863</c:v>
                </c:pt>
                <c:pt idx="8">
                  <c:v>1864</c:v>
                </c:pt>
                <c:pt idx="11">
                  <c:v>1841</c:v>
                </c:pt>
                <c:pt idx="14">
                  <c:v>1813</c:v>
                </c:pt>
              </c:numCache>
            </c:numRef>
          </c:val>
          <c:extLst>
            <c:ext xmlns:c16="http://schemas.microsoft.com/office/drawing/2014/chart" uri="{C3380CC4-5D6E-409C-BE32-E72D297353CC}">
              <c16:uniqueId val="{00000000-BECD-4779-A4DB-D2C0F60899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CD-4779-A4DB-D2C0F60899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2385</c:v>
                </c:pt>
                <c:pt idx="5">
                  <c:v>2534</c:v>
                </c:pt>
                <c:pt idx="8">
                  <c:v>2934</c:v>
                </c:pt>
                <c:pt idx="11">
                  <c:v>3210</c:v>
                </c:pt>
                <c:pt idx="14">
                  <c:v>3250</c:v>
                </c:pt>
              </c:numCache>
            </c:numRef>
          </c:val>
          <c:extLst>
            <c:ext xmlns:c16="http://schemas.microsoft.com/office/drawing/2014/chart" uri="{C3380CC4-5D6E-409C-BE32-E72D297353CC}">
              <c16:uniqueId val="{00000002-BECD-4779-A4DB-D2C0F60899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CD-4779-A4DB-D2C0F60899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CD-4779-A4DB-D2C0F60899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CD-4779-A4DB-D2C0F60899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384</c:v>
                </c:pt>
                <c:pt idx="3">
                  <c:v>352</c:v>
                </c:pt>
                <c:pt idx="6">
                  <c:v>331</c:v>
                </c:pt>
                <c:pt idx="9">
                  <c:v>310</c:v>
                </c:pt>
                <c:pt idx="12">
                  <c:v>338</c:v>
                </c:pt>
              </c:numCache>
            </c:numRef>
          </c:val>
          <c:extLst>
            <c:ext xmlns:c16="http://schemas.microsoft.com/office/drawing/2014/chart" uri="{C3380CC4-5D6E-409C-BE32-E72D297353CC}">
              <c16:uniqueId val="{00000006-BECD-4779-A4DB-D2C0F60899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126</c:v>
                </c:pt>
                <c:pt idx="3">
                  <c:v>107</c:v>
                </c:pt>
                <c:pt idx="6">
                  <c:v>89</c:v>
                </c:pt>
                <c:pt idx="9">
                  <c:v>71</c:v>
                </c:pt>
                <c:pt idx="12">
                  <c:v>52</c:v>
                </c:pt>
              </c:numCache>
            </c:numRef>
          </c:val>
          <c:extLst>
            <c:ext xmlns:c16="http://schemas.microsoft.com/office/drawing/2014/chart" uri="{C3380CC4-5D6E-409C-BE32-E72D297353CC}">
              <c16:uniqueId val="{00000007-BECD-4779-A4DB-D2C0F60899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c:v>
                </c:pt>
                <c:pt idx="3">
                  <c:v>2</c:v>
                </c:pt>
                <c:pt idx="6">
                  <c:v>3</c:v>
                </c:pt>
                <c:pt idx="9">
                  <c:v>0</c:v>
                </c:pt>
                <c:pt idx="12">
                  <c:v>0</c:v>
                </c:pt>
              </c:numCache>
            </c:numRef>
          </c:val>
          <c:extLst>
            <c:ext xmlns:c16="http://schemas.microsoft.com/office/drawing/2014/chart" uri="{C3380CC4-5D6E-409C-BE32-E72D297353CC}">
              <c16:uniqueId val="{00000008-BECD-4779-A4DB-D2C0F60899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CD-4779-A4DB-D2C0F60899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1241</c:v>
                </c:pt>
                <c:pt idx="3">
                  <c:v>1235</c:v>
                </c:pt>
                <c:pt idx="6">
                  <c:v>1141</c:v>
                </c:pt>
                <c:pt idx="9">
                  <c:v>1224</c:v>
                </c:pt>
                <c:pt idx="12">
                  <c:v>1572</c:v>
                </c:pt>
              </c:numCache>
            </c:numRef>
          </c:val>
          <c:extLst>
            <c:ext xmlns:c16="http://schemas.microsoft.com/office/drawing/2014/chart" uri="{C3380CC4-5D6E-409C-BE32-E72D297353CC}">
              <c16:uniqueId val="{0000000A-BECD-4779-A4DB-D2C0F6089951}"/>
            </c:ext>
          </c:extLst>
        </c:ser>
        <c:dLbls>
          <c:showLegendKey val="0"/>
          <c:showVal val="0"/>
          <c:showCatName val="0"/>
          <c:showSerName val="0"/>
          <c:showPercent val="0"/>
          <c:showBubbleSize val="0"/>
        </c:dLbls>
        <c:gapWidth val="100"/>
        <c:overlap val="100"/>
        <c:axId val="147247872"/>
        <c:axId val="14724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CD-4779-A4DB-D2C0F6089951}"/>
            </c:ext>
          </c:extLst>
        </c:ser>
        <c:dLbls>
          <c:showLegendKey val="0"/>
          <c:showVal val="0"/>
          <c:showCatName val="0"/>
          <c:showSerName val="0"/>
          <c:showPercent val="0"/>
          <c:showBubbleSize val="0"/>
        </c:dLbls>
        <c:marker val="1"/>
        <c:smooth val="0"/>
        <c:axId val="147247872"/>
        <c:axId val="147249792"/>
      </c:lineChart>
      <c:catAx>
        <c:axId val="1472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249792"/>
        <c:crosses val="autoZero"/>
        <c:auto val="1"/>
        <c:lblAlgn val="ctr"/>
        <c:lblOffset val="100"/>
        <c:tickLblSkip val="1"/>
        <c:tickMarkSkip val="1"/>
        <c:noMultiLvlLbl val="0"/>
      </c:catAx>
      <c:valAx>
        <c:axId val="1472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824</c:v>
                </c:pt>
                <c:pt idx="1">
                  <c:v>828</c:v>
                </c:pt>
                <c:pt idx="2">
                  <c:v>632</c:v>
                </c:pt>
              </c:numCache>
            </c:numRef>
          </c:val>
          <c:extLst>
            <c:ext xmlns:c16="http://schemas.microsoft.com/office/drawing/2014/chart" uri="{C3380CC4-5D6E-409C-BE32-E72D297353CC}">
              <c16:uniqueId val="{00000000-0532-4E1A-8146-22CEA0D727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868</c:v>
                </c:pt>
                <c:pt idx="1">
                  <c:v>869</c:v>
                </c:pt>
                <c:pt idx="2">
                  <c:v>610</c:v>
                </c:pt>
              </c:numCache>
            </c:numRef>
          </c:val>
          <c:extLst>
            <c:ext xmlns:c16="http://schemas.microsoft.com/office/drawing/2014/chart" uri="{C3380CC4-5D6E-409C-BE32-E72D297353CC}">
              <c16:uniqueId val="{00000001-0532-4E1A-8146-22CEA0D727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1143</c:v>
                </c:pt>
                <c:pt idx="1">
                  <c:v>1364</c:v>
                </c:pt>
                <c:pt idx="2">
                  <c:v>1405</c:v>
                </c:pt>
              </c:numCache>
            </c:numRef>
          </c:val>
          <c:extLst>
            <c:ext xmlns:c16="http://schemas.microsoft.com/office/drawing/2014/chart" uri="{C3380CC4-5D6E-409C-BE32-E72D297353CC}">
              <c16:uniqueId val="{00000002-0532-4E1A-8146-22CEA0D727A4}"/>
            </c:ext>
          </c:extLst>
        </c:ser>
        <c:dLbls>
          <c:showLegendKey val="0"/>
          <c:showVal val="0"/>
          <c:showCatName val="0"/>
          <c:showSerName val="0"/>
          <c:showPercent val="0"/>
          <c:showBubbleSize val="0"/>
        </c:dLbls>
        <c:gapWidth val="120"/>
        <c:overlap val="100"/>
        <c:axId val="147392768"/>
        <c:axId val="147419136"/>
      </c:barChart>
      <c:catAx>
        <c:axId val="1473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419136"/>
        <c:crosses val="autoZero"/>
        <c:auto val="1"/>
        <c:lblAlgn val="ctr"/>
        <c:lblOffset val="100"/>
        <c:tickLblSkip val="1"/>
        <c:tickMarkSkip val="1"/>
        <c:noMultiLvlLbl val="0"/>
      </c:catAx>
      <c:valAx>
        <c:axId val="147419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3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{9BC9D1FB-D5C0-42BF-87DF-73975FC0EE4D}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EF-43F0-907E-95C16BAA78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{59A171B3-781E-498F-9833-E83F5C90FA95}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EF-43F0-907E-95C16BAA78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{104DB20A-AC8C-4BCF-BF8D-01EA2CCCD5B6}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EF-43F0-907E-95C16BAA78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{D366FDDB-363C-4E6C-9486-846398D2BBC3}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EF-43F0-907E-95C16BAA78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{C6664C0F-BCF2-45FF-BF39-F484FCAB3848}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EF-43F0-907E-95C16BAA78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{C312301A-041E-479A-89C7-EA72FBDA60C5}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EF-43F0-907E-95C16BAA78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{09F1373D-139A-485C-839C-7303CB98221B}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EF-43F0-907E-95C16BAA78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{BC64ADD4-26FA-4C31-B717-79420F4AC5C8}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EF-43F0-907E-95C16BAA78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{0EB19772-8123-4112-B18B-ED05A3C0F8C2}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EF-43F0-907E-95C16BAA78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52.3</c:v>
                </c:pt>
                <c:pt idx="24">
                  <c:v>42.6</c:v>
                </c:pt>
                <c:pt idx="32">
                  <c:v>42.6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EF-43F0-907E-95C16BAA78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{20685696-3315-4B08-BD2F-8A83B7DB8B04}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EF-43F0-907E-95C16BAA78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{391B470C-E7BC-403A-840F-B9EE84E9AD75}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EF-43F0-907E-95C16BAA78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{E5D0D4A1-8C55-4D73-9150-709E3691BCD7}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EF-43F0-907E-95C16BAA78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{CA6E3FC0-0943-4CC2-9CF8-36100853F137}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EF-43F0-907E-95C16BAA78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{9EEC71E9-3E74-421B-BE47-697DC8908518}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EF-43F0-907E-95C16BAA78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{DF7203D8-52F2-4287-AFD4-2BF968CB5A73}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EF-43F0-907E-95C16BAA78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{BCFAF9D0-E04F-427F-BED0-00CAFB61823E}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EF-43F0-907E-95C16BAA78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{25B39F03-99C1-4225-9B9E-BDB5309DD037}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EF-43F0-907E-95C16BAA78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{4B4DAF84-6784-4FC9-AE42-5C25C40FD5FF}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EF-43F0-907E-95C16BAA78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5EF-43F0-907E-95C16BAA784D}"/>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{D50F5AC2-D821-42AB-B8F8-6EB038F02C06}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CC-4AE6-8C9D-2855F9A036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{2290F10B-5E1C-4428-8720-9384D47BEB28}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CC-4AE6-8C9D-2855F9A036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{AABBDC3C-DD94-4A3D-BA91-1163EFC84F55}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CC-4AE6-8C9D-2855F9A036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{A6A4079D-E13A-4A16-BC9F-A0878FC3C08D}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CC-4AE6-8C9D-2855F9A036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{9A64D2DB-5E5D-4B6C-8E77-913BFA8B39C0}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CC-4AE6-8C9D-2855F9A036C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{24CF5096-D531-464A-9D88-661CCA88587A}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CC-4AE6-8C9D-2855F9A036C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{CA7D99CB-78D7-4A5B-8D8B-DB7292C5E760}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CC-4AE6-8C9D-2855F9A036C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{A52FD01F-938F-43D0-9C9D-2C1274ED4EEC}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CC-4AE6-8C9D-2855F9A036C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{86280187-99B3-4C55-83C1-44F2CAF95FD1}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CC-4AE6-8C9D-2855F9A036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-1.8</c:v>
                </c:pt>
                <c:pt idx="16">
                  <c:v>-2.2999999999999998</c:v>
                </c:pt>
                <c:pt idx="24">
                  <c:v>-3</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CC-4AE6-8C9D-2855F9A036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{1D06915E-B9C8-485A-ADD2-001DBE768A96}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CC-4AE6-8C9D-2855F9A036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{2EA65BB5-FAFF-465E-97D2-F36336C07796}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CC-4AE6-8C9D-2855F9A036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{D3221B1D-FF4E-4A63-B8FC-C78C4492FE7B}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CC-4AE6-8C9D-2855F9A036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{A6B9545F-9305-49CC-8909-FD463DA784F0}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CC-4AE6-8C9D-2855F9A036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{9F3A3722-5C26-4F53-B24D-0EB2CB8931E7}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CC-4AE6-8C9D-2855F9A036C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{38567698-FFC0-4B9A-98AA-13F27B4DDC3B}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CC-4AE6-8C9D-2855F9A036C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{3C466D92-8BFC-45D1-ABAC-5120AD13C1F4}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CC-4AE6-8C9D-2855F9A036C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{FA1D27D8-D065-4D5F-B20B-9DB24CEADA96}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CC-4AE6-8C9D-2855F9A036C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{FF4F886E-0999-424E-A8B1-5E578A42AF5D}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CC-4AE6-8C9D-2855F9A036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CC-4AE6-8C9D-2855F9A036C4}"/>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起債繰上償還や三位一体改革以降の地方債新規発行抑制などにより、元利償還金は減少している。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今後は、温泉施設の大規模改修や簡易水道の耐震化等にかかる起債発行を予定していることから、大幅に増額することが予想される。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財政状況を勘案した計画的な事業の実施と、地方債の発行が必要である。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近年は、任意繰上償還を行っており、地方債現在高は低水準であるが、今後温泉施設の大規模増改築事業に関する新規発行によって増加していくと見込まれる。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一部事務組合に係る地方債は、現在のところ新たな地方債発行を予定していないため、今後減少していくと思われる。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今後数年間は、将来負担額を充当可能財源が上回る状況で推移していく見込である。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高知県北川村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定額運用基金への組み替えを実施したことにより、大幅に減額している。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また、定額運用基金等を含めた基金全体としての残高も減額となっている。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の積立やふるさと納税の積立以外では、役場庁舎周辺の環境整備に向けた施設整備基金積立や教育施設整備に向けた学校教育施設整備基金積立、今後ピークを迎える償還金への備えとしての減債基金積立等の実施を予定している。取り崩しについては、施設の老朽化対策の財源とする他、ふるさときたがわ基金の効果的な活用等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施設等整備基金：村の施設となるべき土地、建物及び備品の取得等の財源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学校教育施設整備基金：村内の公立学校整備の財源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ふるさときたがわ基金：産業、福祉、教育等の諸事業実施のための財源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温泉施設整備の財源として温泉施設整備基金の取り崩し（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千円）、福祉に関する車両購入等の財源としてふるさときたがわ基金の取り崩し（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千円）を実施したが、今後の住宅修繕に向けての公営住宅整備基金への積立（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千円）、ふるさと納税の増加によるふるさときたがわ基金への積立（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千円）等を実施したことによりその他特定目的基金の残高は増加（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役場庁舎周辺の環境整備約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千円、施設の老朽化対策約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への財源としても活用予定のある施設整備基金と、今後の教育施設整備の財源とする予定の学校教育施設整備基金等については、維持を目指しつつ施設整備に活用していく。また、ふるさときたがわ基金については、各事業に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定額運用基金への組み替え実施したことにより、大幅に減額している。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災害等に備え、現在の基金残高を概ね維持することを考えているが、積立等については利子等の必要最低限のみとする見込である。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定額運用基金への組み替え実施したことにより、大幅に減額している。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年度にかけて、大規模な施設整備等にかかる地方債新規発行があったため、平成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年度以降に償還のピークを迎える予定である。そのため、現在の残高を維持しつつ、任意繰上償還や大型の償還等に充当していくことを想定している。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F27099-621B-4ED4-BEF0-3FDCD1089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3A816C-CFC4-4000-A482-BDEB58430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57A3570-7A9C-4707-88F1-55A6F11ED19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223EBF4-ADF4-46A3-896E-24170B4221BE}"/>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B4D19F7-9FF4-44FF-99FF-FEECE2EACD29}"/>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3CAD2283-12AC-42B5-8FA6-DEAB1CB1C74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8CFE0524-15DC-4352-851B-3BA29ECB04F5}"/>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C2F81B4-D163-4DB3-B26C-571E105A5169}"/>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823BEDB-50B5-4D55-BA77-416869FECCAE}"/>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51AA31E-C7BE-4D00-B9F4-562778EBF893}"/>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56CBB0B-2C8F-4F1E-87FB-E25E4B25707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F12D5CE-E79D-430B-9405-066536D2768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120F6B2-8DB2-4859-831B-ACD3451DCE1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2A53F33-D853-45AA-A0BE-9FB4AB52DF4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D51BBB26-2801-4568-8992-0C2B2BBD9B65}"/>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3032BF7-5F17-46A4-8D22-CDD67A759E2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2A972E5-531C-490B-B908-7C493644E5C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AA9BFD0-D2A1-44EE-8C9C-5607F0425A0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4295532-74D0-426A-A2BF-E291651256B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653790C-3329-4B54-AE4F-951472C567E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E7D17C9-4E92-46D9-B8C0-76BD7A1DDBC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BCC0780-379C-43FD-BCFF-7DE2478C695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48C035C-B81F-4C9B-8E49-53036CB446B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E4511583-1F7E-4459-B742-78A88933ECD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5F76B9E-EE53-43EB-833D-A120728232B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8B41E46-29C2-4052-BA04-84F9E44AA7B1}"/>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0B6AB38-F838-4EDA-AA22-736EFABCD5A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3C0D779-7A09-4594-A242-7E64799FE55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5436E9A-5367-4E6A-B906-1D3690F1A17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C3A7B858-19E2-4B2E-9257-FC83DB657E5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6CB452D-D726-4641-9866-2725ED82BAB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62C2069-576E-4B72-84F9-3BA4F5B3170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E891668-1773-4A0C-93AA-B63A102CCAE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B4C1C80-AA86-412A-9135-F415E5E8FCB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F52460D-B339-4DB9-BB44-1BB9BD51649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2D54091-5EE5-419B-AB5C-E7B75C87FF3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C7A0AD64-D275-4331-9A63-91D5F386284A}"/>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ADAE435-3B75-40E3-8691-A8FA7371C560}"/>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D7A3B120-C89A-40F9-A738-6C0AD1011AC7}"/>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7972F426-489C-43D3-BD0A-D56A7DB80C8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9E6E488-472C-47DF-81D8-A1A8FF42DE0F}"/>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6F82FFC-79D4-4B07-9011-DDDA14892DD5}"/>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D8529C28-F633-4908-ACCE-48FD04FA10E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FB75102A-EC82-439F-BB78-B18A2CB92FE6}"/>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3332518D-9531-4888-A1E8-7362CAA6D06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C1B673F-3528-4934-8C68-92504C96CF5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3B261C1-2CA2-4515-85E3-5BD552451C4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B672521-AFC7-4042-AC0B-D035439DA21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CEDF6D7C-288B-41C1-BC6B-82237870DD3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C7074A0-9BE9-49FF-887B-C1D01A04DEB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6CBB21B-8E62-4B23-9950-BE7F068CBC5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634E714-93DB-4CF0-869A-1B935852C40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28AA451C-DA9B-445B-A8E6-A20651AAC8D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07A07B8-0DB2-449C-94A5-258FF51B89B2}"/>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有形固定資産減価償却率は、類似団体と比較すると低い水準となっている。集約化・複合化できる施設がほぼないため、今後水準の大きな変動は見込まれない。</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46CD4D7F-5BC8-4176-910D-18E654C3EA0B}"/>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B3CE7DCE-7FDD-4ED0-809C-751000C2221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C214E8C-1045-4702-944F-74D286CB5C8B}"/>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D8F858F7-0713-4E4F-A777-21EC4755D581}"/>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8CE778E4-540D-44AA-BFEB-186BD2924FD8}"/>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C3446C5-AEC1-4049-B74E-1FF1FBBE4C9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C0009B34-5C35-4BB6-B2EC-AA67FF5FDE89}"/>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582BEAA7-6196-41D0-B93A-F119283DE48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DF784915-DE55-488C-9D99-97EDDF89C562}"/>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412D0474-05AE-45CA-B156-88665F7B6672}"/>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805EF34D-D3C2-4CA1-9DFE-137813DCA183}"/>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5B55F18A-1CFC-49FA-AAEB-099D1D76B1C4}"/>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AE1C158A-5660-4C01-BCEE-AEC28AFA7671}"/>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7AB79772-76A9-4B91-87C3-ED8DF9F0443C}"/>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6BAFEAC3-92C5-4724-93CF-78E5B234324D}"/>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21C521B-8D5B-4EB6-A3F9-3533DE1FF28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C19ED8D2-30ED-40FE-A703-1BDA2569E7BE}"/>
            </a:ext>
          </a:extLst>
        </xdr:cNvPr>
        <xdr:cNvCxnSpPr/>
      </xdr:nvCxnSpPr>
      <xdr:spPr>
        <a:xfrm flipV="1">
          <a:off x="4206240" y="5142653"/>
          <a:ext cx="1270" cy="1239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160287DE-F2E0-4827-9CB2-9972932B4D1C}"/>
            </a:ext>
          </a:extLst>
        </xdr:cNvPr>
        <xdr:cNvSpPr txBox="1"/>
      </xdr:nvSpPr>
      <xdr:spPr>
        <a:xfrm>
          <a:off x="4258945" y="63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1FFA237C-E8E2-410B-96A5-BA7618969F66}"/>
            </a:ext>
          </a:extLst>
        </xdr:cNvPr>
        <xdr:cNvCxnSpPr/>
      </xdr:nvCxnSpPr>
      <xdr:spPr>
        <a:xfrm>
          <a:off x="4119245" y="63825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E0E17222-5EF0-49A4-9DEE-7FCD5C14D855}"/>
            </a:ext>
          </a:extLst>
        </xdr:cNvPr>
        <xdr:cNvSpPr txBox="1"/>
      </xdr:nvSpPr>
      <xdr:spPr>
        <a:xfrm>
          <a:off x="4258945" y="49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D07EEFEC-0EB4-41F5-941A-6E8A7F4B9421}"/>
            </a:ext>
          </a:extLst>
        </xdr:cNvPr>
        <xdr:cNvCxnSpPr/>
      </xdr:nvCxnSpPr>
      <xdr:spPr>
        <a:xfrm>
          <a:off x="4119245" y="5142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F71177B9-0926-4630-B022-08E1AD7EDF55}"/>
            </a:ext>
          </a:extLst>
        </xdr:cNvPr>
        <xdr:cNvSpPr txBox="1"/>
      </xdr:nvSpPr>
      <xdr:spPr>
        <a:xfrm>
          <a:off x="4258945" y="5468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F2270672-8837-4A2A-8D02-C585A8DEDFEC}"/>
            </a:ext>
          </a:extLst>
        </xdr:cNvPr>
        <xdr:cNvSpPr/>
      </xdr:nvSpPr>
      <xdr:spPr>
        <a:xfrm>
          <a:off x="4157345" y="561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9327036F-359C-48E2-9922-2B968B039317}"/>
            </a:ext>
          </a:extLst>
        </xdr:cNvPr>
        <xdr:cNvSpPr/>
      </xdr:nvSpPr>
      <xdr:spPr>
        <a:xfrm>
          <a:off x="3537585" y="5627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45D99ED3-3853-4073-B501-2AC6931BB6B9}"/>
            </a:ext>
          </a:extLst>
        </xdr:cNvPr>
        <xdr:cNvSpPr/>
      </xdr:nvSpPr>
      <xdr:spPr>
        <a:xfrm>
          <a:off x="286702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61C21CE-0652-4BBE-A844-CBD3D6CBA464}"/>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2B73ED7-1D30-46CC-BBDB-84FBEBA5DAFC}"/>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0BFB4EB-3F42-4682-8A8D-83C87F98326A}"/>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A761EC5-9E14-4DE6-B549-2829590E89BC}"/>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ABEBE18-9EEA-491E-8C9E-B532AD8CE51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86" name="楕円 85">
          <a:extLst>
            <a:ext uri="{FF2B5EF4-FFF2-40B4-BE49-F238E27FC236}">
              <a16:creationId xmlns:a16="http://schemas.microsoft.com/office/drawing/2014/main" id="{AAEB9D16-4752-42AA-A9F7-DDE509A584A1}"/>
            </a:ext>
          </a:extLst>
        </xdr:cNvPr>
        <xdr:cNvSpPr/>
      </xdr:nvSpPr>
      <xdr:spPr>
        <a:xfrm>
          <a:off x="4157345" y="6112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7" name="有形固定資産減価償却率該当値テキスト">
          <a:extLst>
            <a:ext uri="{FF2B5EF4-FFF2-40B4-BE49-F238E27FC236}">
              <a16:creationId xmlns:a16="http://schemas.microsoft.com/office/drawing/2014/main" id="{B484C869-0D79-4576-ACDD-F3023404521D}"/>
            </a:ext>
          </a:extLst>
        </xdr:cNvPr>
        <xdr:cNvSpPr txBox="1"/>
      </xdr:nvSpPr>
      <xdr:spPr>
        <a:xfrm>
          <a:off x="4258945" y="609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8" name="楕円 87">
          <a:extLst>
            <a:ext uri="{FF2B5EF4-FFF2-40B4-BE49-F238E27FC236}">
              <a16:creationId xmlns:a16="http://schemas.microsoft.com/office/drawing/2014/main" id="{13777A5C-EFF5-45E9-B453-844155B18931}"/>
            </a:ext>
          </a:extLst>
        </xdr:cNvPr>
        <xdr:cNvSpPr/>
      </xdr:nvSpPr>
      <xdr:spPr>
        <a:xfrm>
          <a:off x="3537585" y="6112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40852</xdr:rowOff>
    </xdr:to>
    <xdr:cxnSp macro="">
      <xdr:nvCxnSpPr>
        <xdr:cNvPr id="89" name="直線コネクタ 88">
          <a:extLst>
            <a:ext uri="{FF2B5EF4-FFF2-40B4-BE49-F238E27FC236}">
              <a16:creationId xmlns:a16="http://schemas.microsoft.com/office/drawing/2014/main" id="{3A48C0C4-E9ED-407E-B062-7334C6EBA694}"/>
            </a:ext>
          </a:extLst>
        </xdr:cNvPr>
        <xdr:cNvCxnSpPr/>
      </xdr:nvCxnSpPr>
      <xdr:spPr>
        <a:xfrm>
          <a:off x="3588385" y="6159712"/>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90" name="楕円 89">
          <a:extLst>
            <a:ext uri="{FF2B5EF4-FFF2-40B4-BE49-F238E27FC236}">
              <a16:creationId xmlns:a16="http://schemas.microsoft.com/office/drawing/2014/main" id="{09DCC405-BA64-4960-8E10-5E919BC46820}"/>
            </a:ext>
          </a:extLst>
        </xdr:cNvPr>
        <xdr:cNvSpPr/>
      </xdr:nvSpPr>
      <xdr:spPr>
        <a:xfrm>
          <a:off x="2867025" y="5771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32</xdr:row>
      <xdr:rowOff>40852</xdr:rowOff>
    </xdr:to>
    <xdr:cxnSp macro="">
      <xdr:nvCxnSpPr>
        <xdr:cNvPr id="91" name="直線コネクタ 90">
          <a:extLst>
            <a:ext uri="{FF2B5EF4-FFF2-40B4-BE49-F238E27FC236}">
              <a16:creationId xmlns:a16="http://schemas.microsoft.com/office/drawing/2014/main" id="{365D426C-4F9F-429A-A991-0225128144EB}"/>
            </a:ext>
          </a:extLst>
        </xdr:cNvPr>
        <xdr:cNvCxnSpPr/>
      </xdr:nvCxnSpPr>
      <xdr:spPr>
        <a:xfrm>
          <a:off x="2917825" y="5818293"/>
          <a:ext cx="670560" cy="3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id="{BCF1A721-5493-47B5-BC97-C2D9FF7602BB}"/>
            </a:ext>
          </a:extLst>
        </xdr:cNvPr>
        <xdr:cNvSpPr txBox="1"/>
      </xdr:nvSpPr>
      <xdr:spPr>
        <a:xfrm>
          <a:off x="3395989"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id="{86F44191-E203-4420-A99D-D41F392CBADD}"/>
            </a:ext>
          </a:extLst>
        </xdr:cNvPr>
        <xdr:cNvSpPr txBox="1"/>
      </xdr:nvSpPr>
      <xdr:spPr>
        <a:xfrm>
          <a:off x="273812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4" name="n_1mainValue有形固定資産減価償却率">
          <a:extLst>
            <a:ext uri="{FF2B5EF4-FFF2-40B4-BE49-F238E27FC236}">
              <a16:creationId xmlns:a16="http://schemas.microsoft.com/office/drawing/2014/main" id="{DD962960-CF3D-4FF7-A5A2-442A275A04A3}"/>
            </a:ext>
          </a:extLst>
        </xdr:cNvPr>
        <xdr:cNvSpPr txBox="1"/>
      </xdr:nvSpPr>
      <xdr:spPr>
        <a:xfrm>
          <a:off x="3395989" y="620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95" name="n_2mainValue有形固定資産減価償却率">
          <a:extLst>
            <a:ext uri="{FF2B5EF4-FFF2-40B4-BE49-F238E27FC236}">
              <a16:creationId xmlns:a16="http://schemas.microsoft.com/office/drawing/2014/main" id="{5ECE634B-D9D2-47B0-A569-44F842DDCF76}"/>
            </a:ext>
          </a:extLst>
        </xdr:cNvPr>
        <xdr:cNvSpPr txBox="1"/>
      </xdr:nvSpPr>
      <xdr:spPr>
        <a:xfrm>
          <a:off x="2738129" y="58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E51FAD1-629E-4C49-B8B7-81F0FCB1FEE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CA713A0D-767A-4619-A772-3F384389BBE6}"/>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133710DD-4083-4ACD-A536-6B6D505B01C8}"/>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80CC56AC-5171-456A-884F-CE326D1B31A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B9ED5366-40B6-4853-B4F0-284FA1CF3F2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658E9CCD-A1CC-446F-B800-3FE2BC387F0D}"/>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1A872A4-3058-4287-A00C-5E3748AE0A3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62F18D6B-D04B-4F9A-8C35-68F5C788A3E7}"/>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9CC8DE5D-4B4F-44FA-801A-2DAD6E83008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970DB6FC-AD77-48D3-8DBF-7CB8C533A871}"/>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488FE734-1AD9-465D-A5A4-B1CBC49BB8A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7734F736-47E4-4216-869E-F36A1CA461D4}"/>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A5C77C5F-2406-4C11-B22A-9BC64454E9C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庁舎周辺整備事業や大規模な事業、公共施設の老朽化対策に備えて基金積立を実施していることにより、将来負担額に対する充当可能基金残高が大きくなっている。そのため債務償還可能年数がマイナス数値となっており、類似団体</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D2BD7823-3347-4509-AA41-B72F6340FFD1}"/>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B28B1107-BB67-4A92-BD06-08BEE7ACCC13}"/>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4F1E4A3D-5D4C-4BCB-A9A2-15C2661A133B}"/>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9FA3812-174D-42EA-B404-D6D1F43E2325}"/>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F9DD523B-6E0D-47AD-BE21-CCA0D198CF46}"/>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B2E95AAB-AEBA-472D-9837-03822B2EAB19}"/>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EBE15D98-F581-4E8A-86A0-715CF7B84568}"/>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185F4182-6100-4AFF-BD99-811F8434D24F}"/>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1EA8CDCF-E4BA-4A85-92EB-EFABC8F69666}"/>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6ED897C4-A973-4D72-BEE9-2E78EC10DBFB}"/>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E2B65D9B-5B60-4D70-8781-70E48B690A7E}"/>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BB706548-28E7-4817-8CAF-B727EB261B9A}"/>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730DC186-DAFE-48B0-814B-5DC1824C7135}"/>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C927234D-F3FC-4274-BC47-3348D555DFB3}"/>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0237840-D49C-4CA2-9E75-A1A5889AE86F}"/>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1DB0ABA0-39A6-4421-AD1F-5F651774AA7C}"/>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5FC06988-82D5-4C2C-B557-BA91AF0CA5D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23C64F4E-FB3A-447B-94BC-9A352965215F}"/>
            </a:ext>
          </a:extLst>
        </xdr:cNvPr>
        <xdr:cNvCxnSpPr/>
      </xdr:nvCxnSpPr>
      <xdr:spPr>
        <a:xfrm flipV="1">
          <a:off x="13027660" y="5341892"/>
          <a:ext cx="1269"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10009B18-28C2-4C4D-9050-4C73712B1D9E}"/>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A5ABE0DA-3EF8-48E9-B8DE-BD997050DFEB}"/>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F768D5B4-B7B8-4EAA-8521-E6666089B1D8}"/>
            </a:ext>
          </a:extLst>
        </xdr:cNvPr>
        <xdr:cNvSpPr txBox="1"/>
      </xdr:nvSpPr>
      <xdr:spPr>
        <a:xfrm>
          <a:off x="13080365" y="5120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F719C00-D6FC-4D0D-BD67-11A372C9A1C3}"/>
            </a:ext>
          </a:extLst>
        </xdr:cNvPr>
        <xdr:cNvCxnSpPr/>
      </xdr:nvCxnSpPr>
      <xdr:spPr>
        <a:xfrm>
          <a:off x="12963525" y="5341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6C3C6A93-6CAB-451A-927E-CD103BEF2363}"/>
            </a:ext>
          </a:extLst>
        </xdr:cNvPr>
        <xdr:cNvSpPr txBox="1"/>
      </xdr:nvSpPr>
      <xdr:spPr>
        <a:xfrm>
          <a:off x="13080365" y="608340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360E6AB1-D645-41EF-8BD8-0D592278E090}"/>
            </a:ext>
          </a:extLst>
        </xdr:cNvPr>
        <xdr:cNvSpPr/>
      </xdr:nvSpPr>
      <xdr:spPr>
        <a:xfrm>
          <a:off x="13001625" y="6228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8172D8B-7807-4466-9958-26647F629CC7}"/>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DB9DDD3-71BF-4ED3-895C-929128095419}"/>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AEFAC24-3444-43EE-BAE2-274340F06CA4}"/>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5D2B6F2-0417-4242-A78C-0518756F3BE8}"/>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9A616B2-F76F-4414-94DB-98E39B4C159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3C616CC6-8E59-4998-8529-72C112CFB9CF}"/>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8AF3E9A6-9033-43E3-AC48-2A2EBAC34F7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F35C8E42-2B33-4E67-91B8-32D4512AC4E9}"/>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10315703-180F-4FE8-B444-F174F96DD6D9}"/>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86557641-37EE-4C92-ADEE-87BBEB0F77D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73EC21A4-C26C-4C48-AF53-4AB5738DAB8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D97115-1695-4F61-9290-5FAF4D5A99B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C1DBA3-3B99-4359-9E48-86CC6B63FC8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228878-0E03-4497-A5BD-F550777B546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7DB51E-8FB5-4C65-A35B-FA1E446DDE6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A5621E-4B9E-4479-B060-7E07EECF322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CB05D6-AE99-4EAE-95CC-CCAC5528261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26C24C-DD8B-4589-9633-F9B3EBD31A7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A438A3-1226-4688-BA74-AD691E34E81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1478DE-C057-4E82-8E6A-D7021CFEFAD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966E1A-C0E7-4BA1-87C5-FA39FD2F74C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9576FD-90FC-4CA5-BD14-A727259540A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9D1D68-DFC7-47BA-B389-B8A644FC367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55D033-345C-4387-8BBE-CF79435202E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5D6F28-70A4-44EB-985D-72F3196311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FA55C0-6E3B-4E7D-B534-047DD43D213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D4D007-300B-4EA5-94B5-92004F0CE77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F0DB98-CB7E-4A36-BFDE-2D2B481FB74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FE2456-5F9D-4A3A-B4DF-331070D8AF6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87AD64-0D96-418F-A7F7-A9521526A3F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5A5A0F-9880-492C-A2BC-235E5AAC11C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B72C1C-56C4-4C2A-B08A-D1948C08622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3A287F-4F24-42CC-BC56-8351E95482E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8F9A6C-D771-48DC-BB8E-CA339DE6BE1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80B5BD-6A17-425A-9467-A0307E3897F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F93A4A-FA46-472A-B264-88C960D7938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689CDB-3D75-4CEB-BF5C-B61C906E685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234E19-1B39-4D59-B4E2-C96ADD7EA89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D2DDF5-3E42-4D18-9057-237814B4C22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B4C5D0F-FF93-4E93-8C42-552B7B66FA6D}"/>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2390F6D-3E3B-4FF3-B0CC-F0F7D676197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33309F9-F2E2-42F6-A3DB-798B9C49612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D28B733-DFD9-42CD-B93B-73B6E5C955D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9A94B4-AA81-4421-BA89-22999A7B310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6801162-1AAA-430E-A78D-F4B82AD495A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84B1C4B-D6A8-4DD5-9A1D-D8F927A221E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FF99F41-6E80-4EBA-86E5-EE2DD5FA0A8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2377480-C7D4-4808-850E-A9E3A739548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17CCDF9-914C-44B5-83F8-2CBE5FAEE0D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BBD4C3F-5F13-48E0-BFAC-9C3A14422F0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CCC7D02-3600-4594-B316-8E73C294706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026DB94-E24A-4985-86DB-211D808F7562}"/>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0F19333-909D-4739-8D32-2C2AC04E2F1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B1FD698-52B8-42CA-B287-0B060099F13E}"/>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5C5283C-DEFC-4831-B468-233067BB391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4D9BAF3-35F4-425E-A00F-249E7D8D121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F9D3B9B-2B1E-4C96-82C4-074BD5E24EC3}"/>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4EE9276-38F0-4BEC-A567-410ED24CE16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E8142A2-6321-4A57-ABE1-7822A50A031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1D6B244-991D-45CC-9057-B58D0A86F7D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AAD4927-EFA5-41D6-A068-CF315D930E6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F0FB7B1-42AE-4CF9-8C15-A8E0B58B3018}"/>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6943B2E-75A9-4E2E-9D70-A3E975A4EE4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033D3C0-3446-4B0F-A21A-6476F881AA6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68F0AEE-8615-4FBB-A92E-1ECD864F0F5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45516246-09D4-4D8E-A5B7-7378859DBE3B}"/>
            </a:ext>
          </a:extLst>
        </xdr:cNvPr>
        <xdr:cNvCxnSpPr/>
      </xdr:nvCxnSpPr>
      <xdr:spPr>
        <a:xfrm flipV="1">
          <a:off x="4086225" y="56502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AE912C00-EE0E-44FC-89C2-90F73496A99B}"/>
            </a:ext>
          </a:extLst>
        </xdr:cNvPr>
        <xdr:cNvSpPr txBox="1"/>
      </xdr:nvSpPr>
      <xdr:spPr>
        <a:xfrm>
          <a:off x="4124960"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4DF8B311-DB36-4EFB-A24C-AB36005430A6}"/>
            </a:ext>
          </a:extLst>
        </xdr:cNvPr>
        <xdr:cNvCxnSpPr/>
      </xdr:nvCxnSpPr>
      <xdr:spPr>
        <a:xfrm>
          <a:off x="402082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9A5827EA-A2DC-45E6-8BB0-9268344B9227}"/>
            </a:ext>
          </a:extLst>
        </xdr:cNvPr>
        <xdr:cNvSpPr txBox="1"/>
      </xdr:nvSpPr>
      <xdr:spPr>
        <a:xfrm>
          <a:off x="412496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499C9E56-33E2-4126-9436-0C3B22EACAC3}"/>
            </a:ext>
          </a:extLst>
        </xdr:cNvPr>
        <xdr:cNvCxnSpPr/>
      </xdr:nvCxnSpPr>
      <xdr:spPr>
        <a:xfrm>
          <a:off x="402082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E5AF2640-3364-49BA-AE3C-1C068A38D0D4}"/>
            </a:ext>
          </a:extLst>
        </xdr:cNvPr>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ECBF4E9A-64BC-4FB5-8778-1CB0A61E01F1}"/>
            </a:ext>
          </a:extLst>
        </xdr:cNvPr>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EC9910E4-7E55-42C7-95AE-3FE6A1F1ABF6}"/>
            </a:ext>
          </a:extLst>
        </xdr:cNvPr>
        <xdr:cNvSpPr/>
      </xdr:nvSpPr>
      <xdr:spPr>
        <a:xfrm>
          <a:off x="331216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454E672A-2722-499C-948C-079EC87BC962}"/>
            </a:ext>
          </a:extLst>
        </xdr:cNvPr>
        <xdr:cNvSpPr/>
      </xdr:nvSpPr>
      <xdr:spPr>
        <a:xfrm>
          <a:off x="25146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3E37D48-7EEE-447C-A247-B39C35D82CC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41A33B9-5A96-43B5-8928-054A02C9A74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E3139E-51B9-48A9-A87A-7481D79132E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F73454-7CBF-4F2C-B6F5-0C98653A755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ED7AAB-B97A-42F3-9C43-8E31D7D431A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166370</xdr:rowOff>
    </xdr:from>
    <xdr:to>
      <xdr:col>24</xdr:col>
      <xdr:colOff>114300</xdr:colOff>
      <xdr:row>41</xdr:row>
      <xdr:rowOff>96520</xdr:rowOff>
    </xdr:to>
    <xdr:sp macro="" textlink="">
      <xdr:nvSpPr>
        <xdr:cNvPr id="70" name="楕円 69">
          <a:extLst>
            <a:ext uri="{FF2B5EF4-FFF2-40B4-BE49-F238E27FC236}">
              <a16:creationId xmlns:a16="http://schemas.microsoft.com/office/drawing/2014/main" id="{4142A441-6C2E-49EC-9DC9-DC5650A232E3}"/>
            </a:ext>
          </a:extLst>
        </xdr:cNvPr>
        <xdr:cNvSpPr/>
      </xdr:nvSpPr>
      <xdr:spPr>
        <a:xfrm>
          <a:off x="4036060" y="687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81297</xdr:rowOff>
    </xdr:from>
    <xdr:ext cx="405111" cy="259045"/>
    <xdr:sp macro="" textlink="">
      <xdr:nvSpPr>
        <xdr:cNvPr id="71" name="【道路】&#10;有形固定資産減価償却率該当値テキスト">
          <a:extLst>
            <a:ext uri="{FF2B5EF4-FFF2-40B4-BE49-F238E27FC236}">
              <a16:creationId xmlns:a16="http://schemas.microsoft.com/office/drawing/2014/main" id="{E37FEAB7-A7DA-4D0E-8B7D-764A42A73A1A}"/>
            </a:ext>
          </a:extLst>
        </xdr:cNvPr>
        <xdr:cNvSpPr txBox="1"/>
      </xdr:nvSpPr>
      <xdr:spPr>
        <a:xfrm>
          <a:off x="4124960"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166370</xdr:rowOff>
    </xdr:from>
    <xdr:to>
      <xdr:col>20</xdr:col>
      <xdr:colOff>38100</xdr:colOff>
      <xdr:row>41</xdr:row>
      <xdr:rowOff>96520</xdr:rowOff>
    </xdr:to>
    <xdr:sp macro="" textlink="">
      <xdr:nvSpPr>
        <xdr:cNvPr id="72" name="楕円 71">
          <a:extLst>
            <a:ext uri="{FF2B5EF4-FFF2-40B4-BE49-F238E27FC236}">
              <a16:creationId xmlns:a16="http://schemas.microsoft.com/office/drawing/2014/main" id="{FE25E56D-8AA5-4857-8F02-186A9AEF8B22}"/>
            </a:ext>
          </a:extLst>
        </xdr:cNvPr>
        <xdr:cNvSpPr/>
      </xdr:nvSpPr>
      <xdr:spPr>
        <a:xfrm>
          <a:off x="331216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45720</xdr:rowOff>
    </xdr:from>
    <xdr:to>
      <xdr:col>24</xdr:col>
      <xdr:colOff>63500</xdr:colOff>
      <xdr:row>41</xdr:row>
      <xdr:rowOff>45720</xdr:rowOff>
    </xdr:to>
    <xdr:cxnSp macro="">
      <xdr:nvCxnSpPr>
        <xdr:cNvPr id="73" name="直線コネクタ 72">
          <a:extLst>
            <a:ext uri="{FF2B5EF4-FFF2-40B4-BE49-F238E27FC236}">
              <a16:creationId xmlns:a16="http://schemas.microsoft.com/office/drawing/2014/main" id="{8E2B7526-CBC9-444B-B236-2876FD713CC5}"/>
            </a:ext>
          </a:extLst>
        </xdr:cNvPr>
        <xdr:cNvCxnSpPr/>
      </xdr:nvCxnSpPr>
      <xdr:spPr>
        <a:xfrm>
          <a:off x="3355340" y="691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4" name="楕円 73">
          <a:extLst>
            <a:ext uri="{FF2B5EF4-FFF2-40B4-BE49-F238E27FC236}">
              <a16:creationId xmlns:a16="http://schemas.microsoft.com/office/drawing/2014/main" id="{8A41817E-8697-402F-91CA-FBB1C0F3666C}"/>
            </a:ext>
          </a:extLst>
        </xdr:cNvPr>
        <xdr:cNvSpPr/>
      </xdr:nvSpPr>
      <xdr:spPr>
        <a:xfrm>
          <a:off x="251460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41</xdr:row>
      <xdr:rowOff>45720</xdr:rowOff>
    </xdr:to>
    <xdr:cxnSp macro="">
      <xdr:nvCxnSpPr>
        <xdr:cNvPr id="75" name="直線コネクタ 74">
          <a:extLst>
            <a:ext uri="{FF2B5EF4-FFF2-40B4-BE49-F238E27FC236}">
              <a16:creationId xmlns:a16="http://schemas.microsoft.com/office/drawing/2014/main" id="{DE689D1C-E899-4BCF-9D6D-E5672369FB28}"/>
            </a:ext>
          </a:extLst>
        </xdr:cNvPr>
        <xdr:cNvCxnSpPr/>
      </xdr:nvCxnSpPr>
      <xdr:spPr>
        <a:xfrm>
          <a:off x="2565400" y="6555105"/>
          <a:ext cx="78994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DCE88E64-B07C-41A1-97F1-D5FF457BED14}"/>
            </a:ext>
          </a:extLst>
        </xdr:cNvPr>
        <xdr:cNvSpPr txBox="1"/>
      </xdr:nvSpPr>
      <xdr:spPr>
        <a:xfrm>
          <a:off x="317056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747F362E-2B39-4BEC-A173-F5A02F065B17}"/>
            </a:ext>
          </a:extLst>
        </xdr:cNvPr>
        <xdr:cNvSpPr txBox="1"/>
      </xdr:nvSpPr>
      <xdr:spPr>
        <a:xfrm>
          <a:off x="238570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87647</xdr:rowOff>
    </xdr:from>
    <xdr:ext cx="405111" cy="259045"/>
    <xdr:sp macro="" textlink="">
      <xdr:nvSpPr>
        <xdr:cNvPr id="78" name="n_1mainValue【道路】&#10;有形固定資産減価償却率">
          <a:extLst>
            <a:ext uri="{FF2B5EF4-FFF2-40B4-BE49-F238E27FC236}">
              <a16:creationId xmlns:a16="http://schemas.microsoft.com/office/drawing/2014/main" id="{E2884ED8-84F1-47EC-A048-D786B3454A01}"/>
            </a:ext>
          </a:extLst>
        </xdr:cNvPr>
        <xdr:cNvSpPr txBox="1"/>
      </xdr:nvSpPr>
      <xdr:spPr>
        <a:xfrm>
          <a:off x="317056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79" name="n_2mainValue【道路】&#10;有形固定資産減価償却率">
          <a:extLst>
            <a:ext uri="{FF2B5EF4-FFF2-40B4-BE49-F238E27FC236}">
              <a16:creationId xmlns:a16="http://schemas.microsoft.com/office/drawing/2014/main" id="{23A2B40A-15A2-4C05-BB11-51D97B1FC88D}"/>
            </a:ext>
          </a:extLst>
        </xdr:cNvPr>
        <xdr:cNvSpPr txBox="1"/>
      </xdr:nvSpPr>
      <xdr:spPr>
        <a:xfrm>
          <a:off x="238570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EAA55CE-70C2-4D63-A294-412C340D894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1143C1C-3F5C-42E1-88E2-EA093932E9F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E49D4D3B-B62A-41AC-BA2F-00DECA1368E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FAD1637-B045-4A31-8FF7-D1090A60E7C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B0E6F28-A65C-4E3A-AB80-ED226F5FEB7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2790ACCE-277D-4484-B50D-09E23BA9B35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B8B6CED-8E0D-498F-8AD8-A03738E710F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68110F6-37F4-4007-9AEF-1DEA93D8212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BCC90520-A6AA-41AD-8779-FA8DC4DB131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12161C2D-A5F2-4C49-A1C1-F12442612BB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63A35E5-BCAE-4D64-868E-C84AAC16341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1E33852-F60D-459A-AF80-16894EE034A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6653A10C-D82F-4D57-A8F4-88820619B615}"/>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1D334DE2-CE25-4B37-AE16-C14FF885F174}"/>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ED55BF2-A039-4342-BB3F-D7F99D1B642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E259FA4-F03C-44FB-A524-E7EDEC2476A2}"/>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ADC7253-2231-4B6A-81DA-26A7C14F61A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933A17CD-0523-44E1-AA23-06CFB6DF007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549B9E8-020D-45F2-A3D6-DD30E2B4546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16754854-8AF8-4608-B9F6-A8E90734209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47F0F5E-6FB8-4E48-AB91-A8085B032AD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94480C85-3D59-40FB-8341-3AE3B43131BA}"/>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16BA0D8-37E4-4EFC-8225-23F9FCA3E3F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46910F12-E22C-44E0-A36B-1B81A996D9D9}"/>
            </a:ext>
          </a:extLst>
        </xdr:cNvPr>
        <xdr:cNvCxnSpPr/>
      </xdr:nvCxnSpPr>
      <xdr:spPr>
        <a:xfrm flipV="1">
          <a:off x="9219565" y="5683686"/>
          <a:ext cx="0" cy="137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92F0F8B0-B9D9-4B05-BA09-B2E9C4C11DC9}"/>
            </a:ext>
          </a:extLst>
        </xdr:cNvPr>
        <xdr:cNvSpPr txBox="1"/>
      </xdr:nvSpPr>
      <xdr:spPr>
        <a:xfrm>
          <a:off x="9258300" y="70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52696D3A-2B9D-4E2E-AD8D-378C54F793BB}"/>
            </a:ext>
          </a:extLst>
        </xdr:cNvPr>
        <xdr:cNvCxnSpPr/>
      </xdr:nvCxnSpPr>
      <xdr:spPr>
        <a:xfrm>
          <a:off x="9154160" y="7056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7889506E-2896-4C37-9682-89753ABB76C0}"/>
            </a:ext>
          </a:extLst>
        </xdr:cNvPr>
        <xdr:cNvSpPr txBox="1"/>
      </xdr:nvSpPr>
      <xdr:spPr>
        <a:xfrm>
          <a:off x="9258300" y="54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6649BCB5-3101-4D07-A048-4C16BAC0B736}"/>
            </a:ext>
          </a:extLst>
        </xdr:cNvPr>
        <xdr:cNvCxnSpPr/>
      </xdr:nvCxnSpPr>
      <xdr:spPr>
        <a:xfrm>
          <a:off x="9154160" y="5683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56B2F7D7-1694-4464-B159-C11274C4D694}"/>
            </a:ext>
          </a:extLst>
        </xdr:cNvPr>
        <xdr:cNvSpPr txBox="1"/>
      </xdr:nvSpPr>
      <xdr:spPr>
        <a:xfrm>
          <a:off x="9258300" y="6822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B0EF8A04-7950-4F72-9E9B-AED47B316209}"/>
            </a:ext>
          </a:extLst>
        </xdr:cNvPr>
        <xdr:cNvSpPr/>
      </xdr:nvSpPr>
      <xdr:spPr>
        <a:xfrm>
          <a:off x="9192260" y="684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469BF620-E46C-48D2-944E-6584DDC10579}"/>
            </a:ext>
          </a:extLst>
        </xdr:cNvPr>
        <xdr:cNvSpPr/>
      </xdr:nvSpPr>
      <xdr:spPr>
        <a:xfrm>
          <a:off x="844550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6992D3C8-4AFD-43ED-878C-1816981DE58B}"/>
            </a:ext>
          </a:extLst>
        </xdr:cNvPr>
        <xdr:cNvSpPr/>
      </xdr:nvSpPr>
      <xdr:spPr>
        <a:xfrm>
          <a:off x="7670800" y="688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BFFAD58-B901-44C5-A5D0-A162E7344A0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3E426AB-76C2-4CE0-9F01-3EB2C5D2026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C5E0F5B-AF50-429C-91F4-9903448ADC5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1DDA4AD-AD49-4FED-9641-17B6E4C0DF5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41F674A-9E0D-464D-AF75-4E5646AD3FF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49582</xdr:rowOff>
    </xdr:from>
    <xdr:to>
      <xdr:col>55</xdr:col>
      <xdr:colOff>50800</xdr:colOff>
      <xdr:row>36</xdr:row>
      <xdr:rowOff>151182</xdr:rowOff>
    </xdr:to>
    <xdr:sp macro="" textlink="">
      <xdr:nvSpPr>
        <xdr:cNvPr id="117" name="楕円 116">
          <a:extLst>
            <a:ext uri="{FF2B5EF4-FFF2-40B4-BE49-F238E27FC236}">
              <a16:creationId xmlns:a16="http://schemas.microsoft.com/office/drawing/2014/main" id="{DA76C0CD-486B-4CCB-812A-3FAACDE6566D}"/>
            </a:ext>
          </a:extLst>
        </xdr:cNvPr>
        <xdr:cNvSpPr/>
      </xdr:nvSpPr>
      <xdr:spPr>
        <a:xfrm>
          <a:off x="9192260" y="6084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72459</xdr:rowOff>
    </xdr:from>
    <xdr:ext cx="599010" cy="259045"/>
    <xdr:sp macro="" textlink="">
      <xdr:nvSpPr>
        <xdr:cNvPr id="118" name="【道路】&#10;一人当たり延長該当値テキスト">
          <a:extLst>
            <a:ext uri="{FF2B5EF4-FFF2-40B4-BE49-F238E27FC236}">
              <a16:creationId xmlns:a16="http://schemas.microsoft.com/office/drawing/2014/main" id="{0CF295BC-3488-4304-BAC6-0048B64D1D88}"/>
            </a:ext>
          </a:extLst>
        </xdr:cNvPr>
        <xdr:cNvSpPr txBox="1"/>
      </xdr:nvSpPr>
      <xdr:spPr>
        <a:xfrm>
          <a:off x="9258300" y="593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71789</xdr:rowOff>
    </xdr:from>
    <xdr:to>
      <xdr:col>50</xdr:col>
      <xdr:colOff>165100</xdr:colOff>
      <xdr:row>37</xdr:row>
      <xdr:rowOff>1939</xdr:rowOff>
    </xdr:to>
    <xdr:sp macro="" textlink="">
      <xdr:nvSpPr>
        <xdr:cNvPr id="119" name="楕円 118">
          <a:extLst>
            <a:ext uri="{FF2B5EF4-FFF2-40B4-BE49-F238E27FC236}">
              <a16:creationId xmlns:a16="http://schemas.microsoft.com/office/drawing/2014/main" id="{7C85F7A4-3DB5-452C-B9A2-4639D8597528}"/>
            </a:ext>
          </a:extLst>
        </xdr:cNvPr>
        <xdr:cNvSpPr/>
      </xdr:nvSpPr>
      <xdr:spPr>
        <a:xfrm>
          <a:off x="8445500" y="610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100382</xdr:rowOff>
    </xdr:from>
    <xdr:to>
      <xdr:col>55</xdr:col>
      <xdr:colOff>0</xdr:colOff>
      <xdr:row>36</xdr:row>
      <xdr:rowOff>122589</xdr:rowOff>
    </xdr:to>
    <xdr:cxnSp macro="">
      <xdr:nvCxnSpPr>
        <xdr:cNvPr id="120" name="直線コネクタ 119">
          <a:extLst>
            <a:ext uri="{FF2B5EF4-FFF2-40B4-BE49-F238E27FC236}">
              <a16:creationId xmlns:a16="http://schemas.microsoft.com/office/drawing/2014/main" id="{962657FD-0E24-41EF-A1BF-C6B98B9176D3}"/>
            </a:ext>
          </a:extLst>
        </xdr:cNvPr>
        <xdr:cNvCxnSpPr/>
      </xdr:nvCxnSpPr>
      <xdr:spPr>
        <a:xfrm flipV="1">
          <a:off x="8496300" y="6135422"/>
          <a:ext cx="7239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119928</xdr:rowOff>
    </xdr:from>
    <xdr:to>
      <xdr:col>46</xdr:col>
      <xdr:colOff>38100</xdr:colOff>
      <xdr:row>41</xdr:row>
      <xdr:rowOff>50078</xdr:rowOff>
    </xdr:to>
    <xdr:sp macro="" textlink="">
      <xdr:nvSpPr>
        <xdr:cNvPr id="121" name="楕円 120">
          <a:extLst>
            <a:ext uri="{FF2B5EF4-FFF2-40B4-BE49-F238E27FC236}">
              <a16:creationId xmlns:a16="http://schemas.microsoft.com/office/drawing/2014/main" id="{C7419C4F-C857-435B-BB58-29B6CEB4FEEE}"/>
            </a:ext>
          </a:extLst>
        </xdr:cNvPr>
        <xdr:cNvSpPr/>
      </xdr:nvSpPr>
      <xdr:spPr>
        <a:xfrm>
          <a:off x="7670800" y="6825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122589</xdr:rowOff>
    </xdr:from>
    <xdr:to>
      <xdr:col>50</xdr:col>
      <xdr:colOff>114300</xdr:colOff>
      <xdr:row>40</xdr:row>
      <xdr:rowOff>170728</xdr:rowOff>
    </xdr:to>
    <xdr:cxnSp macro="">
      <xdr:nvCxnSpPr>
        <xdr:cNvPr id="122" name="直線コネクタ 121">
          <a:extLst>
            <a:ext uri="{FF2B5EF4-FFF2-40B4-BE49-F238E27FC236}">
              <a16:creationId xmlns:a16="http://schemas.microsoft.com/office/drawing/2014/main" id="{B5521FA0-097B-40D2-9489-E35BF4F1E744}"/>
            </a:ext>
          </a:extLst>
        </xdr:cNvPr>
        <xdr:cNvCxnSpPr/>
      </xdr:nvCxnSpPr>
      <xdr:spPr>
        <a:xfrm flipV="1">
          <a:off x="7713980" y="6157629"/>
          <a:ext cx="782320" cy="7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439DBE81-21AD-4C40-8B41-B83295A00437}"/>
            </a:ext>
          </a:extLst>
        </xdr:cNvPr>
        <xdr:cNvSpPr txBox="1"/>
      </xdr:nvSpPr>
      <xdr:spPr>
        <a:xfrm>
          <a:off x="8239271" y="69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D8FBA9C4-C4B1-4D52-AB8E-F0F120CA3B70}"/>
            </a:ext>
          </a:extLst>
        </xdr:cNvPr>
        <xdr:cNvSpPr txBox="1"/>
      </xdr:nvSpPr>
      <xdr:spPr>
        <a:xfrm>
          <a:off x="7477271" y="69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18466</xdr:rowOff>
    </xdr:from>
    <xdr:ext cx="599010" cy="259045"/>
    <xdr:sp macro="" textlink="">
      <xdr:nvSpPr>
        <xdr:cNvPr id="125" name="n_1mainValue【道路】&#10;一人当たり延長">
          <a:extLst>
            <a:ext uri="{FF2B5EF4-FFF2-40B4-BE49-F238E27FC236}">
              <a16:creationId xmlns:a16="http://schemas.microsoft.com/office/drawing/2014/main" id="{0C04CE29-5027-4342-B81C-7538EFA069D5}"/>
            </a:ext>
          </a:extLst>
        </xdr:cNvPr>
        <xdr:cNvSpPr txBox="1"/>
      </xdr:nvSpPr>
      <xdr:spPr>
        <a:xfrm>
          <a:off x="8214574" y="588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66605</xdr:rowOff>
    </xdr:from>
    <xdr:ext cx="599010" cy="259045"/>
    <xdr:sp macro="" textlink="">
      <xdr:nvSpPr>
        <xdr:cNvPr id="126" name="n_2mainValue【道路】&#10;一人当たり延長">
          <a:extLst>
            <a:ext uri="{FF2B5EF4-FFF2-40B4-BE49-F238E27FC236}">
              <a16:creationId xmlns:a16="http://schemas.microsoft.com/office/drawing/2014/main" id="{C9F9530E-CBB9-4F9E-8631-C90EA0109A81}"/>
            </a:ext>
          </a:extLst>
        </xdr:cNvPr>
        <xdr:cNvSpPr txBox="1"/>
      </xdr:nvSpPr>
      <xdr:spPr>
        <a:xfrm>
          <a:off x="7444954" y="660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D44EB825-5B37-43B0-B4F5-ECF56CCB860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9485C7CB-846F-46C5-8EF0-A82D41845E7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142E92D2-8038-402F-B330-4EB8017DCE8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8DFAAE5-BDB6-40C3-841E-8405E0F3E15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87329C4-B738-4A64-A264-AF3D01B79C3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AC42FE5-A908-49AC-BD06-8F560AE64D0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CEEB500F-A1B4-4E1E-BA1B-CA9E6A994D6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369C4D66-2164-491E-969A-1074A3F5BB8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99919ED7-5D73-4E56-905D-CE3F87DAE0B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3AC52498-7A4F-445D-9C13-16449FBBE94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42B395D3-8315-4A16-9972-30D0395975F6}"/>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2DAAFCF2-74B2-4586-B6E7-09478572DE7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64E5C765-43C1-4AAC-93CA-1380D2AF1B6A}"/>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80944851-D020-457C-B6EB-FCBA6C26B2BA}"/>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C02990B-1576-477E-9889-D470D225EC37}"/>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D5A810F3-8668-4E5A-99B4-A98EFF101EB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C14DD7B-FE7B-4FCF-8DAE-65F2599041F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7A3F60A4-EDEB-4D64-99E6-9A4521BD147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4D7A658B-5BF1-4003-A9ED-F58FCFAAE38D}"/>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66482FEA-B9C5-43D2-A4F5-1DC9FE58C525}"/>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924F23F1-DB86-4EAC-8F14-511813E9943A}"/>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8B91B5DC-3E77-46AB-8357-C55DF9254F1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818DB19B-A36A-4BA2-A3CB-742C2DC6B418}"/>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34D9289-6524-4266-B4DD-9175DFE169C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506256DD-0D31-4883-983E-F66F91EC90DC}"/>
            </a:ext>
          </a:extLst>
        </xdr:cNvPr>
        <xdr:cNvCxnSpPr/>
      </xdr:nvCxnSpPr>
      <xdr:spPr>
        <a:xfrm flipV="1">
          <a:off x="4086225" y="93573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CBE184F5-624D-41E0-9F42-E9A0C8AF46F9}"/>
            </a:ext>
          </a:extLst>
        </xdr:cNvPr>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10E27B5B-08F3-47C6-8FA8-61EF08CE4893}"/>
            </a:ext>
          </a:extLst>
        </xdr:cNvPr>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40F07D0C-B99B-4EF0-9995-8F94EE64F73F}"/>
            </a:ext>
          </a:extLst>
        </xdr:cNvPr>
        <xdr:cNvSpPr txBox="1"/>
      </xdr:nvSpPr>
      <xdr:spPr>
        <a:xfrm>
          <a:off x="412496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BC831E2C-54FB-4128-8B63-689CB936DCFD}"/>
            </a:ext>
          </a:extLst>
        </xdr:cNvPr>
        <xdr:cNvCxnSpPr/>
      </xdr:nvCxnSpPr>
      <xdr:spPr>
        <a:xfrm>
          <a:off x="402082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D2655739-3A70-4C0F-B440-AA4AB9334DBD}"/>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9A387C9B-BF3A-4D7B-B2BD-9B1B44886D66}"/>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7C52B4B5-FC3C-4728-A5A7-C8557C25C44E}"/>
            </a:ext>
          </a:extLst>
        </xdr:cNvPr>
        <xdr:cNvSpPr/>
      </xdr:nvSpPr>
      <xdr:spPr>
        <a:xfrm>
          <a:off x="331216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24E8B096-4B5D-4C80-ABB8-B444006C3B7B}"/>
            </a:ext>
          </a:extLst>
        </xdr:cNvPr>
        <xdr:cNvSpPr/>
      </xdr:nvSpPr>
      <xdr:spPr>
        <a:xfrm>
          <a:off x="25146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D5FEB1D-061D-494D-8DC6-078E8EECB36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FFB764F-29EA-429F-9517-D94540E6EB6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869A02F-9ACF-4645-BDF2-8B96DB5FAC4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A8566A6-8A23-41BD-8827-6AB09613559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B1B25A8-77DE-4653-8CDB-104AA9D854F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86360</xdr:rowOff>
    </xdr:from>
    <xdr:to>
      <xdr:col>24</xdr:col>
      <xdr:colOff>114300</xdr:colOff>
      <xdr:row>56</xdr:row>
      <xdr:rowOff>16510</xdr:rowOff>
    </xdr:to>
    <xdr:sp macro="" textlink="">
      <xdr:nvSpPr>
        <xdr:cNvPr id="165" name="楕円 164">
          <a:extLst>
            <a:ext uri="{FF2B5EF4-FFF2-40B4-BE49-F238E27FC236}">
              <a16:creationId xmlns:a16="http://schemas.microsoft.com/office/drawing/2014/main" id="{D0E8DAF8-2DE7-4728-A3D1-07C0B6B5BE8A}"/>
            </a:ext>
          </a:extLst>
        </xdr:cNvPr>
        <xdr:cNvSpPr/>
      </xdr:nvSpPr>
      <xdr:spPr>
        <a:xfrm>
          <a:off x="4036060" y="9306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39387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A6B61025-116F-4AA2-ACEE-BD146AD3EF16}"/>
            </a:ext>
          </a:extLst>
        </xdr:cNvPr>
        <xdr:cNvSpPr txBox="1"/>
      </xdr:nvSpPr>
      <xdr:spPr>
        <a:xfrm>
          <a:off x="4124960"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88265</xdr:rowOff>
    </xdr:from>
    <xdr:to>
      <xdr:col>20</xdr:col>
      <xdr:colOff>38100</xdr:colOff>
      <xdr:row>56</xdr:row>
      <xdr:rowOff>18415</xdr:rowOff>
    </xdr:to>
    <xdr:sp macro="" textlink="">
      <xdr:nvSpPr>
        <xdr:cNvPr id="167" name="楕円 166">
          <a:extLst>
            <a:ext uri="{FF2B5EF4-FFF2-40B4-BE49-F238E27FC236}">
              <a16:creationId xmlns:a16="http://schemas.microsoft.com/office/drawing/2014/main" id="{1C059BDA-E43E-447E-937C-4D8143796F8B}"/>
            </a:ext>
          </a:extLst>
        </xdr:cNvPr>
        <xdr:cNvSpPr/>
      </xdr:nvSpPr>
      <xdr:spPr>
        <a:xfrm>
          <a:off x="3312160" y="9308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137160</xdr:rowOff>
    </xdr:from>
    <xdr:to>
      <xdr:col>24</xdr:col>
      <xdr:colOff>63500</xdr:colOff>
      <xdr:row>55</xdr:row>
      <xdr:rowOff>139065</xdr:rowOff>
    </xdr:to>
    <xdr:cxnSp macro="">
      <xdr:nvCxnSpPr>
        <xdr:cNvPr id="168" name="直線コネクタ 167">
          <a:extLst>
            <a:ext uri="{FF2B5EF4-FFF2-40B4-BE49-F238E27FC236}">
              <a16:creationId xmlns:a16="http://schemas.microsoft.com/office/drawing/2014/main" id="{F837E1A8-ADF0-4842-AC7F-FCE9188B06CC}"/>
            </a:ext>
          </a:extLst>
        </xdr:cNvPr>
        <xdr:cNvCxnSpPr/>
      </xdr:nvCxnSpPr>
      <xdr:spPr>
        <a:xfrm flipV="1">
          <a:off x="3355340" y="935736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69" name="楕円 168">
          <a:extLst>
            <a:ext uri="{FF2B5EF4-FFF2-40B4-BE49-F238E27FC236}">
              <a16:creationId xmlns:a16="http://schemas.microsoft.com/office/drawing/2014/main" id="{9E69892F-3DE1-4EF6-AD96-E2604B8F5F2D}"/>
            </a:ext>
          </a:extLst>
        </xdr:cNvPr>
        <xdr:cNvSpPr/>
      </xdr:nvSpPr>
      <xdr:spPr>
        <a:xfrm>
          <a:off x="2514600" y="986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139065</xdr:rowOff>
    </xdr:from>
    <xdr:to>
      <xdr:col>19</xdr:col>
      <xdr:colOff>177800</xdr:colOff>
      <xdr:row>59</xdr:row>
      <xdr:rowOff>17145</xdr:rowOff>
    </xdr:to>
    <xdr:cxnSp macro="">
      <xdr:nvCxnSpPr>
        <xdr:cNvPr id="170" name="直線コネクタ 169">
          <a:extLst>
            <a:ext uri="{FF2B5EF4-FFF2-40B4-BE49-F238E27FC236}">
              <a16:creationId xmlns:a16="http://schemas.microsoft.com/office/drawing/2014/main" id="{6445EC94-0437-4A01-B617-0440042A11E2}"/>
            </a:ext>
          </a:extLst>
        </xdr:cNvPr>
        <xdr:cNvCxnSpPr/>
      </xdr:nvCxnSpPr>
      <xdr:spPr>
        <a:xfrm flipV="1">
          <a:off x="2565400" y="9359265"/>
          <a:ext cx="78994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7D9BFBE9-BF1C-40D9-B1BE-179A9058AFE9}"/>
            </a:ext>
          </a:extLst>
        </xdr:cNvPr>
        <xdr:cNvSpPr txBox="1"/>
      </xdr:nvSpPr>
      <xdr:spPr>
        <a:xfrm>
          <a:off x="317056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2B50F888-09DB-4C8B-A8FB-E10D277C12E1}"/>
            </a:ext>
          </a:extLst>
        </xdr:cNvPr>
        <xdr:cNvSpPr txBox="1"/>
      </xdr:nvSpPr>
      <xdr:spPr>
        <a:xfrm>
          <a:off x="238570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34942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287783B7-9B17-43A6-9C6B-F26B6468FC81}"/>
            </a:ext>
          </a:extLst>
        </xdr:cNvPr>
        <xdr:cNvSpPr txBox="1"/>
      </xdr:nvSpPr>
      <xdr:spPr>
        <a:xfrm>
          <a:off x="3170564" y="908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84E64596-FF8A-4DA9-90C8-3090ABB51436}"/>
            </a:ext>
          </a:extLst>
        </xdr:cNvPr>
        <xdr:cNvSpPr txBox="1"/>
      </xdr:nvSpPr>
      <xdr:spPr>
        <a:xfrm>
          <a:off x="238570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7559008D-B730-48B0-B90D-48AC4758192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FE7DA4AA-15E5-4467-89C7-E9465FBA252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D7DDC627-C999-41B4-9462-A456A86E721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143CA05B-479F-41AA-A6ED-DB2967A5A05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A149682B-E3C6-4BB7-BCE6-21B8C12736A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649F6020-38CE-42DC-BCEB-9DD78883614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53C85B9F-7646-4165-95B4-4A3A41D1FFA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181CD1D-4359-4F81-AF26-FEEE43A030E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35FB3D5-CAD7-472A-9017-A8896769337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EAE21279-78EE-486E-ABF9-204E812233E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BBD41C5A-559D-45C1-893B-1B01C5856542}"/>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78A8BB0B-6A1A-460B-8299-559124A6B4F1}"/>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938C96FF-0BD4-48A3-9DB6-3DB53840EC34}"/>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55C73281-95A1-4D76-8C6A-A64BCD2E7D01}"/>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8C11F62C-BA65-4C29-B3FD-C56A13481A2C}"/>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71525424-70F0-4966-86D9-B8390DFB50A5}"/>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29084A4-53EB-4FE2-ACFB-A26F7A0C629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206C197F-C0E8-4494-B591-227043FBF0E9}"/>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9156635-609F-4C43-B0C1-E3E74E55C757}"/>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80798C52-E20B-4B65-B5B8-7FBD7FEC44D7}"/>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8643F487-0B67-495B-93F4-951FF7D3A55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BE391010-35C9-4865-9451-2538EA08242C}"/>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946DDC76-BCB7-480C-AB9D-9632DC146A8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1F052B0F-DFBA-4AD8-9CD4-51F5C3BDE3E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3DED276B-C41E-424D-948D-E0645630D16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52F607A-AA64-43D5-A320-5E239C8A6DFB}"/>
            </a:ext>
          </a:extLst>
        </xdr:cNvPr>
        <xdr:cNvCxnSpPr/>
      </xdr:nvCxnSpPr>
      <xdr:spPr>
        <a:xfrm flipV="1">
          <a:off x="9219565" y="9400691"/>
          <a:ext cx="0" cy="145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9D002243-60EF-4C83-ABC9-1C89CD9B3618}"/>
            </a:ext>
          </a:extLst>
        </xdr:cNvPr>
        <xdr:cNvSpPr txBox="1"/>
      </xdr:nvSpPr>
      <xdr:spPr>
        <a:xfrm>
          <a:off x="9258300" y="108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4F7D652E-2210-4E41-95A7-1E1D9DCBB845}"/>
            </a:ext>
          </a:extLst>
        </xdr:cNvPr>
        <xdr:cNvCxnSpPr/>
      </xdr:nvCxnSpPr>
      <xdr:spPr>
        <a:xfrm>
          <a:off x="9154160" y="108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A8B756F3-A54E-4A70-AC07-F580C8298715}"/>
            </a:ext>
          </a:extLst>
        </xdr:cNvPr>
        <xdr:cNvSpPr txBox="1"/>
      </xdr:nvSpPr>
      <xdr:spPr>
        <a:xfrm>
          <a:off x="9258300" y="918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A834AED-5599-4A6D-B7C0-EA5F3304D3EA}"/>
            </a:ext>
          </a:extLst>
        </xdr:cNvPr>
        <xdr:cNvCxnSpPr/>
      </xdr:nvCxnSpPr>
      <xdr:spPr>
        <a:xfrm>
          <a:off x="9154160" y="9400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56CFDDCA-459D-4914-B3C6-663E2B2E7356}"/>
            </a:ext>
          </a:extLst>
        </xdr:cNvPr>
        <xdr:cNvSpPr txBox="1"/>
      </xdr:nvSpPr>
      <xdr:spPr>
        <a:xfrm>
          <a:off x="9258300" y="104393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B62BE32D-C5EC-4C14-9D05-B7997C76A775}"/>
            </a:ext>
          </a:extLst>
        </xdr:cNvPr>
        <xdr:cNvSpPr/>
      </xdr:nvSpPr>
      <xdr:spPr>
        <a:xfrm>
          <a:off x="9192260" y="10460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B5833639-F842-4DA5-B604-98EA876CA204}"/>
            </a:ext>
          </a:extLst>
        </xdr:cNvPr>
        <xdr:cNvSpPr/>
      </xdr:nvSpPr>
      <xdr:spPr>
        <a:xfrm>
          <a:off x="8445500" y="1047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E0D0E71A-3B91-4F21-8144-1CEB3885F720}"/>
            </a:ext>
          </a:extLst>
        </xdr:cNvPr>
        <xdr:cNvSpPr/>
      </xdr:nvSpPr>
      <xdr:spPr>
        <a:xfrm>
          <a:off x="7670800" y="105195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37983837-36A9-41A1-A225-8C59CA5B92F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C2B3355-CB8C-44C8-A93C-C43DB2536A4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3F23E833-F354-4C4F-89E7-E962A219A34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909CF66-E8E4-4906-9864-D4575EADF4B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5BD5A40-E573-462A-BCA8-7F53DE32957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103084</xdr:rowOff>
    </xdr:from>
    <xdr:to>
      <xdr:col>55</xdr:col>
      <xdr:colOff>50800</xdr:colOff>
      <xdr:row>60</xdr:row>
      <xdr:rowOff>33234</xdr:rowOff>
    </xdr:to>
    <xdr:sp macro="" textlink="">
      <xdr:nvSpPr>
        <xdr:cNvPr id="214" name="楕円 213">
          <a:extLst>
            <a:ext uri="{FF2B5EF4-FFF2-40B4-BE49-F238E27FC236}">
              <a16:creationId xmlns:a16="http://schemas.microsoft.com/office/drawing/2014/main" id="{5936269F-AAFA-4AA6-A9B4-F6F68B782193}"/>
            </a:ext>
          </a:extLst>
        </xdr:cNvPr>
        <xdr:cNvSpPr/>
      </xdr:nvSpPr>
      <xdr:spPr>
        <a:xfrm>
          <a:off x="9192260" y="9993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125961</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61A41B04-4F69-454C-8859-F1FD0D4C3802}"/>
            </a:ext>
          </a:extLst>
        </xdr:cNvPr>
        <xdr:cNvSpPr txBox="1"/>
      </xdr:nvSpPr>
      <xdr:spPr>
        <a:xfrm>
          <a:off x="9258300" y="984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124243</xdr:rowOff>
    </xdr:from>
    <xdr:to>
      <xdr:col>50</xdr:col>
      <xdr:colOff>165100</xdr:colOff>
      <xdr:row>60</xdr:row>
      <xdr:rowOff>54393</xdr:rowOff>
    </xdr:to>
    <xdr:sp macro="" textlink="">
      <xdr:nvSpPr>
        <xdr:cNvPr id="216" name="楕円 215">
          <a:extLst>
            <a:ext uri="{FF2B5EF4-FFF2-40B4-BE49-F238E27FC236}">
              <a16:creationId xmlns:a16="http://schemas.microsoft.com/office/drawing/2014/main" id="{5246B355-FE8A-4FC7-A5A2-BF62392E5DD2}"/>
            </a:ext>
          </a:extLst>
        </xdr:cNvPr>
        <xdr:cNvSpPr/>
      </xdr:nvSpPr>
      <xdr:spPr>
        <a:xfrm>
          <a:off x="8445500" y="1001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153884</xdr:rowOff>
    </xdr:from>
    <xdr:to>
      <xdr:col>55</xdr:col>
      <xdr:colOff>0</xdr:colOff>
      <xdr:row>60</xdr:row>
      <xdr:rowOff>3593</xdr:rowOff>
    </xdr:to>
    <xdr:cxnSp macro="">
      <xdr:nvCxnSpPr>
        <xdr:cNvPr id="217" name="直線コネクタ 216">
          <a:extLst>
            <a:ext uri="{FF2B5EF4-FFF2-40B4-BE49-F238E27FC236}">
              <a16:creationId xmlns:a16="http://schemas.microsoft.com/office/drawing/2014/main" id="{279F7E48-CFBD-4B44-AC1A-3F742B47D7DB}"/>
            </a:ext>
          </a:extLst>
        </xdr:cNvPr>
        <xdr:cNvCxnSpPr/>
      </xdr:nvCxnSpPr>
      <xdr:spPr>
        <a:xfrm flipV="1">
          <a:off x="8496300" y="10044644"/>
          <a:ext cx="723900" cy="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51715</xdr:rowOff>
    </xdr:from>
    <xdr:to>
      <xdr:col>46</xdr:col>
      <xdr:colOff>38100</xdr:colOff>
      <xdr:row>59</xdr:row>
      <xdr:rowOff>153315</xdr:rowOff>
    </xdr:to>
    <xdr:sp macro="" textlink="">
      <xdr:nvSpPr>
        <xdr:cNvPr id="218" name="楕円 217">
          <a:extLst>
            <a:ext uri="{FF2B5EF4-FFF2-40B4-BE49-F238E27FC236}">
              <a16:creationId xmlns:a16="http://schemas.microsoft.com/office/drawing/2014/main" id="{0E6FDD6F-875A-42AA-9280-24B3DDFFBAA7}"/>
            </a:ext>
          </a:extLst>
        </xdr:cNvPr>
        <xdr:cNvSpPr/>
      </xdr:nvSpPr>
      <xdr:spPr>
        <a:xfrm>
          <a:off x="7670800" y="9942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102515</xdr:rowOff>
    </xdr:from>
    <xdr:to>
      <xdr:col>50</xdr:col>
      <xdr:colOff>114300</xdr:colOff>
      <xdr:row>60</xdr:row>
      <xdr:rowOff>3593</xdr:rowOff>
    </xdr:to>
    <xdr:cxnSp macro="">
      <xdr:nvCxnSpPr>
        <xdr:cNvPr id="219" name="直線コネクタ 218">
          <a:extLst>
            <a:ext uri="{FF2B5EF4-FFF2-40B4-BE49-F238E27FC236}">
              <a16:creationId xmlns:a16="http://schemas.microsoft.com/office/drawing/2014/main" id="{D3FEC513-C5C9-411B-AD0B-C55E1F59174B}"/>
            </a:ext>
          </a:extLst>
        </xdr:cNvPr>
        <xdr:cNvCxnSpPr/>
      </xdr:nvCxnSpPr>
      <xdr:spPr>
        <a:xfrm>
          <a:off x="7713980" y="9993275"/>
          <a:ext cx="78232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8F41CFFF-4DC7-4730-91E3-96B6E4CFEC71}"/>
            </a:ext>
          </a:extLst>
        </xdr:cNvPr>
        <xdr:cNvSpPr txBox="1"/>
      </xdr:nvSpPr>
      <xdr:spPr>
        <a:xfrm>
          <a:off x="8184225" y="10566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2A667CF4-832E-4B92-AB03-582836B1A47D}"/>
            </a:ext>
          </a:extLst>
        </xdr:cNvPr>
        <xdr:cNvSpPr txBox="1"/>
      </xdr:nvSpPr>
      <xdr:spPr>
        <a:xfrm>
          <a:off x="7444955" y="1060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70920</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38C6FE8E-DDAA-4040-8743-2F471C4DC064}"/>
            </a:ext>
          </a:extLst>
        </xdr:cNvPr>
        <xdr:cNvSpPr txBox="1"/>
      </xdr:nvSpPr>
      <xdr:spPr>
        <a:xfrm>
          <a:off x="8184225" y="979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169842</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D3A84DA6-7CC6-4156-951E-D6DBE16D1EE2}"/>
            </a:ext>
          </a:extLst>
        </xdr:cNvPr>
        <xdr:cNvSpPr txBox="1"/>
      </xdr:nvSpPr>
      <xdr:spPr>
        <a:xfrm>
          <a:off x="7399365" y="9725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F09E2784-FBC8-4A14-BDC0-6A1CA0F49B8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EC9158BE-31BC-419D-9289-F4080D72E43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DD9E595D-9E15-4896-9DF2-368D6F06C15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FBEA1939-6FAA-4787-89EF-5EF306E2C2C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6453CD2F-D785-44FA-B3F9-0B2B90CDF44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523B376C-9661-42F6-A154-4973A43F86C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4DBFF1D3-7339-462C-AD24-A687948EC71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D9DE7B64-D198-4D9A-A66E-135FE9692B6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460ADF2F-E50C-4408-AA00-134F744ED20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7F70A253-70B7-4A6C-B502-68A34E52CA2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8BE368DD-2C8E-4895-830C-EF1EA3317443}"/>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A0295C86-2C6D-4A1E-B9E6-BA5D9961E11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6B14BC4E-2834-4890-B344-1AF971859332}"/>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4E4F6DA7-703A-47B0-8D3E-D6B68EFD033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8435AA6-2FF9-4234-A470-3885FC7DDFB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AD54BC09-23C1-4C06-91AE-0AB2519BE89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CFCA83AC-543D-4618-AFA3-FCBE36A1F54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38830731-B1B3-4BAE-955A-DEC1E98E39E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9C96DC2A-7C22-4DDA-ABAD-C0F6AEB10D4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D25BA928-F2A5-4AC0-BE46-A50C965D6B5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1F653F17-A536-40EF-82B5-96760BBB8A1E}"/>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F8F79019-3C0A-4C6B-85E1-E5979F21E69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63B810FC-AF35-4BD0-BCAE-EFAECC43409F}"/>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D53BC86-44F5-4C3E-A743-12708AD17AD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D9FB86A1-B8A7-40B0-B72C-8BB7CDF5FCF1}"/>
            </a:ext>
          </a:extLst>
        </xdr:cNvPr>
        <xdr:cNvCxnSpPr/>
      </xdr:nvCxnSpPr>
      <xdr:spPr>
        <a:xfrm flipV="1">
          <a:off x="4086225" y="13041630"/>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70E2B806-BA60-4A2B-BB1D-A1695D7572F8}"/>
            </a:ext>
          </a:extLst>
        </xdr:cNvPr>
        <xdr:cNvSpPr txBox="1"/>
      </xdr:nvSpPr>
      <xdr:spPr>
        <a:xfrm>
          <a:off x="412496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3802E5C8-69A1-44CC-AA9B-467CFEE69120}"/>
            </a:ext>
          </a:extLst>
        </xdr:cNvPr>
        <xdr:cNvCxnSpPr/>
      </xdr:nvCxnSpPr>
      <xdr:spPr>
        <a:xfrm>
          <a:off x="402082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3962281F-49CF-4B69-91B3-492CCD1160FD}"/>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A1C840C3-01DD-4FF5-8791-696D908E79F5}"/>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BC5E933A-9DE9-43C9-9586-6F6E8C0CE2CC}"/>
            </a:ext>
          </a:extLst>
        </xdr:cNvPr>
        <xdr:cNvSpPr txBox="1"/>
      </xdr:nvSpPr>
      <xdr:spPr>
        <a:xfrm>
          <a:off x="4124960" y="13649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49D0705F-488E-4352-96BC-C8559CA06623}"/>
            </a:ext>
          </a:extLst>
        </xdr:cNvPr>
        <xdr:cNvSpPr/>
      </xdr:nvSpPr>
      <xdr:spPr>
        <a:xfrm>
          <a:off x="403606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113C0071-70B3-41F3-8659-A29FF767214A}"/>
            </a:ext>
          </a:extLst>
        </xdr:cNvPr>
        <xdr:cNvSpPr/>
      </xdr:nvSpPr>
      <xdr:spPr>
        <a:xfrm>
          <a:off x="331216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5EFBE8CB-F802-47A3-894A-855A877C236F}"/>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A8951CC-C813-4147-9837-F2E5547C274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378FF57-B805-4030-AD38-623DDD792F0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333920F-A279-4755-9E32-67A9CA55BB8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1A5B7D3-DACB-4A6D-8306-6B0460BB98F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22F75F1-3384-49A3-9854-A1FFC00AFCB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62" name="楕円 261">
          <a:extLst>
            <a:ext uri="{FF2B5EF4-FFF2-40B4-BE49-F238E27FC236}">
              <a16:creationId xmlns:a16="http://schemas.microsoft.com/office/drawing/2014/main" id="{2D0DE969-0E48-45EE-9FBF-7693B63ADAA3}"/>
            </a:ext>
          </a:extLst>
        </xdr:cNvPr>
        <xdr:cNvSpPr/>
      </xdr:nvSpPr>
      <xdr:spPr>
        <a:xfrm>
          <a:off x="403606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923E87F-B541-48A5-BFDC-8BE022C9AF61}"/>
            </a:ext>
          </a:extLst>
        </xdr:cNvPr>
        <xdr:cNvSpPr txBox="1"/>
      </xdr:nvSpPr>
      <xdr:spPr>
        <a:xfrm>
          <a:off x="4124960"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64" name="楕円 263">
          <a:extLst>
            <a:ext uri="{FF2B5EF4-FFF2-40B4-BE49-F238E27FC236}">
              <a16:creationId xmlns:a16="http://schemas.microsoft.com/office/drawing/2014/main" id="{1CA77A63-AC62-4F7D-A1A2-143806BED8C6}"/>
            </a:ext>
          </a:extLst>
        </xdr:cNvPr>
        <xdr:cNvSpPr/>
      </xdr:nvSpPr>
      <xdr:spPr>
        <a:xfrm>
          <a:off x="3312160" y="13857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84</xdr:row>
      <xdr:rowOff>97155</xdr:rowOff>
    </xdr:to>
    <xdr:cxnSp macro="">
      <xdr:nvCxnSpPr>
        <xdr:cNvPr id="265" name="直線コネクタ 264">
          <a:extLst>
            <a:ext uri="{FF2B5EF4-FFF2-40B4-BE49-F238E27FC236}">
              <a16:creationId xmlns:a16="http://schemas.microsoft.com/office/drawing/2014/main" id="{02FCDA97-6749-4152-B329-A3E686F69AE0}"/>
            </a:ext>
          </a:extLst>
        </xdr:cNvPr>
        <xdr:cNvCxnSpPr/>
      </xdr:nvCxnSpPr>
      <xdr:spPr>
        <a:xfrm>
          <a:off x="3355340" y="13908405"/>
          <a:ext cx="73152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66" name="楕円 265">
          <a:extLst>
            <a:ext uri="{FF2B5EF4-FFF2-40B4-BE49-F238E27FC236}">
              <a16:creationId xmlns:a16="http://schemas.microsoft.com/office/drawing/2014/main" id="{346EC652-CCAB-441E-9F25-A2D182AEAC73}"/>
            </a:ext>
          </a:extLst>
        </xdr:cNvPr>
        <xdr:cNvSpPr/>
      </xdr:nvSpPr>
      <xdr:spPr>
        <a:xfrm>
          <a:off x="25146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82</xdr:row>
      <xdr:rowOff>161925</xdr:rowOff>
    </xdr:to>
    <xdr:cxnSp macro="">
      <xdr:nvCxnSpPr>
        <xdr:cNvPr id="267" name="直線コネクタ 266">
          <a:extLst>
            <a:ext uri="{FF2B5EF4-FFF2-40B4-BE49-F238E27FC236}">
              <a16:creationId xmlns:a16="http://schemas.microsoft.com/office/drawing/2014/main" id="{2C9B1326-60E0-4C6C-A47D-292DE9F03739}"/>
            </a:ext>
          </a:extLst>
        </xdr:cNvPr>
        <xdr:cNvCxnSpPr/>
      </xdr:nvCxnSpPr>
      <xdr:spPr>
        <a:xfrm>
          <a:off x="2565400" y="13616940"/>
          <a:ext cx="78994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id="{2B59EF81-093D-41F1-A34D-3678C4524BD0}"/>
            </a:ext>
          </a:extLst>
        </xdr:cNvPr>
        <xdr:cNvSpPr txBox="1"/>
      </xdr:nvSpPr>
      <xdr:spPr>
        <a:xfrm>
          <a:off x="317056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1E1894F6-F8FB-481E-A0A2-4E8CD545714E}"/>
            </a:ext>
          </a:extLst>
        </xdr:cNvPr>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270" name="n_1mainValue【公営住宅】&#10;有形固定資産減価償却率">
          <a:extLst>
            <a:ext uri="{FF2B5EF4-FFF2-40B4-BE49-F238E27FC236}">
              <a16:creationId xmlns:a16="http://schemas.microsoft.com/office/drawing/2014/main" id="{196F290A-8B3D-4055-9E4E-8CF5B2946955}"/>
            </a:ext>
          </a:extLst>
        </xdr:cNvPr>
        <xdr:cNvSpPr txBox="1"/>
      </xdr:nvSpPr>
      <xdr:spPr>
        <a:xfrm>
          <a:off x="317056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71" name="n_2mainValue【公営住宅】&#10;有形固定資産減価償却率">
          <a:extLst>
            <a:ext uri="{FF2B5EF4-FFF2-40B4-BE49-F238E27FC236}">
              <a16:creationId xmlns:a16="http://schemas.microsoft.com/office/drawing/2014/main" id="{65A8345E-6D69-43C7-8C22-3146DF0F735B}"/>
            </a:ext>
          </a:extLst>
        </xdr:cNvPr>
        <xdr:cNvSpPr txBox="1"/>
      </xdr:nvSpPr>
      <xdr:spPr>
        <a:xfrm>
          <a:off x="238570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3C0A2BE-8550-4328-9B50-B823E384302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9ED1AB92-6105-4B8A-BD53-79AA191FCA5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796DA1EC-2149-480A-8A2E-D2A6F607345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46053A0C-4DE4-453E-A82B-128C677FC87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306DB849-C1AF-4E4C-997A-D7615FDDBEF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7C0B80EF-9C5F-4058-91C9-FD8096F6AC7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F2761CC3-2077-45A0-9764-319918A3867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B717611D-792E-412B-876F-4D0D236467D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87E1099A-A6EF-4994-AD19-2D1E3BC1FEE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726AD89E-59F4-4C6E-A838-89F30E49DEA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8AA851C1-04AE-4C01-8956-8B0181F1FC0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D77BB0EB-2D8F-4054-A4B6-8D2B6CA1D73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85B33C83-9036-47D3-87F3-557F9A72DB4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CE800496-8E97-4554-8965-3D0D2365178D}"/>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5D0E0D32-5907-40EE-9CD5-ACFDA8E1A56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A8734751-9A75-4BAD-9A6B-A47770FC3F44}"/>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25B6DE8E-2D98-41B1-A2E4-8AD27958646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B0F5A98A-5CC0-4B32-9B29-FA8DD526FD13}"/>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B9AD83F1-DC60-4C47-A242-7C42EABF754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F55946F1-2AA8-4DD1-B10A-2CAF23E6ECA5}"/>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C7D07674-52C7-430E-8B66-2FA6EB5E0EE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73EFB0B9-30CF-4C72-9332-2FED7ECB558F}"/>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3B10DB9B-69AC-47CB-B561-65D6CE55850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5ED2ABC2-61C8-47CA-9BC4-833DBC8C56CC}"/>
            </a:ext>
          </a:extLst>
        </xdr:cNvPr>
        <xdr:cNvCxnSpPr/>
      </xdr:nvCxnSpPr>
      <xdr:spPr>
        <a:xfrm flipV="1">
          <a:off x="9219565" y="1313924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1A51AC6E-3743-4859-8A35-830E6287F6AC}"/>
            </a:ext>
          </a:extLst>
        </xdr:cNvPr>
        <xdr:cNvSpPr txBox="1"/>
      </xdr:nvSpPr>
      <xdr:spPr>
        <a:xfrm>
          <a:off x="9258300" y="145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D39269BD-67C9-4D53-89F8-7D69704D87D1}"/>
            </a:ext>
          </a:extLst>
        </xdr:cNvPr>
        <xdr:cNvCxnSpPr/>
      </xdr:nvCxnSpPr>
      <xdr:spPr>
        <a:xfrm>
          <a:off x="9154160" y="14526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C7F1D4F-DF40-489A-B6FD-43B6B9566506}"/>
            </a:ext>
          </a:extLst>
        </xdr:cNvPr>
        <xdr:cNvSpPr txBox="1"/>
      </xdr:nvSpPr>
      <xdr:spPr>
        <a:xfrm>
          <a:off x="9258300" y="129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D6D4AE4C-8570-458C-8B73-F4B1211BB823}"/>
            </a:ext>
          </a:extLst>
        </xdr:cNvPr>
        <xdr:cNvCxnSpPr/>
      </xdr:nvCxnSpPr>
      <xdr:spPr>
        <a:xfrm>
          <a:off x="9154160" y="1313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36F72F35-2579-4DA3-A5E0-48B3256B9178}"/>
            </a:ext>
          </a:extLst>
        </xdr:cNvPr>
        <xdr:cNvSpPr txBox="1"/>
      </xdr:nvSpPr>
      <xdr:spPr>
        <a:xfrm>
          <a:off x="9258300" y="1416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20746044-C0EC-4FD6-A342-F865FF5C12AF}"/>
            </a:ext>
          </a:extLst>
        </xdr:cNvPr>
        <xdr:cNvSpPr/>
      </xdr:nvSpPr>
      <xdr:spPr>
        <a:xfrm>
          <a:off x="9192260" y="14311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A50A5BED-2F86-4FFB-BAB5-583ED1AED203}"/>
            </a:ext>
          </a:extLst>
        </xdr:cNvPr>
        <xdr:cNvSpPr/>
      </xdr:nvSpPr>
      <xdr:spPr>
        <a:xfrm>
          <a:off x="844550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2209A4D7-4E5E-4679-B434-D767DF43F913}"/>
            </a:ext>
          </a:extLst>
        </xdr:cNvPr>
        <xdr:cNvSpPr/>
      </xdr:nvSpPr>
      <xdr:spPr>
        <a:xfrm>
          <a:off x="7670800" y="14346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28420A1-B6B4-41FC-AB88-EF73988F414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7010C5B-F5E9-495D-A7BA-B5C0B724F39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EF486DB-6EB9-430F-AEDD-C7FF7777D0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A9059AE-1139-4CF2-B8D4-2B3A4706A11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D88C267-61F6-4B43-A9B9-60BAA66FE16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96304</xdr:rowOff>
    </xdr:from>
    <xdr:to>
      <xdr:col>55</xdr:col>
      <xdr:colOff>50800</xdr:colOff>
      <xdr:row>86</xdr:row>
      <xdr:rowOff>26454</xdr:rowOff>
    </xdr:to>
    <xdr:sp macro="" textlink="">
      <xdr:nvSpPr>
        <xdr:cNvPr id="309" name="楕円 308">
          <a:extLst>
            <a:ext uri="{FF2B5EF4-FFF2-40B4-BE49-F238E27FC236}">
              <a16:creationId xmlns:a16="http://schemas.microsoft.com/office/drawing/2014/main" id="{8C34F321-F770-4321-9405-AEF379DB063E}"/>
            </a:ext>
          </a:extLst>
        </xdr:cNvPr>
        <xdr:cNvSpPr/>
      </xdr:nvSpPr>
      <xdr:spPr>
        <a:xfrm>
          <a:off x="9192260" y="14345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74731</xdr:rowOff>
    </xdr:from>
    <xdr:ext cx="469744" cy="259045"/>
    <xdr:sp macro="" textlink="">
      <xdr:nvSpPr>
        <xdr:cNvPr id="310" name="【公営住宅】&#10;一人当たり面積該当値テキスト">
          <a:extLst>
            <a:ext uri="{FF2B5EF4-FFF2-40B4-BE49-F238E27FC236}">
              <a16:creationId xmlns:a16="http://schemas.microsoft.com/office/drawing/2014/main" id="{E4FFB762-C046-46C6-9325-DD3E6980703F}"/>
            </a:ext>
          </a:extLst>
        </xdr:cNvPr>
        <xdr:cNvSpPr txBox="1"/>
      </xdr:nvSpPr>
      <xdr:spPr>
        <a:xfrm>
          <a:off x="9258300" y="1432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162940</xdr:rowOff>
    </xdr:from>
    <xdr:to>
      <xdr:col>50</xdr:col>
      <xdr:colOff>165100</xdr:colOff>
      <xdr:row>86</xdr:row>
      <xdr:rowOff>93090</xdr:rowOff>
    </xdr:to>
    <xdr:sp macro="" textlink="">
      <xdr:nvSpPr>
        <xdr:cNvPr id="311" name="楕円 310">
          <a:extLst>
            <a:ext uri="{FF2B5EF4-FFF2-40B4-BE49-F238E27FC236}">
              <a16:creationId xmlns:a16="http://schemas.microsoft.com/office/drawing/2014/main" id="{BAD30AA0-94E4-4511-BDDD-5293507F82F7}"/>
            </a:ext>
          </a:extLst>
        </xdr:cNvPr>
        <xdr:cNvSpPr/>
      </xdr:nvSpPr>
      <xdr:spPr>
        <a:xfrm>
          <a:off x="8445500" y="1441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147104</xdr:rowOff>
    </xdr:from>
    <xdr:to>
      <xdr:col>55</xdr:col>
      <xdr:colOff>0</xdr:colOff>
      <xdr:row>86</xdr:row>
      <xdr:rowOff>42290</xdr:rowOff>
    </xdr:to>
    <xdr:cxnSp macro="">
      <xdr:nvCxnSpPr>
        <xdr:cNvPr id="312" name="直線コネクタ 311">
          <a:extLst>
            <a:ext uri="{FF2B5EF4-FFF2-40B4-BE49-F238E27FC236}">
              <a16:creationId xmlns:a16="http://schemas.microsoft.com/office/drawing/2014/main" id="{95C4DF24-96D6-432C-BF78-B09945E361B8}"/>
            </a:ext>
          </a:extLst>
        </xdr:cNvPr>
        <xdr:cNvCxnSpPr/>
      </xdr:nvCxnSpPr>
      <xdr:spPr>
        <a:xfrm flipV="1">
          <a:off x="8496300" y="14396504"/>
          <a:ext cx="723900" cy="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154330</xdr:rowOff>
    </xdr:from>
    <xdr:to>
      <xdr:col>46</xdr:col>
      <xdr:colOff>38100</xdr:colOff>
      <xdr:row>86</xdr:row>
      <xdr:rowOff>84480</xdr:rowOff>
    </xdr:to>
    <xdr:sp macro="" textlink="">
      <xdr:nvSpPr>
        <xdr:cNvPr id="313" name="楕円 312">
          <a:extLst>
            <a:ext uri="{FF2B5EF4-FFF2-40B4-BE49-F238E27FC236}">
              <a16:creationId xmlns:a16="http://schemas.microsoft.com/office/drawing/2014/main" id="{372BD5B1-EEBC-4CBB-AC01-C1CB73717FFA}"/>
            </a:ext>
          </a:extLst>
        </xdr:cNvPr>
        <xdr:cNvSpPr/>
      </xdr:nvSpPr>
      <xdr:spPr>
        <a:xfrm>
          <a:off x="7670800" y="1440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33680</xdr:rowOff>
    </xdr:from>
    <xdr:to>
      <xdr:col>50</xdr:col>
      <xdr:colOff>114300</xdr:colOff>
      <xdr:row>86</xdr:row>
      <xdr:rowOff>42290</xdr:rowOff>
    </xdr:to>
    <xdr:cxnSp macro="">
      <xdr:nvCxnSpPr>
        <xdr:cNvPr id="314" name="直線コネクタ 313">
          <a:extLst>
            <a:ext uri="{FF2B5EF4-FFF2-40B4-BE49-F238E27FC236}">
              <a16:creationId xmlns:a16="http://schemas.microsoft.com/office/drawing/2014/main" id="{5FAC9D3D-B0A2-4532-B75A-B0BFBC488A30}"/>
            </a:ext>
          </a:extLst>
        </xdr:cNvPr>
        <xdr:cNvCxnSpPr/>
      </xdr:nvCxnSpPr>
      <xdr:spPr>
        <a:xfrm>
          <a:off x="7713980" y="14450720"/>
          <a:ext cx="78232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1DB6508D-04AC-4D21-BD85-A5C42ED2A925}"/>
            </a:ext>
          </a:extLst>
        </xdr:cNvPr>
        <xdr:cNvSpPr txBox="1"/>
      </xdr:nvSpPr>
      <xdr:spPr>
        <a:xfrm>
          <a:off x="827158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DC4306AC-AB4F-4AA2-B074-3AEF32888FEB}"/>
            </a:ext>
          </a:extLst>
        </xdr:cNvPr>
        <xdr:cNvSpPr txBox="1"/>
      </xdr:nvSpPr>
      <xdr:spPr>
        <a:xfrm>
          <a:off x="750958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84217</xdr:rowOff>
    </xdr:from>
    <xdr:ext cx="469744" cy="259045"/>
    <xdr:sp macro="" textlink="">
      <xdr:nvSpPr>
        <xdr:cNvPr id="317" name="n_1mainValue【公営住宅】&#10;一人当たり面積">
          <a:extLst>
            <a:ext uri="{FF2B5EF4-FFF2-40B4-BE49-F238E27FC236}">
              <a16:creationId xmlns:a16="http://schemas.microsoft.com/office/drawing/2014/main" id="{781071B7-3769-44D6-A912-BC430BE6BFA8}"/>
            </a:ext>
          </a:extLst>
        </xdr:cNvPr>
        <xdr:cNvSpPr txBox="1"/>
      </xdr:nvSpPr>
      <xdr:spPr>
        <a:xfrm>
          <a:off x="8271587" y="145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75607</xdr:rowOff>
    </xdr:from>
    <xdr:ext cx="469744" cy="259045"/>
    <xdr:sp macro="" textlink="">
      <xdr:nvSpPr>
        <xdr:cNvPr id="318" name="n_2mainValue【公営住宅】&#10;一人当たり面積">
          <a:extLst>
            <a:ext uri="{FF2B5EF4-FFF2-40B4-BE49-F238E27FC236}">
              <a16:creationId xmlns:a16="http://schemas.microsoft.com/office/drawing/2014/main" id="{9FF1AEA4-75F8-48CE-B291-78323E6543D9}"/>
            </a:ext>
          </a:extLst>
        </xdr:cNvPr>
        <xdr:cNvSpPr txBox="1"/>
      </xdr:nvSpPr>
      <xdr:spPr>
        <a:xfrm>
          <a:off x="7509587" y="14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FAC54277-3F37-43AA-9A52-AA2676E242F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C38DD75F-E9ED-42DD-A501-54927EC5112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3145664-52CD-47DB-87B5-D0B006896D9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372CB052-6713-426D-B71B-7C8CB5DC723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A4F2D606-E887-4624-8CE5-87360407F0B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CF773881-D5D4-4F9B-8858-359AC179E27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78BD134-F0C7-435F-867A-739B9852BE0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536BB6DE-C789-4AFE-9FAA-9B12947C7D7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DA9CB0BD-406C-42A1-8205-52B2040A528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EBA1934C-CEE5-45AC-87F4-4EFA5F43857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4417391E-ED98-4125-AA8F-4121B8435B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4B1D93A7-273D-4A95-B0A8-46EC673F36D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C5A38617-7BF6-4FF0-89FF-DD6C213348E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FCADE5C5-4DAD-42A4-A623-FAC213A21FE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5180AA44-A5D6-4B4C-8A7A-242625CB4C5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16A2D70A-2054-44F9-A469-111B8C70501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C8761A7-8BBE-4183-ADC1-3AA59B181A6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D29B57A1-0123-45AD-8741-BAA781C2B27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883D98A7-5FD4-423A-ABEB-739FFCE8427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33772F8A-F241-4AA9-913D-3084EE1E775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E99D2369-3BDF-4026-AF8F-1B07280D877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2359D789-43B3-4408-8CF8-1200F2D14FC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7AEF8201-E4E8-47FD-A334-9615E998160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BB4DC90C-9474-4560-9BE0-756A68A6034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836A293F-1CBD-4806-AF7B-CED0B53A9A1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2AA8496-BB3F-4A1A-870C-38DF513B91F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D788E2F-3532-44B0-B9F2-756CDA4A729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AE2199EC-9D6E-4050-918C-58DF8632982F}"/>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6266DCA8-F935-4453-8227-089D0514301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C6027E0F-3578-4B2F-BDF7-DBC2D961725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CA2E68C8-F728-452E-A957-4F9151F05962}"/>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B9AB2D21-80A1-447A-BF25-4E979A1B143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5EFB0050-C07F-4615-B144-017061C0926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A1440E2F-07EB-4C55-9216-1D11E85D71D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F7846D18-F456-47D8-81F9-09AAAC7BD4D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5959D823-F7D6-403B-B5A7-3AA5F16B784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1A46FDC-9060-40BB-AF43-462ACE5E4AF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9C6B5C99-F755-4132-A14C-304EBA1E017C}"/>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26B7F8AF-3040-401F-9AC7-760F59F4964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12FC306F-9D26-42C2-A132-0D43497F4C3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D45A9182-52A7-4F6F-9B89-B6097BF5D86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72F8DA8E-D1B5-49DD-882B-633CC5D5BC52}"/>
            </a:ext>
          </a:extLst>
        </xdr:cNvPr>
        <xdr:cNvCxnSpPr/>
      </xdr:nvCxnSpPr>
      <xdr:spPr>
        <a:xfrm flipV="1">
          <a:off x="14375764" y="5534842"/>
          <a:ext cx="0" cy="137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F9FE023A-6743-4EFA-88F4-DEC0DCBA35D0}"/>
            </a:ext>
          </a:extLst>
        </xdr:cNvPr>
        <xdr:cNvSpPr txBox="1"/>
      </xdr:nvSpPr>
      <xdr:spPr>
        <a:xfrm>
          <a:off x="144145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2F82F63-89B6-4FD5-8602-E33B9AC535C6}"/>
            </a:ext>
          </a:extLst>
        </xdr:cNvPr>
        <xdr:cNvCxnSpPr/>
      </xdr:nvCxnSpPr>
      <xdr:spPr>
        <a:xfrm>
          <a:off x="1428750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7F2B4C71-704F-4094-93ED-7837539EC1E6}"/>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4E362F2A-27E7-43A1-909E-B85BD1F6F1C3}"/>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1730183F-9FF7-4416-AB17-A2D9D1B399DC}"/>
            </a:ext>
          </a:extLst>
        </xdr:cNvPr>
        <xdr:cNvSpPr txBox="1"/>
      </xdr:nvSpPr>
      <xdr:spPr>
        <a:xfrm>
          <a:off x="144145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84F2C24D-FC4C-4854-8B43-D885F50D5BC6}"/>
            </a:ext>
          </a:extLst>
        </xdr:cNvPr>
        <xdr:cNvSpPr/>
      </xdr:nvSpPr>
      <xdr:spPr>
        <a:xfrm>
          <a:off x="14325600" y="61616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9EF94932-F6CD-4EB5-AF05-33949E541389}"/>
            </a:ext>
          </a:extLst>
        </xdr:cNvPr>
        <xdr:cNvSpPr/>
      </xdr:nvSpPr>
      <xdr:spPr>
        <a:xfrm>
          <a:off x="135788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5C27E3F7-0FF0-4E8F-9925-E3CC6ED99BF8}"/>
            </a:ext>
          </a:extLst>
        </xdr:cNvPr>
        <xdr:cNvSpPr/>
      </xdr:nvSpPr>
      <xdr:spPr>
        <a:xfrm>
          <a:off x="128041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E35755D-B64A-44C3-88C0-03CB056F747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701EBE98-C3F3-4AD2-BD33-E5EC9B8FE15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1C979521-0167-46C2-97D2-A59DDAAB9C6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9E0227B5-F17E-4699-8212-62552FEDB1B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C3810A8C-CD93-465E-AF5D-14DD411173F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374" name="楕円 373">
          <a:extLst>
            <a:ext uri="{FF2B5EF4-FFF2-40B4-BE49-F238E27FC236}">
              <a16:creationId xmlns:a16="http://schemas.microsoft.com/office/drawing/2014/main" id="{27CE3E56-CD1D-4AD2-937F-B2D7DE0D467F}"/>
            </a:ext>
          </a:extLst>
        </xdr:cNvPr>
        <xdr:cNvSpPr/>
      </xdr:nvSpPr>
      <xdr:spPr>
        <a:xfrm>
          <a:off x="14325600" y="5839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903F9223-2C70-4F28-A321-9E2786323B52}"/>
            </a:ext>
          </a:extLst>
        </xdr:cNvPr>
        <xdr:cNvSpPr txBox="1"/>
      </xdr:nvSpPr>
      <xdr:spPr>
        <a:xfrm>
          <a:off x="144145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376" name="楕円 375">
          <a:extLst>
            <a:ext uri="{FF2B5EF4-FFF2-40B4-BE49-F238E27FC236}">
              <a16:creationId xmlns:a16="http://schemas.microsoft.com/office/drawing/2014/main" id="{E5FC54B0-1C1F-440F-9848-417A9DE7090E}"/>
            </a:ext>
          </a:extLst>
        </xdr:cNvPr>
        <xdr:cNvSpPr/>
      </xdr:nvSpPr>
      <xdr:spPr>
        <a:xfrm>
          <a:off x="13578840" y="58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51707</xdr:rowOff>
    </xdr:to>
    <xdr:cxnSp macro="">
      <xdr:nvCxnSpPr>
        <xdr:cNvPr id="377" name="直線コネクタ 376">
          <a:extLst>
            <a:ext uri="{FF2B5EF4-FFF2-40B4-BE49-F238E27FC236}">
              <a16:creationId xmlns:a16="http://schemas.microsoft.com/office/drawing/2014/main" id="{C84B8521-2A93-4719-B357-215E7A538A80}"/>
            </a:ext>
          </a:extLst>
        </xdr:cNvPr>
        <xdr:cNvCxnSpPr/>
      </xdr:nvCxnSpPr>
      <xdr:spPr>
        <a:xfrm flipV="1">
          <a:off x="13629640" y="588645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378" name="楕円 377">
          <a:extLst>
            <a:ext uri="{FF2B5EF4-FFF2-40B4-BE49-F238E27FC236}">
              <a16:creationId xmlns:a16="http://schemas.microsoft.com/office/drawing/2014/main" id="{7D8E4A99-434D-4FC8-8C30-A706CDFA2368}"/>
            </a:ext>
          </a:extLst>
        </xdr:cNvPr>
        <xdr:cNvSpPr/>
      </xdr:nvSpPr>
      <xdr:spPr>
        <a:xfrm>
          <a:off x="12804140" y="6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38</xdr:row>
      <xdr:rowOff>51707</xdr:rowOff>
    </xdr:to>
    <xdr:cxnSp macro="">
      <xdr:nvCxnSpPr>
        <xdr:cNvPr id="379" name="直線コネクタ 378">
          <a:extLst>
            <a:ext uri="{FF2B5EF4-FFF2-40B4-BE49-F238E27FC236}">
              <a16:creationId xmlns:a16="http://schemas.microsoft.com/office/drawing/2014/main" id="{A1BD5340-F2D4-46C3-A7C3-19118A8B7D5D}"/>
            </a:ext>
          </a:extLst>
        </xdr:cNvPr>
        <xdr:cNvCxnSpPr/>
      </xdr:nvCxnSpPr>
      <xdr:spPr>
        <a:xfrm flipV="1">
          <a:off x="12854940" y="5919107"/>
          <a:ext cx="7747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FFBC56D-CE19-4907-9246-3AE7025AE7D3}"/>
            </a:ext>
          </a:extLst>
        </xdr:cNvPr>
        <xdr:cNvSpPr txBox="1"/>
      </xdr:nvSpPr>
      <xdr:spPr>
        <a:xfrm>
          <a:off x="13437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B12ED027-E5D4-43F6-B231-FAA01AE1E2FB}"/>
            </a:ext>
          </a:extLst>
        </xdr:cNvPr>
        <xdr:cNvSpPr txBox="1"/>
      </xdr:nvSpPr>
      <xdr:spPr>
        <a:xfrm>
          <a:off x="126752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B458D771-98E2-403F-A088-9CF1857AD08D}"/>
            </a:ext>
          </a:extLst>
        </xdr:cNvPr>
        <xdr:cNvSpPr txBox="1"/>
      </xdr:nvSpPr>
      <xdr:spPr>
        <a:xfrm>
          <a:off x="134372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C79945A0-D109-4AA0-9D9A-351EE852A7FB}"/>
            </a:ext>
          </a:extLst>
        </xdr:cNvPr>
        <xdr:cNvSpPr txBox="1"/>
      </xdr:nvSpPr>
      <xdr:spPr>
        <a:xfrm>
          <a:off x="12675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69D4DB50-D9CE-43EB-9641-CE0BD6B920D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AF49B89F-415D-4E62-8ACF-97F78900FF9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D5FDB9C1-030C-4AEE-AA09-A905ADD42A1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BD98D818-9B8D-4C27-A137-0BF26B66393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9DBB6604-3FD8-4D7D-BCFA-E392FBFF24F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FE2BAAF-C4A9-4EB3-B9B3-549B96C222D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31E74BF7-DA80-41C1-B506-E35A8C7FA34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59D18ED1-E456-4EAE-86E1-9647AA052B5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BF16E8-6E16-419B-AC2A-76B1BC57028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3FEE00BC-93A3-4C8B-9BEC-9EC797382E9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4B7113ED-E661-41D7-A691-B2FF0F0A81B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4DCC12E5-70BE-4540-BD8B-BD127F420426}"/>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A5AC28C6-48B4-4407-936A-52B6DEEAD3D1}"/>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94ECC3CB-DA79-41B7-B348-903E5607447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4067769F-FF81-4101-9213-3F5E5D0F543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FED3468E-08E2-42A0-BA50-D5B9DA814A62}"/>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D44560CC-E178-462E-A34F-7964637294E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A9585EAA-FCC0-48FB-A58D-3B25D5B140D4}"/>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80585F76-88A1-40EB-AA17-87B93FFC093C}"/>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52FE67FC-6479-4C38-8C1B-6AC8E6FFB5A1}"/>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65FAEF10-9A06-415E-968E-40D3017DB0D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767E58C1-2003-4363-88D7-09CC763329F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43E69B83-C081-4EE6-8FD8-BFBD287085E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A1EBBBB7-650B-441C-8DAB-45642DA0C6FD}"/>
            </a:ext>
          </a:extLst>
        </xdr:cNvPr>
        <xdr:cNvCxnSpPr/>
      </xdr:nvCxnSpPr>
      <xdr:spPr>
        <a:xfrm flipV="1">
          <a:off x="19509104" y="563372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DA63C299-69B1-41C4-81EE-8F21D3653573}"/>
            </a:ext>
          </a:extLst>
        </xdr:cNvPr>
        <xdr:cNvSpPr txBox="1"/>
      </xdr:nvSpPr>
      <xdr:spPr>
        <a:xfrm>
          <a:off x="1954784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AA6E1DB9-6AE3-4326-8F06-9B6B1B97B4C0}"/>
            </a:ext>
          </a:extLst>
        </xdr:cNvPr>
        <xdr:cNvCxnSpPr/>
      </xdr:nvCxnSpPr>
      <xdr:spPr>
        <a:xfrm>
          <a:off x="19443700" y="701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33831BC3-674B-494B-8754-7529815FAA50}"/>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99E15707-62A9-41A7-B382-51A631E5A0EE}"/>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CF06474D-6D3F-4859-8F32-2ED56667BFA3}"/>
            </a:ext>
          </a:extLst>
        </xdr:cNvPr>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71F46C6F-F962-4AAF-95AE-2420497F6159}"/>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19A0BB9E-F3ED-453E-8180-3706B9001964}"/>
            </a:ext>
          </a:extLst>
        </xdr:cNvPr>
        <xdr:cNvSpPr/>
      </xdr:nvSpPr>
      <xdr:spPr>
        <a:xfrm>
          <a:off x="18735040" y="6548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1518A7BD-BD4C-447B-B4B6-3002921092F1}"/>
            </a:ext>
          </a:extLst>
        </xdr:cNvPr>
        <xdr:cNvSpPr/>
      </xdr:nvSpPr>
      <xdr:spPr>
        <a:xfrm>
          <a:off x="1793748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BBAAE40-B4DF-48EA-9461-53A908526C3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13E1ED4-7551-4E26-ABCA-C9BEEDA6D44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977ACD31-327D-4171-A960-69DBFA82ADE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8B260CA8-B756-4310-BAB4-A90F67D2E1E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D98AD417-715F-4F08-93A4-44E02AD7F28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125730</xdr:rowOff>
    </xdr:from>
    <xdr:to>
      <xdr:col>116</xdr:col>
      <xdr:colOff>114300</xdr:colOff>
      <xdr:row>39</xdr:row>
      <xdr:rowOff>55880</xdr:rowOff>
    </xdr:to>
    <xdr:sp macro="" textlink="">
      <xdr:nvSpPr>
        <xdr:cNvPr id="421" name="楕円 420">
          <a:extLst>
            <a:ext uri="{FF2B5EF4-FFF2-40B4-BE49-F238E27FC236}">
              <a16:creationId xmlns:a16="http://schemas.microsoft.com/office/drawing/2014/main" id="{74FEFB95-9367-472F-8F55-B842303B25B4}"/>
            </a:ext>
          </a:extLst>
        </xdr:cNvPr>
        <xdr:cNvSpPr/>
      </xdr:nvSpPr>
      <xdr:spPr>
        <a:xfrm>
          <a:off x="19458940" y="6496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148607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C134028F-B183-472C-B0C7-4C186F476313}"/>
            </a:ext>
          </a:extLst>
        </xdr:cNvPr>
        <xdr:cNvSpPr txBox="1"/>
      </xdr:nvSpPr>
      <xdr:spPr>
        <a:xfrm>
          <a:off x="19547840" y="63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423" name="楕円 422">
          <a:extLst>
            <a:ext uri="{FF2B5EF4-FFF2-40B4-BE49-F238E27FC236}">
              <a16:creationId xmlns:a16="http://schemas.microsoft.com/office/drawing/2014/main" id="{5B50F7ED-74D2-40EF-B293-67CC99BFB34E}"/>
            </a:ext>
          </a:extLst>
        </xdr:cNvPr>
        <xdr:cNvSpPr/>
      </xdr:nvSpPr>
      <xdr:spPr>
        <a:xfrm>
          <a:off x="18735040" y="6508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5080</xdr:rowOff>
    </xdr:from>
    <xdr:to>
      <xdr:col>116</xdr:col>
      <xdr:colOff>63500</xdr:colOff>
      <xdr:row>39</xdr:row>
      <xdr:rowOff>17780</xdr:rowOff>
    </xdr:to>
    <xdr:cxnSp macro="">
      <xdr:nvCxnSpPr>
        <xdr:cNvPr id="424" name="直線コネクタ 423">
          <a:extLst>
            <a:ext uri="{FF2B5EF4-FFF2-40B4-BE49-F238E27FC236}">
              <a16:creationId xmlns:a16="http://schemas.microsoft.com/office/drawing/2014/main" id="{7D303126-D4D9-4AAB-A9B2-67E098CD24C2}"/>
            </a:ext>
          </a:extLst>
        </xdr:cNvPr>
        <xdr:cNvCxnSpPr/>
      </xdr:nvCxnSpPr>
      <xdr:spPr>
        <a:xfrm flipV="1">
          <a:off x="18778220" y="654304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139700</xdr:rowOff>
    </xdr:from>
    <xdr:to>
      <xdr:col>107</xdr:col>
      <xdr:colOff>101600</xdr:colOff>
      <xdr:row>38</xdr:row>
      <xdr:rowOff>69850</xdr:rowOff>
    </xdr:to>
    <xdr:sp macro="" textlink="">
      <xdr:nvSpPr>
        <xdr:cNvPr id="425" name="楕円 424">
          <a:extLst>
            <a:ext uri="{FF2B5EF4-FFF2-40B4-BE49-F238E27FC236}">
              <a16:creationId xmlns:a16="http://schemas.microsoft.com/office/drawing/2014/main" id="{77643C39-9E8B-4574-B758-2E8FEF2E7F0C}"/>
            </a:ext>
          </a:extLst>
        </xdr:cNvPr>
        <xdr:cNvSpPr/>
      </xdr:nvSpPr>
      <xdr:spPr>
        <a:xfrm>
          <a:off x="17937480" y="634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19050</xdr:rowOff>
    </xdr:from>
    <xdr:to>
      <xdr:col>111</xdr:col>
      <xdr:colOff>177800</xdr:colOff>
      <xdr:row>39</xdr:row>
      <xdr:rowOff>17780</xdr:rowOff>
    </xdr:to>
    <xdr:cxnSp macro="">
      <xdr:nvCxnSpPr>
        <xdr:cNvPr id="426" name="直線コネクタ 425">
          <a:extLst>
            <a:ext uri="{FF2B5EF4-FFF2-40B4-BE49-F238E27FC236}">
              <a16:creationId xmlns:a16="http://schemas.microsoft.com/office/drawing/2014/main" id="{71D50671-8EEE-4DD9-B262-4DE94DA6C1DC}"/>
            </a:ext>
          </a:extLst>
        </xdr:cNvPr>
        <xdr:cNvCxnSpPr/>
      </xdr:nvCxnSpPr>
      <xdr:spPr>
        <a:xfrm>
          <a:off x="17988280" y="6389370"/>
          <a:ext cx="78994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72734784-59FF-4DD3-84D1-E989FDADB2A8}"/>
            </a:ext>
          </a:extLst>
        </xdr:cNvPr>
        <xdr:cNvSpPr txBox="1"/>
      </xdr:nvSpPr>
      <xdr:spPr>
        <a:xfrm>
          <a:off x="185611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53022643-7E98-4017-8464-8FBB44105D4E}"/>
            </a:ext>
          </a:extLst>
        </xdr:cNvPr>
        <xdr:cNvSpPr txBox="1"/>
      </xdr:nvSpPr>
      <xdr:spPr>
        <a:xfrm>
          <a:off x="17776267"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85107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70441560-162A-4D07-A425-94739A717730}"/>
            </a:ext>
          </a:extLst>
        </xdr:cNvPr>
        <xdr:cNvSpPr txBox="1"/>
      </xdr:nvSpPr>
      <xdr:spPr>
        <a:xfrm>
          <a:off x="18561127"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7DFCFD6C-1456-4EDB-AA48-529FFA5E4637}"/>
            </a:ext>
          </a:extLst>
        </xdr:cNvPr>
        <xdr:cNvSpPr txBox="1"/>
      </xdr:nvSpPr>
      <xdr:spPr>
        <a:xfrm>
          <a:off x="1777626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137DDFA7-1916-4AD5-BB46-8754D93C51A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47A60434-0CF9-47B1-B382-C3EEB06F8F0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51BFF7A5-00C8-41A3-86BE-0FFF85F3011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FDB63EB-A1CE-4511-B625-16812C9B432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5B3CF456-4E31-4137-B02A-DCEE4920ED0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F57A305A-ACA4-4445-82AB-17D62383F9A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650D0CA6-AC29-4DC3-87D0-3B1BDD8104A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627177EC-28F6-427A-895A-9EC502C7009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25222C80-EE60-4AB5-A3F6-C5D99757727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5500C977-49F2-4D9E-8E02-AB19DF88847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4362101A-409C-4CD2-85FA-2D773BD255A1}"/>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BB72D369-85DA-48C2-9C78-BBCBFEDE585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E87F15EB-E6C9-4A8C-8A33-D846666947B2}"/>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463C16D2-9722-4E9A-89A0-442D1CB3855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8B841276-F0D7-47E2-8253-DF77A092225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DA4D3239-A14E-4FEB-94F1-D0938734422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3C5C2CD1-373A-4D8B-977B-5470E7503FD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43F351FC-E988-4075-A55F-5208F26BEDB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D8186DA8-704D-4F32-970B-993DCF17ED9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EAA28D9B-6F1F-4B2F-B68D-B31A3DFA052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7DDB9DA9-4EBE-4ED1-A0D2-307F60B42A1C}"/>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ED1B001C-014C-457E-8BB7-5B98F3027B8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E4766605-7A7D-45D2-A2AC-8D0D382FD19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26698B34-266A-4375-8E14-640C9A08A53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B444EEBC-168C-4A3A-A882-0FF3262A6ED2}"/>
            </a:ext>
          </a:extLst>
        </xdr:cNvPr>
        <xdr:cNvCxnSpPr/>
      </xdr:nvCxnSpPr>
      <xdr:spPr>
        <a:xfrm flipV="1">
          <a:off x="14375764" y="939355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14B6B9DE-BB9D-4564-9A39-5F3F5AB1DA81}"/>
            </a:ext>
          </a:extLst>
        </xdr:cNvPr>
        <xdr:cNvSpPr txBox="1"/>
      </xdr:nvSpPr>
      <xdr:spPr>
        <a:xfrm>
          <a:off x="144145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B6935AE7-E62C-4EF2-ABB9-F0F7E6835429}"/>
            </a:ext>
          </a:extLst>
        </xdr:cNvPr>
        <xdr:cNvCxnSpPr/>
      </xdr:nvCxnSpPr>
      <xdr:spPr>
        <a:xfrm>
          <a:off x="1428750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CEBF593B-A88F-4B3B-932F-3DA7415C01B5}"/>
            </a:ext>
          </a:extLst>
        </xdr:cNvPr>
        <xdr:cNvSpPr txBox="1"/>
      </xdr:nvSpPr>
      <xdr:spPr>
        <a:xfrm>
          <a:off x="144145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6BEE0EA3-29A7-4703-82D2-44CBC59BC6B2}"/>
            </a:ext>
          </a:extLst>
        </xdr:cNvPr>
        <xdr:cNvCxnSpPr/>
      </xdr:nvCxnSpPr>
      <xdr:spPr>
        <a:xfrm>
          <a:off x="1428750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D42CC324-76FF-4EB5-AC53-C24D3978AD16}"/>
            </a:ext>
          </a:extLst>
        </xdr:cNvPr>
        <xdr:cNvSpPr txBox="1"/>
      </xdr:nvSpPr>
      <xdr:spPr>
        <a:xfrm>
          <a:off x="144145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64DC4C8E-6720-49B2-A4EA-DF3C855515B1}"/>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8DB31675-4A74-4BF0-A448-5F5AA9116EBD}"/>
            </a:ext>
          </a:extLst>
        </xdr:cNvPr>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DB0E810A-8C66-4CBB-B17D-2CEF7FEA244B}"/>
            </a:ext>
          </a:extLst>
        </xdr:cNvPr>
        <xdr:cNvSpPr/>
      </xdr:nvSpPr>
      <xdr:spPr>
        <a:xfrm>
          <a:off x="128041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F23988FA-54EA-4262-9911-CA27623F07A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E4C14046-6FA4-469C-AF4B-CCFDB70A14B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BD2ADFFA-0547-4ED7-BE1C-E15A62BBBC7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1821B910-9ADD-4D7D-BC77-D8EFA00BFF9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67254EE2-B95C-4B17-91A3-70018BA7114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469" name="楕円 468">
          <a:extLst>
            <a:ext uri="{FF2B5EF4-FFF2-40B4-BE49-F238E27FC236}">
              <a16:creationId xmlns:a16="http://schemas.microsoft.com/office/drawing/2014/main" id="{1FEB8016-8064-49B1-9FB1-D0B7B4AA4A23}"/>
            </a:ext>
          </a:extLst>
        </xdr:cNvPr>
        <xdr:cNvSpPr/>
      </xdr:nvSpPr>
      <xdr:spPr>
        <a:xfrm>
          <a:off x="14325600" y="101066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34A84328-1541-4A48-ACA0-2FA78A61A7CA}"/>
            </a:ext>
          </a:extLst>
        </xdr:cNvPr>
        <xdr:cNvSpPr txBox="1"/>
      </xdr:nvSpPr>
      <xdr:spPr>
        <a:xfrm>
          <a:off x="144145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471" name="楕円 470">
          <a:extLst>
            <a:ext uri="{FF2B5EF4-FFF2-40B4-BE49-F238E27FC236}">
              <a16:creationId xmlns:a16="http://schemas.microsoft.com/office/drawing/2014/main" id="{4721E865-0D9F-4A84-B0CD-DFF9BFE2F10C}"/>
            </a:ext>
          </a:extLst>
        </xdr:cNvPr>
        <xdr:cNvSpPr/>
      </xdr:nvSpPr>
      <xdr:spPr>
        <a:xfrm>
          <a:off x="1357884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163830</xdr:rowOff>
    </xdr:to>
    <xdr:cxnSp macro="">
      <xdr:nvCxnSpPr>
        <xdr:cNvPr id="472" name="直線コネクタ 471">
          <a:extLst>
            <a:ext uri="{FF2B5EF4-FFF2-40B4-BE49-F238E27FC236}">
              <a16:creationId xmlns:a16="http://schemas.microsoft.com/office/drawing/2014/main" id="{3B799BE6-624A-4202-8462-AD2DA41C759A}"/>
            </a:ext>
          </a:extLst>
        </xdr:cNvPr>
        <xdr:cNvCxnSpPr/>
      </xdr:nvCxnSpPr>
      <xdr:spPr>
        <a:xfrm flipV="1">
          <a:off x="13629640" y="1015746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473" name="楕円 472">
          <a:extLst>
            <a:ext uri="{FF2B5EF4-FFF2-40B4-BE49-F238E27FC236}">
              <a16:creationId xmlns:a16="http://schemas.microsoft.com/office/drawing/2014/main" id="{CEDC8DF8-A79B-4F79-A8A1-DC68A0E3AD93}"/>
            </a:ext>
          </a:extLst>
        </xdr:cNvPr>
        <xdr:cNvSpPr/>
      </xdr:nvSpPr>
      <xdr:spPr>
        <a:xfrm>
          <a:off x="1280414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144780</xdr:rowOff>
    </xdr:to>
    <xdr:cxnSp macro="">
      <xdr:nvCxnSpPr>
        <xdr:cNvPr id="474" name="直線コネクタ 473">
          <a:extLst>
            <a:ext uri="{FF2B5EF4-FFF2-40B4-BE49-F238E27FC236}">
              <a16:creationId xmlns:a16="http://schemas.microsoft.com/office/drawing/2014/main" id="{B1AE3772-958A-4064-88F9-7ECCBB6BC714}"/>
            </a:ext>
          </a:extLst>
        </xdr:cNvPr>
        <xdr:cNvCxnSpPr/>
      </xdr:nvCxnSpPr>
      <xdr:spPr>
        <a:xfrm flipV="1">
          <a:off x="12854940" y="10222230"/>
          <a:ext cx="7747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a:extLst>
            <a:ext uri="{FF2B5EF4-FFF2-40B4-BE49-F238E27FC236}">
              <a16:creationId xmlns:a16="http://schemas.microsoft.com/office/drawing/2014/main" id="{3F074FD5-BDA5-4679-A850-6194B41E4359}"/>
            </a:ext>
          </a:extLst>
        </xdr:cNvPr>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a:extLst>
            <a:ext uri="{FF2B5EF4-FFF2-40B4-BE49-F238E27FC236}">
              <a16:creationId xmlns:a16="http://schemas.microsoft.com/office/drawing/2014/main" id="{2C58A28C-023C-46EB-9899-CB8D9153A979}"/>
            </a:ext>
          </a:extLst>
        </xdr:cNvPr>
        <xdr:cNvSpPr txBox="1"/>
      </xdr:nvSpPr>
      <xdr:spPr>
        <a:xfrm>
          <a:off x="12675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477" name="n_1mainValue【学校施設】&#10;有形固定資産減価償却率">
          <a:extLst>
            <a:ext uri="{FF2B5EF4-FFF2-40B4-BE49-F238E27FC236}">
              <a16:creationId xmlns:a16="http://schemas.microsoft.com/office/drawing/2014/main" id="{F259D7BC-A794-4309-9386-3941AD93F7A0}"/>
            </a:ext>
          </a:extLst>
        </xdr:cNvPr>
        <xdr:cNvSpPr txBox="1"/>
      </xdr:nvSpPr>
      <xdr:spPr>
        <a:xfrm>
          <a:off x="134372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478" name="n_2mainValue【学校施設】&#10;有形固定資産減価償却率">
          <a:extLst>
            <a:ext uri="{FF2B5EF4-FFF2-40B4-BE49-F238E27FC236}">
              <a16:creationId xmlns:a16="http://schemas.microsoft.com/office/drawing/2014/main" id="{91A80FB1-90FB-404B-A628-685745BAF4AA}"/>
            </a:ext>
          </a:extLst>
        </xdr:cNvPr>
        <xdr:cNvSpPr txBox="1"/>
      </xdr:nvSpPr>
      <xdr:spPr>
        <a:xfrm>
          <a:off x="126752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963BB8C0-C6B5-43FC-8D1E-9823E48B074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F6F7F186-8A95-48AA-A90E-5D3E0B1E017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6868C2E1-4EBE-437F-B247-2F00D09385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B0E558F4-6957-4323-BE11-BAF9C7B109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A911FC0E-F381-4D59-B6E9-5D773C48A33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D3A31F81-0BB4-4D31-AD39-AF51F8C7C36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24F7B840-F28A-4FC4-BD2E-95E50216EFA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7E75FE20-8FA0-4F31-9B2C-73D8866AE35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6BCF6422-480F-4583-85B9-DF7BBB7B319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947D1825-3CBA-4635-AAD4-CCFDE12B1B7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BC83AB38-63C6-49A8-823C-FFF4595924D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F7718400-B948-43FE-8A5F-5C70D9E43AC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EBE011F3-B73B-40F8-A7DB-FC946FA4761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C1D05780-8566-4261-AD04-5B4F848272A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7EF99AC0-8754-4509-9762-E9E28D6ACE0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B53BA29C-7E25-49A6-A27F-8783D8E92253}"/>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D00B6C7-BD03-4252-8246-66CB317EA4D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9C437729-6FDF-43D7-B156-6CC0BCBB5B27}"/>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C82C3EF3-1026-4A9E-9F7E-C7003E8CBC4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7510ECE6-6190-4D94-B6FE-2214B8D70D9F}"/>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BF5E3E-BECF-4E05-ACE6-D7CAE5F7D6D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113FF0A5-2EBF-4B48-91F2-AE49BE3364F9}"/>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910A1CCD-FCDC-4D89-9014-4B8746E0F8E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966381E1-5510-48C3-923F-8171E1CA3C22}"/>
            </a:ext>
          </a:extLst>
        </xdr:cNvPr>
        <xdr:cNvCxnSpPr/>
      </xdr:nvCxnSpPr>
      <xdr:spPr>
        <a:xfrm flipV="1">
          <a:off x="19509104" y="9390355"/>
          <a:ext cx="0" cy="134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9CB298BF-62BD-42B3-95CA-BCB036EB970B}"/>
            </a:ext>
          </a:extLst>
        </xdr:cNvPr>
        <xdr:cNvSpPr txBox="1"/>
      </xdr:nvSpPr>
      <xdr:spPr>
        <a:xfrm>
          <a:off x="19547840" y="1073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675CF83C-8987-442C-8617-4204CE7885CA}"/>
            </a:ext>
          </a:extLst>
        </xdr:cNvPr>
        <xdr:cNvCxnSpPr/>
      </xdr:nvCxnSpPr>
      <xdr:spPr>
        <a:xfrm>
          <a:off x="19443700" y="10731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CA889057-8076-4E9A-B382-2D3C1E4B666F}"/>
            </a:ext>
          </a:extLst>
        </xdr:cNvPr>
        <xdr:cNvSpPr txBox="1"/>
      </xdr:nvSpPr>
      <xdr:spPr>
        <a:xfrm>
          <a:off x="19547840" y="91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D1112D05-EE22-47AC-8A4D-A56463E31A93}"/>
            </a:ext>
          </a:extLst>
        </xdr:cNvPr>
        <xdr:cNvCxnSpPr/>
      </xdr:nvCxnSpPr>
      <xdr:spPr>
        <a:xfrm>
          <a:off x="19443700" y="9390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a:extLst>
            <a:ext uri="{FF2B5EF4-FFF2-40B4-BE49-F238E27FC236}">
              <a16:creationId xmlns:a16="http://schemas.microsoft.com/office/drawing/2014/main" id="{B54C41ED-F579-4124-B49D-569F12F8ACFE}"/>
            </a:ext>
          </a:extLst>
        </xdr:cNvPr>
        <xdr:cNvSpPr txBox="1"/>
      </xdr:nvSpPr>
      <xdr:spPr>
        <a:xfrm>
          <a:off x="19547840" y="1044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BB620D67-9688-4988-AF89-3E107F22E15E}"/>
            </a:ext>
          </a:extLst>
        </xdr:cNvPr>
        <xdr:cNvSpPr/>
      </xdr:nvSpPr>
      <xdr:spPr>
        <a:xfrm>
          <a:off x="19458940" y="1046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84B3B365-FC68-4D15-A0DE-7A9B430A5B64}"/>
            </a:ext>
          </a:extLst>
        </xdr:cNvPr>
        <xdr:cNvSpPr/>
      </xdr:nvSpPr>
      <xdr:spPr>
        <a:xfrm>
          <a:off x="18735040" y="10438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1B29D187-9865-4652-BDAD-C34AAE476200}"/>
            </a:ext>
          </a:extLst>
        </xdr:cNvPr>
        <xdr:cNvSpPr/>
      </xdr:nvSpPr>
      <xdr:spPr>
        <a:xfrm>
          <a:off x="17937480" y="10474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92618184-CE85-4CB6-B11F-6FAA5829597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7B92FE60-94D6-4E12-8A65-69049DC9F04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72CB41C-E3C2-4860-9A33-9D351A01A4C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5CD32FFD-315F-49EB-BEBE-DE6A8D5A7A5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82579382-4459-428A-B490-AC5D4DF624A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51613</xdr:rowOff>
    </xdr:from>
    <xdr:to>
      <xdr:col>116</xdr:col>
      <xdr:colOff>114300</xdr:colOff>
      <xdr:row>62</xdr:row>
      <xdr:rowOff>153213</xdr:rowOff>
    </xdr:to>
    <xdr:sp macro="" textlink="">
      <xdr:nvSpPr>
        <xdr:cNvPr id="516" name="楕円 515">
          <a:extLst>
            <a:ext uri="{FF2B5EF4-FFF2-40B4-BE49-F238E27FC236}">
              <a16:creationId xmlns:a16="http://schemas.microsoft.com/office/drawing/2014/main" id="{BEE538FA-437B-43FA-846A-F58166C23ED3}"/>
            </a:ext>
          </a:extLst>
        </xdr:cNvPr>
        <xdr:cNvSpPr/>
      </xdr:nvSpPr>
      <xdr:spPr>
        <a:xfrm>
          <a:off x="19458940" y="104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74490</xdr:rowOff>
    </xdr:from>
    <xdr:ext cx="469744" cy="259045"/>
    <xdr:sp macro="" textlink="">
      <xdr:nvSpPr>
        <xdr:cNvPr id="517" name="【学校施設】&#10;一人当たり面積該当値テキスト">
          <a:extLst>
            <a:ext uri="{FF2B5EF4-FFF2-40B4-BE49-F238E27FC236}">
              <a16:creationId xmlns:a16="http://schemas.microsoft.com/office/drawing/2014/main" id="{80058C50-6FF2-44B0-B0B6-F69EEFF47E09}"/>
            </a:ext>
          </a:extLst>
        </xdr:cNvPr>
        <xdr:cNvSpPr txBox="1"/>
      </xdr:nvSpPr>
      <xdr:spPr>
        <a:xfrm>
          <a:off x="19547840" y="103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64109</xdr:rowOff>
    </xdr:from>
    <xdr:to>
      <xdr:col>112</xdr:col>
      <xdr:colOff>38100</xdr:colOff>
      <xdr:row>62</xdr:row>
      <xdr:rowOff>165709</xdr:rowOff>
    </xdr:to>
    <xdr:sp macro="" textlink="">
      <xdr:nvSpPr>
        <xdr:cNvPr id="518" name="楕円 517">
          <a:extLst>
            <a:ext uri="{FF2B5EF4-FFF2-40B4-BE49-F238E27FC236}">
              <a16:creationId xmlns:a16="http://schemas.microsoft.com/office/drawing/2014/main" id="{524590A9-E26F-44B1-AF90-958EE69885DB}"/>
            </a:ext>
          </a:extLst>
        </xdr:cNvPr>
        <xdr:cNvSpPr/>
      </xdr:nvSpPr>
      <xdr:spPr>
        <a:xfrm>
          <a:off x="18735040" y="10457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102413</xdr:rowOff>
    </xdr:from>
    <xdr:to>
      <xdr:col>116</xdr:col>
      <xdr:colOff>63500</xdr:colOff>
      <xdr:row>62</xdr:row>
      <xdr:rowOff>114909</xdr:rowOff>
    </xdr:to>
    <xdr:cxnSp macro="">
      <xdr:nvCxnSpPr>
        <xdr:cNvPr id="519" name="直線コネクタ 518">
          <a:extLst>
            <a:ext uri="{FF2B5EF4-FFF2-40B4-BE49-F238E27FC236}">
              <a16:creationId xmlns:a16="http://schemas.microsoft.com/office/drawing/2014/main" id="{C25B9D00-BBE9-4EDA-B561-F70E48C652C4}"/>
            </a:ext>
          </a:extLst>
        </xdr:cNvPr>
        <xdr:cNvCxnSpPr/>
      </xdr:nvCxnSpPr>
      <xdr:spPr>
        <a:xfrm flipV="1">
          <a:off x="18778220" y="10496093"/>
          <a:ext cx="73152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96342</xdr:rowOff>
    </xdr:from>
    <xdr:to>
      <xdr:col>107</xdr:col>
      <xdr:colOff>101600</xdr:colOff>
      <xdr:row>63</xdr:row>
      <xdr:rowOff>26492</xdr:rowOff>
    </xdr:to>
    <xdr:sp macro="" textlink="">
      <xdr:nvSpPr>
        <xdr:cNvPr id="520" name="楕円 519">
          <a:extLst>
            <a:ext uri="{FF2B5EF4-FFF2-40B4-BE49-F238E27FC236}">
              <a16:creationId xmlns:a16="http://schemas.microsoft.com/office/drawing/2014/main" id="{52C4CCC9-97B6-422F-B146-877B8141F1D4}"/>
            </a:ext>
          </a:extLst>
        </xdr:cNvPr>
        <xdr:cNvSpPr/>
      </xdr:nvSpPr>
      <xdr:spPr>
        <a:xfrm>
          <a:off x="17937480" y="10490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114909</xdr:rowOff>
    </xdr:from>
    <xdr:to>
      <xdr:col>111</xdr:col>
      <xdr:colOff>177800</xdr:colOff>
      <xdr:row>62</xdr:row>
      <xdr:rowOff>147142</xdr:rowOff>
    </xdr:to>
    <xdr:cxnSp macro="">
      <xdr:nvCxnSpPr>
        <xdr:cNvPr id="521" name="直線コネクタ 520">
          <a:extLst>
            <a:ext uri="{FF2B5EF4-FFF2-40B4-BE49-F238E27FC236}">
              <a16:creationId xmlns:a16="http://schemas.microsoft.com/office/drawing/2014/main" id="{99DE7A3F-D738-42DC-A806-2CBDBD055CBD}"/>
            </a:ext>
          </a:extLst>
        </xdr:cNvPr>
        <xdr:cNvCxnSpPr/>
      </xdr:nvCxnSpPr>
      <xdr:spPr>
        <a:xfrm flipV="1">
          <a:off x="17988280" y="10508589"/>
          <a:ext cx="78994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8E355A5D-4953-4E41-A281-DBCC7C1D8F13}"/>
            </a:ext>
          </a:extLst>
        </xdr:cNvPr>
        <xdr:cNvSpPr txBox="1"/>
      </xdr:nvSpPr>
      <xdr:spPr>
        <a:xfrm>
          <a:off x="18561127" y="102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D3F20911-DD0E-440F-90E2-5A786B6C5830}"/>
            </a:ext>
          </a:extLst>
        </xdr:cNvPr>
        <xdr:cNvSpPr txBox="1"/>
      </xdr:nvSpPr>
      <xdr:spPr>
        <a:xfrm>
          <a:off x="1777626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156836</xdr:rowOff>
    </xdr:from>
    <xdr:ext cx="469744" cy="259045"/>
    <xdr:sp macro="" textlink="">
      <xdr:nvSpPr>
        <xdr:cNvPr id="524" name="n_1mainValue【学校施設】&#10;一人当たり面積">
          <a:extLst>
            <a:ext uri="{FF2B5EF4-FFF2-40B4-BE49-F238E27FC236}">
              <a16:creationId xmlns:a16="http://schemas.microsoft.com/office/drawing/2014/main" id="{5B030E4F-079E-4912-810C-C32D11413E6E}"/>
            </a:ext>
          </a:extLst>
        </xdr:cNvPr>
        <xdr:cNvSpPr txBox="1"/>
      </xdr:nvSpPr>
      <xdr:spPr>
        <a:xfrm>
          <a:off x="18561127" y="105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17619</xdr:rowOff>
    </xdr:from>
    <xdr:ext cx="469744" cy="259045"/>
    <xdr:sp macro="" textlink="">
      <xdr:nvSpPr>
        <xdr:cNvPr id="525" name="n_2mainValue【学校施設】&#10;一人当たり面積">
          <a:extLst>
            <a:ext uri="{FF2B5EF4-FFF2-40B4-BE49-F238E27FC236}">
              <a16:creationId xmlns:a16="http://schemas.microsoft.com/office/drawing/2014/main" id="{2A7E97B4-6BC0-4DDA-9EC5-BD1C30EB40FE}"/>
            </a:ext>
          </a:extLst>
        </xdr:cNvPr>
        <xdr:cNvSpPr txBox="1"/>
      </xdr:nvSpPr>
      <xdr:spPr>
        <a:xfrm>
          <a:off x="17776267" y="105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2CA76B7A-3490-478E-A451-AB484B2E6C2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2D05CD1-4E23-4C1C-B44C-7C15794FF81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362DC57E-4BBE-4FF3-8A01-E216EAFAC26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5B2CF80D-216A-482C-906D-2047D62794E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7B0083DC-B041-47EE-B736-4F530582AFC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1CF59262-05B9-48C5-8A54-11A9A9A7F94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D256BD83-4AD9-4FD2-A8CF-D971E243FD1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74CD70EC-7B37-48A4-88E4-A2D5C86869AD}"/>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462671D-8551-45CB-A167-0303ED46D4F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84EE999F-C5B3-4FC8-9B48-892BDDD37D8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B7064B2F-5FA8-47C3-AC76-672CF489AE1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15AB25DB-0AF3-4C21-A9C6-50BFFF3E258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509AF6EF-B78F-44A9-942F-F8BF737F46C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17B6A460-F880-468E-84A8-88E785DD8A7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45A4445-A349-477D-AC2B-24410C73D56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BC8290E9-4844-4FA6-80EC-F82022EE30C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FF8C822A-6FAD-4EDE-891F-C2342753D1C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1DF74A23-1F0B-4623-A3C4-3555AF62FE6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23CCEF00-B8D2-4D6C-BA50-D1F75E246AE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F648D188-D340-4D81-98B3-C7BFB07315A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8B6401DD-3916-468A-AFD1-6541F3DA751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57B1D544-A796-442A-BC24-9704FE745FD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922CDDC4-4B03-4491-8C91-0DC96591C32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84FAF303-694E-4969-B4E3-68B6E4E062D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B2E3629A-6949-4489-A2FB-2983AB128EE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99AB2623-4CE8-40E4-B723-6F42183B7F4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6F41F353-2FFE-4A40-8350-6E67D9FE4E7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D6D7B665-E465-4870-AA24-29F9132D8484}"/>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F64D9DAF-DE5E-40EC-95CC-5C402FDD82B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C79CBC53-5EB8-4C10-A18F-77CD0AF4AB1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B9FDDBF2-CA9E-4207-89E0-9E8D4D2532F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36441883-4BF3-4ADC-9A32-B153F9EA514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62742F96-8F6D-445E-9576-ED400736B9E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0FFC0811-4187-4706-9FE9-B0D87029E7E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C5E2828-4538-4A61-A6DB-117A12B60B5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490DAABD-0DB6-4D78-B6BF-88DECCDC28D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1924171-BAC7-4162-8F2C-1CE200A4A1C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F9D1E2F3-A9E7-4803-84AC-6FED595E830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224A84C5-3755-45DA-9B6E-9533718A1FF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EFDB67F-F8FF-4355-BED4-B645548CF144}"/>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797B911E-396F-45D8-8ECA-77BF4853F6D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B19ECEBC-CB2C-445E-81A4-ACF1AE75632A}"/>
            </a:ext>
          </a:extLst>
        </xdr:cNvPr>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B558FFBF-8255-4282-A78F-9A05E00636C9}"/>
            </a:ext>
          </a:extLst>
        </xdr:cNvPr>
        <xdr:cNvSpPr txBox="1"/>
      </xdr:nvSpPr>
      <xdr:spPr>
        <a:xfrm>
          <a:off x="14414500" y="18274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83169CBD-E178-4FFA-B09F-C4CD08D60864}"/>
            </a:ext>
          </a:extLst>
        </xdr:cNvPr>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1AFA4CB5-971E-4BD6-B817-2D94E1AFC70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9DDC9F7A-A397-4F3B-BEB6-6A46E822FCAE}"/>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0A00B895-B189-4134-84A1-1D656C45920B}"/>
            </a:ext>
          </a:extLst>
        </xdr:cNvPr>
        <xdr:cNvSpPr txBox="1"/>
      </xdr:nvSpPr>
      <xdr:spPr>
        <a:xfrm>
          <a:off x="14414500" y="173050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D0FE7539-5661-4F03-8797-31E3CDA3FE25}"/>
            </a:ext>
          </a:extLst>
        </xdr:cNvPr>
        <xdr:cNvSpPr/>
      </xdr:nvSpPr>
      <xdr:spPr>
        <a:xfrm>
          <a:off x="14325600" y="173266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D19F0B84-1A0F-4FA4-9946-498253876627}"/>
            </a:ext>
          </a:extLst>
        </xdr:cNvPr>
        <xdr:cNvSpPr/>
      </xdr:nvSpPr>
      <xdr:spPr>
        <a:xfrm>
          <a:off x="135788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B373899E-BB1C-4350-8F0F-6100B6EBBEA2}"/>
            </a:ext>
          </a:extLst>
        </xdr:cNvPr>
        <xdr:cNvSpPr/>
      </xdr:nvSpPr>
      <xdr:spPr>
        <a:xfrm>
          <a:off x="12804140" y="17346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C4A3CE6-4295-4B4C-AC96-FF47BC3FC5A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DAD88CC-4F39-4D08-BB1F-D704E72030D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BA1C79C-93A0-430D-A6F7-4B3CC43A69F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E74A614-58DE-4CEE-959E-327D2E74DF2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EE9AF77-4879-4894-BB5F-AA5D1026DBD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581" name="楕円 580">
          <a:extLst>
            <a:ext uri="{FF2B5EF4-FFF2-40B4-BE49-F238E27FC236}">
              <a16:creationId xmlns:a16="http://schemas.microsoft.com/office/drawing/2014/main" id="{D0AC8D2D-BC68-4FF8-87C5-E31F6C241B13}"/>
            </a:ext>
          </a:extLst>
        </xdr:cNvPr>
        <xdr:cNvSpPr/>
      </xdr:nvSpPr>
      <xdr:spPr>
        <a:xfrm>
          <a:off x="14325600" y="1711161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582" name="【公民館】&#10;有形固定資産減価償却率該当値テキスト">
          <a:extLst>
            <a:ext uri="{FF2B5EF4-FFF2-40B4-BE49-F238E27FC236}">
              <a16:creationId xmlns:a16="http://schemas.microsoft.com/office/drawing/2014/main" id="{53247269-F0B6-4B84-BE1F-E3FB676CC2A7}"/>
            </a:ext>
          </a:extLst>
        </xdr:cNvPr>
        <xdr:cNvSpPr txBox="1"/>
      </xdr:nvSpPr>
      <xdr:spPr>
        <a:xfrm>
          <a:off x="14414500"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583" name="楕円 582">
          <a:extLst>
            <a:ext uri="{FF2B5EF4-FFF2-40B4-BE49-F238E27FC236}">
              <a16:creationId xmlns:a16="http://schemas.microsoft.com/office/drawing/2014/main" id="{CCCCE805-094B-45E2-B123-487A2B9AB5CE}"/>
            </a:ext>
          </a:extLst>
        </xdr:cNvPr>
        <xdr:cNvSpPr/>
      </xdr:nvSpPr>
      <xdr:spPr>
        <a:xfrm>
          <a:off x="1357884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113756</xdr:rowOff>
    </xdr:to>
    <xdr:cxnSp macro="">
      <xdr:nvCxnSpPr>
        <xdr:cNvPr id="584" name="直線コネクタ 583">
          <a:extLst>
            <a:ext uri="{FF2B5EF4-FFF2-40B4-BE49-F238E27FC236}">
              <a16:creationId xmlns:a16="http://schemas.microsoft.com/office/drawing/2014/main" id="{29B05F9A-58A1-490E-B0C3-35F9B48D6C9D}"/>
            </a:ext>
          </a:extLst>
        </xdr:cNvPr>
        <xdr:cNvCxnSpPr/>
      </xdr:nvCxnSpPr>
      <xdr:spPr>
        <a:xfrm flipV="1">
          <a:off x="13629640" y="17162417"/>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146231</xdr:rowOff>
    </xdr:from>
    <xdr:to>
      <xdr:col>76</xdr:col>
      <xdr:colOff>165100</xdr:colOff>
      <xdr:row>104</xdr:row>
      <xdr:rowOff>76381</xdr:rowOff>
    </xdr:to>
    <xdr:sp macro="" textlink="">
      <xdr:nvSpPr>
        <xdr:cNvPr id="585" name="楕円 584">
          <a:extLst>
            <a:ext uri="{FF2B5EF4-FFF2-40B4-BE49-F238E27FC236}">
              <a16:creationId xmlns:a16="http://schemas.microsoft.com/office/drawing/2014/main" id="{4532D3D5-351E-40E4-8715-8A811515A9C5}"/>
            </a:ext>
          </a:extLst>
        </xdr:cNvPr>
        <xdr:cNvSpPr/>
      </xdr:nvSpPr>
      <xdr:spPr>
        <a:xfrm>
          <a:off x="12804140" y="17413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104</xdr:row>
      <xdr:rowOff>25581</xdr:rowOff>
    </xdr:to>
    <xdr:cxnSp macro="">
      <xdr:nvCxnSpPr>
        <xdr:cNvPr id="586" name="直線コネクタ 585">
          <a:extLst>
            <a:ext uri="{FF2B5EF4-FFF2-40B4-BE49-F238E27FC236}">
              <a16:creationId xmlns:a16="http://schemas.microsoft.com/office/drawing/2014/main" id="{0A945E8C-AB12-4418-87E6-9956A1DC53A8}"/>
            </a:ext>
          </a:extLst>
        </xdr:cNvPr>
        <xdr:cNvCxnSpPr/>
      </xdr:nvCxnSpPr>
      <xdr:spPr>
        <a:xfrm flipV="1">
          <a:off x="12854940" y="17213036"/>
          <a:ext cx="774700" cy="2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61627BCD-7E7F-4665-9E9A-67625CCD9D06}"/>
            </a:ext>
          </a:extLst>
        </xdr:cNvPr>
        <xdr:cNvSpPr txBox="1"/>
      </xdr:nvSpPr>
      <xdr:spPr>
        <a:xfrm>
          <a:off x="13437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a:extLst>
            <a:ext uri="{FF2B5EF4-FFF2-40B4-BE49-F238E27FC236}">
              <a16:creationId xmlns:a16="http://schemas.microsoft.com/office/drawing/2014/main" id="{59C02894-D58E-4D13-9135-135E6EFE7D2A}"/>
            </a:ext>
          </a:extLst>
        </xdr:cNvPr>
        <xdr:cNvSpPr txBox="1"/>
      </xdr:nvSpPr>
      <xdr:spPr>
        <a:xfrm>
          <a:off x="12675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589" name="n_1mainValue【公民館】&#10;有形固定資産減価償却率">
          <a:extLst>
            <a:ext uri="{FF2B5EF4-FFF2-40B4-BE49-F238E27FC236}">
              <a16:creationId xmlns:a16="http://schemas.microsoft.com/office/drawing/2014/main" id="{DFBBCFDE-3A63-435B-BDFD-53F296FE0714}"/>
            </a:ext>
          </a:extLst>
        </xdr:cNvPr>
        <xdr:cNvSpPr txBox="1"/>
      </xdr:nvSpPr>
      <xdr:spPr>
        <a:xfrm>
          <a:off x="13437244" y="1694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67508</xdr:rowOff>
    </xdr:from>
    <xdr:ext cx="405111" cy="259045"/>
    <xdr:sp macro="" textlink="">
      <xdr:nvSpPr>
        <xdr:cNvPr id="590" name="n_2mainValue【公民館】&#10;有形固定資産減価償却率">
          <a:extLst>
            <a:ext uri="{FF2B5EF4-FFF2-40B4-BE49-F238E27FC236}">
              <a16:creationId xmlns:a16="http://schemas.microsoft.com/office/drawing/2014/main" id="{4C011537-32D3-4E0D-A3D5-4CDCCCB6FC0F}"/>
            </a:ext>
          </a:extLst>
        </xdr:cNvPr>
        <xdr:cNvSpPr txBox="1"/>
      </xdr:nvSpPr>
      <xdr:spPr>
        <a:xfrm>
          <a:off x="12675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75810C27-A48A-4F1A-BBA5-318723260B6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3303D7D3-D44B-4001-943D-EDE30B0093D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CC7E7515-E355-4E06-A798-3512B7D69BD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40A0891E-56D7-43EA-BC1E-41646B53D8B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3CB2E8BA-E79A-4AF0-8280-2287A2D2487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962DD9F6-9C19-4A87-8F2B-99F9A008870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59FBD349-1190-4EB3-8B1F-E8E227A4F51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AEACC693-034E-45DD-8B8D-8E1A348C60A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4BF66059-88A6-4380-AFE8-EBC86A6C8B3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22F7759A-DA13-4B15-B1F3-4F657690435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9F74E2A9-7F97-4C71-9185-7C733A72010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4518D865-A890-4C60-A270-13F7868906A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358C8067-E513-4EAF-92A4-8816D2ED3B28}"/>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C734F8CB-5BFF-465A-B81B-C4C32547B738}"/>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5FC1C5DC-784B-4724-8D6C-C089369F7B0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84660C61-7765-445C-9ECF-DFD41A54F56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53A01E78-F81D-4169-BB65-E4DB2721647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59A3772F-DAA7-46A0-B996-EAC39BF9EC7F}"/>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2A6AA604-E97B-4FAE-9295-7DA1C8DE6CB2}"/>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A51B32CC-CF88-491D-B420-33E25B4F5B2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9C866F0C-B55B-4260-9728-8DAF3E592AF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90D603E4-70DC-4E1D-BD50-E7F6F8D0A33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2F397395-4C7F-4ACE-BFBE-8EE2F58C446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202BE519-77C1-479D-9F3A-8924EC5B19A6}"/>
            </a:ext>
          </a:extLst>
        </xdr:cNvPr>
        <xdr:cNvCxnSpPr/>
      </xdr:nvCxnSpPr>
      <xdr:spPr>
        <a:xfrm flipV="1">
          <a:off x="19509104" y="16951833"/>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0192398D-A04A-41E3-A422-EFDEA3C3301F}"/>
            </a:ext>
          </a:extLst>
        </xdr:cNvPr>
        <xdr:cNvSpPr txBox="1"/>
      </xdr:nvSpPr>
      <xdr:spPr>
        <a:xfrm>
          <a:off x="19547840"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D23A3C35-F8C3-453C-BB64-2757E8D2D2A1}"/>
            </a:ext>
          </a:extLst>
        </xdr:cNvPr>
        <xdr:cNvCxnSpPr/>
      </xdr:nvCxnSpPr>
      <xdr:spPr>
        <a:xfrm>
          <a:off x="19443700" y="18218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741BED5E-EE0B-485B-8C9E-B0BC0656A278}"/>
            </a:ext>
          </a:extLst>
        </xdr:cNvPr>
        <xdr:cNvSpPr txBox="1"/>
      </xdr:nvSpPr>
      <xdr:spPr>
        <a:xfrm>
          <a:off x="19547840" y="167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2A299ACE-2507-4C5C-8C50-37394B72C20C}"/>
            </a:ext>
          </a:extLst>
        </xdr:cNvPr>
        <xdr:cNvCxnSpPr/>
      </xdr:nvCxnSpPr>
      <xdr:spPr>
        <a:xfrm>
          <a:off x="19443700" y="16951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a:extLst>
            <a:ext uri="{FF2B5EF4-FFF2-40B4-BE49-F238E27FC236}">
              <a16:creationId xmlns:a16="http://schemas.microsoft.com/office/drawing/2014/main" id="{DFE0E416-9BA3-49D0-92B1-43DB50BF7D4A}"/>
            </a:ext>
          </a:extLst>
        </xdr:cNvPr>
        <xdr:cNvSpPr txBox="1"/>
      </xdr:nvSpPr>
      <xdr:spPr>
        <a:xfrm>
          <a:off x="19547840" y="17829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ACCD02E1-6932-4BD1-9E7C-D066C64EE9F7}"/>
            </a:ext>
          </a:extLst>
        </xdr:cNvPr>
        <xdr:cNvSpPr/>
      </xdr:nvSpPr>
      <xdr:spPr>
        <a:xfrm>
          <a:off x="19458940" y="1785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BE59354F-AC7D-47B1-B483-CF3B63B2E86B}"/>
            </a:ext>
          </a:extLst>
        </xdr:cNvPr>
        <xdr:cNvSpPr/>
      </xdr:nvSpPr>
      <xdr:spPr>
        <a:xfrm>
          <a:off x="18735040" y="1789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a16="http://schemas.microsoft.com/office/drawing/2014/main" id="{11677BBA-D14A-49B6-A09F-DB3A5845FDE3}"/>
            </a:ext>
          </a:extLst>
        </xdr:cNvPr>
        <xdr:cNvSpPr/>
      </xdr:nvSpPr>
      <xdr:spPr>
        <a:xfrm>
          <a:off x="17937480" y="17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76891145-1D14-493E-8EB7-993C5232E1C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B1C9C911-D489-4E3D-922C-6689EEC2638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33447039-D26A-4F46-BF41-E894E1FA1D6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3AD1D72B-3A9D-4EDF-8A8B-1D8FAD15150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79972838-D56B-4219-BB98-6C3EE33F295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xdr:rowOff>
    </xdr:from>
    <xdr:to>
      <xdr:col>116</xdr:col>
      <xdr:colOff>114300</xdr:colOff>
      <xdr:row>105</xdr:row>
      <xdr:rowOff>110617</xdr:rowOff>
    </xdr:to>
    <xdr:sp macro="" textlink="">
      <xdr:nvSpPr>
        <xdr:cNvPr id="628" name="楕円 627">
          <a:extLst>
            <a:ext uri="{FF2B5EF4-FFF2-40B4-BE49-F238E27FC236}">
              <a16:creationId xmlns:a16="http://schemas.microsoft.com/office/drawing/2014/main" id="{B9F59498-F77A-46AD-889C-55F4D25DFA90}"/>
            </a:ext>
          </a:extLst>
        </xdr:cNvPr>
        <xdr:cNvSpPr/>
      </xdr:nvSpPr>
      <xdr:spPr>
        <a:xfrm>
          <a:off x="19458940" y="176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31894</xdr:rowOff>
    </xdr:from>
    <xdr:ext cx="469744" cy="259045"/>
    <xdr:sp macro="" textlink="">
      <xdr:nvSpPr>
        <xdr:cNvPr id="629" name="【公民館】&#10;一人当たり面積該当値テキスト">
          <a:extLst>
            <a:ext uri="{FF2B5EF4-FFF2-40B4-BE49-F238E27FC236}">
              <a16:creationId xmlns:a16="http://schemas.microsoft.com/office/drawing/2014/main" id="{A5BB0E91-3976-49DA-94E8-F77EF8E0A66E}"/>
            </a:ext>
          </a:extLst>
        </xdr:cNvPr>
        <xdr:cNvSpPr txBox="1"/>
      </xdr:nvSpPr>
      <xdr:spPr>
        <a:xfrm>
          <a:off x="19547840" y="1746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630" name="楕円 629">
          <a:extLst>
            <a:ext uri="{FF2B5EF4-FFF2-40B4-BE49-F238E27FC236}">
              <a16:creationId xmlns:a16="http://schemas.microsoft.com/office/drawing/2014/main" id="{31A5DD5D-4B4F-412E-AC66-69B024D5DB3F}"/>
            </a:ext>
          </a:extLst>
        </xdr:cNvPr>
        <xdr:cNvSpPr/>
      </xdr:nvSpPr>
      <xdr:spPr>
        <a:xfrm>
          <a:off x="18735040" y="17625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59817</xdr:rowOff>
    </xdr:from>
    <xdr:to>
      <xdr:col>116</xdr:col>
      <xdr:colOff>63500</xdr:colOff>
      <xdr:row>105</xdr:row>
      <xdr:rowOff>73913</xdr:rowOff>
    </xdr:to>
    <xdr:cxnSp macro="">
      <xdr:nvCxnSpPr>
        <xdr:cNvPr id="631" name="直線コネクタ 630">
          <a:extLst>
            <a:ext uri="{FF2B5EF4-FFF2-40B4-BE49-F238E27FC236}">
              <a16:creationId xmlns:a16="http://schemas.microsoft.com/office/drawing/2014/main" id="{1254628B-2C1D-4C13-87F1-A15C03B82E05}"/>
            </a:ext>
          </a:extLst>
        </xdr:cNvPr>
        <xdr:cNvCxnSpPr/>
      </xdr:nvCxnSpPr>
      <xdr:spPr>
        <a:xfrm flipV="1">
          <a:off x="18778220" y="17662017"/>
          <a:ext cx="73152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159131</xdr:rowOff>
    </xdr:from>
    <xdr:to>
      <xdr:col>107</xdr:col>
      <xdr:colOff>101600</xdr:colOff>
      <xdr:row>105</xdr:row>
      <xdr:rowOff>89281</xdr:rowOff>
    </xdr:to>
    <xdr:sp macro="" textlink="">
      <xdr:nvSpPr>
        <xdr:cNvPr id="632" name="楕円 631">
          <a:extLst>
            <a:ext uri="{FF2B5EF4-FFF2-40B4-BE49-F238E27FC236}">
              <a16:creationId xmlns:a16="http://schemas.microsoft.com/office/drawing/2014/main" id="{C7608341-8BAD-4A71-B593-C224CA826D14}"/>
            </a:ext>
          </a:extLst>
        </xdr:cNvPr>
        <xdr:cNvSpPr/>
      </xdr:nvSpPr>
      <xdr:spPr>
        <a:xfrm>
          <a:off x="17937480" y="17593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38481</xdr:rowOff>
    </xdr:from>
    <xdr:to>
      <xdr:col>111</xdr:col>
      <xdr:colOff>177800</xdr:colOff>
      <xdr:row>105</xdr:row>
      <xdr:rowOff>73913</xdr:rowOff>
    </xdr:to>
    <xdr:cxnSp macro="">
      <xdr:nvCxnSpPr>
        <xdr:cNvPr id="633" name="直線コネクタ 632">
          <a:extLst>
            <a:ext uri="{FF2B5EF4-FFF2-40B4-BE49-F238E27FC236}">
              <a16:creationId xmlns:a16="http://schemas.microsoft.com/office/drawing/2014/main" id="{A9087507-9C35-4C72-B4F3-973696109032}"/>
            </a:ext>
          </a:extLst>
        </xdr:cNvPr>
        <xdr:cNvCxnSpPr/>
      </xdr:nvCxnSpPr>
      <xdr:spPr>
        <a:xfrm>
          <a:off x="17988280" y="17640681"/>
          <a:ext cx="78994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a16="http://schemas.microsoft.com/office/drawing/2014/main" id="{1D32474F-1035-4EA2-B83A-2803E4744E76}"/>
            </a:ext>
          </a:extLst>
        </xdr:cNvPr>
        <xdr:cNvSpPr txBox="1"/>
      </xdr:nvSpPr>
      <xdr:spPr>
        <a:xfrm>
          <a:off x="18561127" y="179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a:extLst>
            <a:ext uri="{FF2B5EF4-FFF2-40B4-BE49-F238E27FC236}">
              <a16:creationId xmlns:a16="http://schemas.microsoft.com/office/drawing/2014/main" id="{3FC69F20-9C41-44E1-81D3-7C69A3743408}"/>
            </a:ext>
          </a:extLst>
        </xdr:cNvPr>
        <xdr:cNvSpPr txBox="1"/>
      </xdr:nvSpPr>
      <xdr:spPr>
        <a:xfrm>
          <a:off x="17776267" y="1805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636" name="n_1mainValue【公民館】&#10;一人当たり面積">
          <a:extLst>
            <a:ext uri="{FF2B5EF4-FFF2-40B4-BE49-F238E27FC236}">
              <a16:creationId xmlns:a16="http://schemas.microsoft.com/office/drawing/2014/main" id="{631B8F1D-50AB-43B2-A948-B5DA7205D9E6}"/>
            </a:ext>
          </a:extLst>
        </xdr:cNvPr>
        <xdr:cNvSpPr txBox="1"/>
      </xdr:nvSpPr>
      <xdr:spPr>
        <a:xfrm>
          <a:off x="18561127" y="1740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105808</xdr:rowOff>
    </xdr:from>
    <xdr:ext cx="469744" cy="259045"/>
    <xdr:sp macro="" textlink="">
      <xdr:nvSpPr>
        <xdr:cNvPr id="637" name="n_2mainValue【公民館】&#10;一人当たり面積">
          <a:extLst>
            <a:ext uri="{FF2B5EF4-FFF2-40B4-BE49-F238E27FC236}">
              <a16:creationId xmlns:a16="http://schemas.microsoft.com/office/drawing/2014/main" id="{1936F558-0B5B-4710-8487-1D6288FEA475}"/>
            </a:ext>
          </a:extLst>
        </xdr:cNvPr>
        <xdr:cNvSpPr txBox="1"/>
      </xdr:nvSpPr>
      <xdr:spPr>
        <a:xfrm>
          <a:off x="17776267" y="173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C3359BD2-EECA-47AD-9334-11CE48D6D27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220ABD6B-40B6-4949-B208-050D761B240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2DC4EB3A-8501-407F-8D1A-33CAA284CAE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類似団体と比較して、特に有形固定資産減価償却率が高くなっている施設は、橋りょう・トンネルや</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で、特に低くなっている施設は、道路や学校施設である。学校施設等については、耐震と併せて大規模改修を実施しているが、橋りょう・トンネルについては老朽化の対策についてこれから計画的に大規模に取り組んでいくところである。今後も公共施設総合管理計画に基づき、適正に管理運営を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D10813-A91A-4307-A3E7-C3D864FA47F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F020DC-4905-4C25-8955-B9D06C2C36F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E2132A-2752-40B9-BF6E-D17AB8D442D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96D31A-14CC-4ABB-AA9F-5F8CD36FF86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F2A9B5-0FF5-466C-B772-002EBB80942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F4C21E-ABC1-4B66-933B-D0D1693E3A6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171673-7DAC-46E5-BD02-66842995DCC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0805E1-E547-4E47-8E4B-ACC62734418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D4C16B-595B-4A35-87EB-7FA001D02F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990A0F-A1A6-4DEA-9CF5-1C1F2CA51E8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91877D-C377-4D35-BADF-4B9DEB8A545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6552BC-9254-4BDE-947C-9424E3277EA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154A23-D409-495C-ADBF-7E25BF4B5E0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EBA1FE-2526-46D3-9128-3E84A7C28EB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63ACF1-8963-4247-9999-5D9919D6045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FCF21B-774E-44F5-A537-00C4C81D688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A49054-3152-445D-93A8-AF125DF95F5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19AEF9-92AD-4DB7-99B3-3EA4F34EFD6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978AA4-077F-43B6-8FE1-0E5CB16E6A0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640AEA-F060-4109-8AE1-93E91B913D9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609915-BF5B-4D2C-B513-F262B05F3D2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68F12D-7850-4C38-B01A-402210879D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648F34-1C01-47A9-B32D-572EE8B1A3C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3DA1DE-CD5F-4E24-A094-A7864194A9F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B36A36-2CC0-465F-A470-C16A07D1E81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D69FA8-7A76-45EC-A642-809CB8D1F0A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7A5918-3DE6-4996-A37C-B6A5FA13D8B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BB9CD0-FF25-4A37-8050-8EA6BE14353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28B5D2E-4CAB-426B-9A9C-3EE8951AE5E8}"/>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126E027-00ED-4896-A48D-541CF2C98C3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2185559-E4D5-4A77-A60B-E18F81F7730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FABA3D-3E13-459A-8A03-84FD03FDF3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9853BDE-347D-4054-9BA2-9A729F326D1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FB62A53-1356-4B27-951A-E724F3B776D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67C8D3-D058-4CBB-945A-07C631E99A6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6D7F91E-70B7-4E45-8476-B9718523DC4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3570A84-67CA-4ECB-80E5-B5A1F8BDE17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2BDCE91-26B2-4AA4-BE61-B4A4C86D1E05}"/>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6474B9E-6BBC-4988-B039-21875664D0E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F1A414D-1320-4089-8C25-86561CEBBE4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02BB4E3-E316-4A6B-901A-1471449D9E9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A8D80C1-033C-487F-851F-CF24850CE7C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3941959-BAB2-4DCF-BA2F-6FB9A1FB16C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9C455E4-A08D-4DA0-B665-F5EBFAA2D51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0B344EE-1E23-4716-B53A-710DD34B8B8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979C6BA-C0A3-41C2-BB1D-2D8FE59E0B8E}"/>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81FEF0F-9E81-41F6-B7CA-839E57F91BE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4163EBF-B77C-42D3-906D-007A4855E98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F287FC72-C728-4471-BD21-4697428250A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B8D7815-9431-4AFB-BDCA-1CD4E9F51D9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561710B-0A88-49BB-BB1E-70B1061305D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4BDD42B-9CB1-496D-B39C-90BE8ED3C35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4C41DDF-0396-4941-96BC-7CB2383DC1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749D4DC-0D36-49FB-A6BE-CFBA3AB74AE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F3030B5-E256-4C93-8A8D-5A737EA03B4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66439ED9-3D23-42CB-B955-8E7EC696C84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EED405D-A91C-43DB-A0E4-2477C046F51B}"/>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C1A4B87-0D21-4780-A87E-80AC4704E6F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5089C808-0C2A-4E00-92B7-B83CF77A8FE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2AE82B3-7D0D-42A2-AEDB-17DB42528BC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DF426931-C567-4A15-986F-C2E3914324F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6C91119-8C61-46B9-BEEF-DC5F198E72A4}"/>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10259C0-F8E9-47EC-A44C-5D52BF27E09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479BB5C-7B54-43F5-9786-613EAA299B35}"/>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43879731-C50E-4934-8EBD-05AD1B3C4AE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004E1F0-BDA5-495E-9900-8B6BFB0A8D7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8F8AA5F-25EF-4445-8A29-7861CE0429A5}"/>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4323F11-FED1-423D-BC29-6AD9E0CD1BF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3C3240C-206A-4E00-ADE5-99A6F041AA1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8DCFE02-261A-4967-82C8-6259A0F0A9B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EE0BFEE-9CBB-47C3-B823-C4BD6B9EFDA5}"/>
            </a:ext>
          </a:extLst>
        </xdr:cNvPr>
        <xdr:cNvCxnSpPr/>
      </xdr:nvCxnSpPr>
      <xdr:spPr>
        <a:xfrm flipV="1">
          <a:off x="4086225" y="931545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BAF8B8BC-37E6-402A-9464-864B2B3D51B0}"/>
            </a:ext>
          </a:extLst>
        </xdr:cNvPr>
        <xdr:cNvSpPr txBox="1"/>
      </xdr:nvSpPr>
      <xdr:spPr>
        <a:xfrm>
          <a:off x="412496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96CAC330-5DF4-414B-9250-8802321004CA}"/>
            </a:ext>
          </a:extLst>
        </xdr:cNvPr>
        <xdr:cNvCxnSpPr/>
      </xdr:nvCxnSpPr>
      <xdr:spPr>
        <a:xfrm>
          <a:off x="4020820" y="1081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568B5A0-DD57-4053-8411-1D21DE31BD5D}"/>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867C6EA9-95FD-4A98-9D80-BC8C5C2364E0}"/>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AEC6F0CA-7CA0-4640-B303-96433DD55F19}"/>
            </a:ext>
          </a:extLst>
        </xdr:cNvPr>
        <xdr:cNvSpPr txBox="1"/>
      </xdr:nvSpPr>
      <xdr:spPr>
        <a:xfrm>
          <a:off x="4124960" y="980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7105A3E4-9247-4804-9080-9038A3200EEA}"/>
            </a:ext>
          </a:extLst>
        </xdr:cNvPr>
        <xdr:cNvSpPr/>
      </xdr:nvSpPr>
      <xdr:spPr>
        <a:xfrm>
          <a:off x="403606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FFD51FB3-C936-489E-A5BA-EC2383166776}"/>
            </a:ext>
          </a:extLst>
        </xdr:cNvPr>
        <xdr:cNvSpPr/>
      </xdr:nvSpPr>
      <xdr:spPr>
        <a:xfrm>
          <a:off x="3312160" y="990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205CD414-72A2-45DD-94E5-BE788E278285}"/>
            </a:ext>
          </a:extLst>
        </xdr:cNvPr>
        <xdr:cNvSpPr txBox="1"/>
      </xdr:nvSpPr>
      <xdr:spPr>
        <a:xfrm>
          <a:off x="317056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6B44A40C-1E65-4A1A-BAB7-76F8E60B294D}"/>
            </a:ext>
          </a:extLst>
        </xdr:cNvPr>
        <xdr:cNvSpPr/>
      </xdr:nvSpPr>
      <xdr:spPr>
        <a:xfrm>
          <a:off x="25146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491A822E-790D-46D8-9A93-C7DF6B5D94A5}"/>
            </a:ext>
          </a:extLst>
        </xdr:cNvPr>
        <xdr:cNvSpPr txBox="1"/>
      </xdr:nvSpPr>
      <xdr:spPr>
        <a:xfrm>
          <a:off x="23857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F53D595-FE77-44BF-B22C-745BBE1B532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4C8660B-2810-4C69-9D8F-34D867DE77D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7D16D79-9CF8-4DB8-86FB-1F1E91D4A3F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95E9933-2F56-463C-8650-71D394FB5AC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C6C1060-6BF3-4605-866E-FB47255313C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xdr:rowOff>
    </xdr:from>
    <xdr:to>
      <xdr:col>15</xdr:col>
      <xdr:colOff>101600</xdr:colOff>
      <xdr:row>60</xdr:row>
      <xdr:rowOff>107950</xdr:rowOff>
    </xdr:to>
    <xdr:sp macro="" textlink="">
      <xdr:nvSpPr>
        <xdr:cNvPr id="88" name="楕円 87">
          <a:extLst>
            <a:ext uri="{FF2B5EF4-FFF2-40B4-BE49-F238E27FC236}">
              <a16:creationId xmlns:a16="http://schemas.microsoft.com/office/drawing/2014/main" id="{71D967B5-A741-41C4-8C10-A1959149201A}"/>
            </a:ext>
          </a:extLst>
        </xdr:cNvPr>
        <xdr:cNvSpPr/>
      </xdr:nvSpPr>
      <xdr:spPr>
        <a:xfrm>
          <a:off x="2514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99077</xdr:rowOff>
    </xdr:from>
    <xdr:ext cx="405111" cy="259045"/>
    <xdr:sp macro="" textlink="">
      <xdr:nvSpPr>
        <xdr:cNvPr id="89" name="n_2mainValue【体育館・プール】&#10;有形固定資産減価償却率">
          <a:extLst>
            <a:ext uri="{FF2B5EF4-FFF2-40B4-BE49-F238E27FC236}">
              <a16:creationId xmlns:a16="http://schemas.microsoft.com/office/drawing/2014/main" id="{867742D6-1475-4054-ADB3-7C094B37E658}"/>
            </a:ext>
          </a:extLst>
        </xdr:cNvPr>
        <xdr:cNvSpPr txBox="1"/>
      </xdr:nvSpPr>
      <xdr:spPr>
        <a:xfrm>
          <a:off x="238570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11C26B42-DF8A-4ED3-95D2-2529A8A0405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F09673E3-7223-406E-8729-D68DF63DD4A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671BE335-CFAE-4BBE-B798-FD80DA272D0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169F7513-E367-447D-8B58-51FFC70BEC8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3D635283-3CF4-4A69-BEA2-B4EB82E953D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C14E84C1-FD71-4873-BA05-A455BE08DDD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9EF03976-E6E0-4E0D-B568-69999A11BF8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138A1DE0-7CB7-4790-89CE-8AE2322852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BE22A696-25AB-4DE1-8478-E13EE23BB53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559F84BD-650B-425D-A610-08A718921BB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a:extLst>
            <a:ext uri="{FF2B5EF4-FFF2-40B4-BE49-F238E27FC236}">
              <a16:creationId xmlns:a16="http://schemas.microsoft.com/office/drawing/2014/main" id="{107B8D18-2806-4B6C-982A-D38A2C1A4C44}"/>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a:extLst>
            <a:ext uri="{FF2B5EF4-FFF2-40B4-BE49-F238E27FC236}">
              <a16:creationId xmlns:a16="http://schemas.microsoft.com/office/drawing/2014/main" id="{C6483646-D993-463D-A411-603F906329F4}"/>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a:extLst>
            <a:ext uri="{FF2B5EF4-FFF2-40B4-BE49-F238E27FC236}">
              <a16:creationId xmlns:a16="http://schemas.microsoft.com/office/drawing/2014/main" id="{A91CB143-1E53-4567-A2E0-C6C80C4B787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a:extLst>
            <a:ext uri="{FF2B5EF4-FFF2-40B4-BE49-F238E27FC236}">
              <a16:creationId xmlns:a16="http://schemas.microsoft.com/office/drawing/2014/main" id="{CF0ABF1B-AD44-4654-BCC4-4C3C313B8F96}"/>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a:extLst>
            <a:ext uri="{FF2B5EF4-FFF2-40B4-BE49-F238E27FC236}">
              <a16:creationId xmlns:a16="http://schemas.microsoft.com/office/drawing/2014/main" id="{42249A1C-508B-4C77-A7D8-8103E150177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a:extLst>
            <a:ext uri="{FF2B5EF4-FFF2-40B4-BE49-F238E27FC236}">
              <a16:creationId xmlns:a16="http://schemas.microsoft.com/office/drawing/2014/main" id="{13499D8D-1FF2-436D-A41E-49BEF6D77DB7}"/>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a:extLst>
            <a:ext uri="{FF2B5EF4-FFF2-40B4-BE49-F238E27FC236}">
              <a16:creationId xmlns:a16="http://schemas.microsoft.com/office/drawing/2014/main" id="{EDFA274F-CE93-45C5-8D6F-F302E4FA2C0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a:extLst>
            <a:ext uri="{FF2B5EF4-FFF2-40B4-BE49-F238E27FC236}">
              <a16:creationId xmlns:a16="http://schemas.microsoft.com/office/drawing/2014/main" id="{B7ADDDC0-3C5E-44A9-AC14-24C096A66C5F}"/>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a:extLst>
            <a:ext uri="{FF2B5EF4-FFF2-40B4-BE49-F238E27FC236}">
              <a16:creationId xmlns:a16="http://schemas.microsoft.com/office/drawing/2014/main" id="{6FF26032-5220-4257-8174-1F3942E191DB}"/>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a:extLst>
            <a:ext uri="{FF2B5EF4-FFF2-40B4-BE49-F238E27FC236}">
              <a16:creationId xmlns:a16="http://schemas.microsoft.com/office/drawing/2014/main" id="{F495D896-663E-4C46-A101-4870F4CE316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a:extLst>
            <a:ext uri="{FF2B5EF4-FFF2-40B4-BE49-F238E27FC236}">
              <a16:creationId xmlns:a16="http://schemas.microsoft.com/office/drawing/2014/main" id="{42D01A0B-31EB-46BF-B9A9-4136BDFFB1D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a:extLst>
            <a:ext uri="{FF2B5EF4-FFF2-40B4-BE49-F238E27FC236}">
              <a16:creationId xmlns:a16="http://schemas.microsoft.com/office/drawing/2014/main" id="{2AA529A8-B64A-4E78-BBB0-8386143AD4CD}"/>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a:extLst>
            <a:ext uri="{FF2B5EF4-FFF2-40B4-BE49-F238E27FC236}">
              <a16:creationId xmlns:a16="http://schemas.microsoft.com/office/drawing/2014/main" id="{B527CD75-2DED-428B-B3EC-5C43808712B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a:extLst>
            <a:ext uri="{FF2B5EF4-FFF2-40B4-BE49-F238E27FC236}">
              <a16:creationId xmlns:a16="http://schemas.microsoft.com/office/drawing/2014/main" id="{F078F65F-F1C1-48DC-961F-F5D5EC789C1D}"/>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a:extLst>
            <a:ext uri="{FF2B5EF4-FFF2-40B4-BE49-F238E27FC236}">
              <a16:creationId xmlns:a16="http://schemas.microsoft.com/office/drawing/2014/main" id="{1D55A20C-067F-417F-8750-11CAF5C8DFF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a:extLst>
            <a:ext uri="{FF2B5EF4-FFF2-40B4-BE49-F238E27FC236}">
              <a16:creationId xmlns:a16="http://schemas.microsoft.com/office/drawing/2014/main" id="{AC703881-6A54-43EB-82F6-E1598BAE4962}"/>
            </a:ext>
          </a:extLst>
        </xdr:cNvPr>
        <xdr:cNvCxnSpPr/>
      </xdr:nvCxnSpPr>
      <xdr:spPr>
        <a:xfrm flipV="1">
          <a:off x="9219565" y="9378587"/>
          <a:ext cx="0" cy="146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a:extLst>
            <a:ext uri="{FF2B5EF4-FFF2-40B4-BE49-F238E27FC236}">
              <a16:creationId xmlns:a16="http://schemas.microsoft.com/office/drawing/2014/main" id="{0A6BCE51-01BE-4047-95B7-DC9BAC408579}"/>
            </a:ext>
          </a:extLst>
        </xdr:cNvPr>
        <xdr:cNvSpPr txBox="1"/>
      </xdr:nvSpPr>
      <xdr:spPr>
        <a:xfrm>
          <a:off x="9258300" y="1084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a:extLst>
            <a:ext uri="{FF2B5EF4-FFF2-40B4-BE49-F238E27FC236}">
              <a16:creationId xmlns:a16="http://schemas.microsoft.com/office/drawing/2014/main" id="{78811B7E-6AD7-4A29-BE65-A118B07131A9}"/>
            </a:ext>
          </a:extLst>
        </xdr:cNvPr>
        <xdr:cNvCxnSpPr/>
      </xdr:nvCxnSpPr>
      <xdr:spPr>
        <a:xfrm>
          <a:off x="9154160" y="10840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a:extLst>
            <a:ext uri="{FF2B5EF4-FFF2-40B4-BE49-F238E27FC236}">
              <a16:creationId xmlns:a16="http://schemas.microsoft.com/office/drawing/2014/main" id="{2A8265A4-5803-4FC4-84D7-B4430BEA55C4}"/>
            </a:ext>
          </a:extLst>
        </xdr:cNvPr>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a:extLst>
            <a:ext uri="{FF2B5EF4-FFF2-40B4-BE49-F238E27FC236}">
              <a16:creationId xmlns:a16="http://schemas.microsoft.com/office/drawing/2014/main" id="{05BEC48C-619F-4B94-B655-7C55680DB85D}"/>
            </a:ext>
          </a:extLst>
        </xdr:cNvPr>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a:extLst>
            <a:ext uri="{FF2B5EF4-FFF2-40B4-BE49-F238E27FC236}">
              <a16:creationId xmlns:a16="http://schemas.microsoft.com/office/drawing/2014/main" id="{011CD4FD-4320-4011-A5EB-42CA8D530575}"/>
            </a:ext>
          </a:extLst>
        </xdr:cNvPr>
        <xdr:cNvSpPr txBox="1"/>
      </xdr:nvSpPr>
      <xdr:spPr>
        <a:xfrm>
          <a:off x="9258300" y="10624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a:extLst>
            <a:ext uri="{FF2B5EF4-FFF2-40B4-BE49-F238E27FC236}">
              <a16:creationId xmlns:a16="http://schemas.microsoft.com/office/drawing/2014/main" id="{26DACE81-2166-4878-947C-8E1196403A07}"/>
            </a:ext>
          </a:extLst>
        </xdr:cNvPr>
        <xdr:cNvSpPr/>
      </xdr:nvSpPr>
      <xdr:spPr>
        <a:xfrm>
          <a:off x="9192260" y="10646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a:extLst>
            <a:ext uri="{FF2B5EF4-FFF2-40B4-BE49-F238E27FC236}">
              <a16:creationId xmlns:a16="http://schemas.microsoft.com/office/drawing/2014/main" id="{4E8EA227-1F7B-4E21-B16D-E3B0653F899A}"/>
            </a:ext>
          </a:extLst>
        </xdr:cNvPr>
        <xdr:cNvSpPr/>
      </xdr:nvSpPr>
      <xdr:spPr>
        <a:xfrm>
          <a:off x="8445500" y="10637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a:extLst>
            <a:ext uri="{FF2B5EF4-FFF2-40B4-BE49-F238E27FC236}">
              <a16:creationId xmlns:a16="http://schemas.microsoft.com/office/drawing/2014/main" id="{CBC51B0E-B1DB-4CEB-97A1-A6006960C52E}"/>
            </a:ext>
          </a:extLst>
        </xdr:cNvPr>
        <xdr:cNvSpPr txBox="1"/>
      </xdr:nvSpPr>
      <xdr:spPr>
        <a:xfrm>
          <a:off x="8271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a:extLst>
            <a:ext uri="{FF2B5EF4-FFF2-40B4-BE49-F238E27FC236}">
              <a16:creationId xmlns:a16="http://schemas.microsoft.com/office/drawing/2014/main" id="{740AD6D8-D61D-4D03-9E23-8DB5B5F88EAB}"/>
            </a:ext>
          </a:extLst>
        </xdr:cNvPr>
        <xdr:cNvSpPr/>
      </xdr:nvSpPr>
      <xdr:spPr>
        <a:xfrm>
          <a:off x="7670800" y="1066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5" name="n_2aveValue【体育館・プール】&#10;一人当たり面積">
          <a:extLst>
            <a:ext uri="{FF2B5EF4-FFF2-40B4-BE49-F238E27FC236}">
              <a16:creationId xmlns:a16="http://schemas.microsoft.com/office/drawing/2014/main" id="{81D798AB-3EC4-4E94-B129-CF65389B0924}"/>
            </a:ext>
          </a:extLst>
        </xdr:cNvPr>
        <xdr:cNvSpPr txBox="1"/>
      </xdr:nvSpPr>
      <xdr:spPr>
        <a:xfrm>
          <a:off x="7509587" y="107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2E515CF3-76BA-4593-9DD0-4A320F70E0D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63DF21E5-BC0B-4883-85E1-76818CDE85F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B21D4FB2-5948-4AB3-ADEF-EC392E9AFB7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507D4315-D46C-4527-A86D-56BDEACCC9B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2DF35F56-0B9A-439C-A5AD-89E9F0BD981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103342</xdr:rowOff>
    </xdr:from>
    <xdr:to>
      <xdr:col>46</xdr:col>
      <xdr:colOff>38100</xdr:colOff>
      <xdr:row>64</xdr:row>
      <xdr:rowOff>33492</xdr:rowOff>
    </xdr:to>
    <xdr:sp macro="" textlink="">
      <xdr:nvSpPr>
        <xdr:cNvPr id="131" name="楕円 130">
          <a:extLst>
            <a:ext uri="{FF2B5EF4-FFF2-40B4-BE49-F238E27FC236}">
              <a16:creationId xmlns:a16="http://schemas.microsoft.com/office/drawing/2014/main" id="{8990E71E-C56A-4894-AE1D-3D062A44F717}"/>
            </a:ext>
          </a:extLst>
        </xdr:cNvPr>
        <xdr:cNvSpPr/>
      </xdr:nvSpPr>
      <xdr:spPr>
        <a:xfrm>
          <a:off x="7670800" y="10664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50019</xdr:rowOff>
    </xdr:from>
    <xdr:ext cx="469744" cy="259045"/>
    <xdr:sp macro="" textlink="">
      <xdr:nvSpPr>
        <xdr:cNvPr id="132" name="n_2mainValue【体育館・プール】&#10;一人当たり面積">
          <a:extLst>
            <a:ext uri="{FF2B5EF4-FFF2-40B4-BE49-F238E27FC236}">
              <a16:creationId xmlns:a16="http://schemas.microsoft.com/office/drawing/2014/main" id="{991A22CE-E92C-4F8B-A072-FF4F6749760C}"/>
            </a:ext>
          </a:extLst>
        </xdr:cNvPr>
        <xdr:cNvSpPr txBox="1"/>
      </xdr:nvSpPr>
      <xdr:spPr>
        <a:xfrm>
          <a:off x="7509587" y="104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a16="http://schemas.microsoft.com/office/drawing/2014/main" id="{4E7839D7-30C7-4432-A9FD-9EC63D25234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a16="http://schemas.microsoft.com/office/drawing/2014/main" id="{0B999A9F-013A-4AA8-9229-86376980AEE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a16="http://schemas.microsoft.com/office/drawing/2014/main" id="{BB4A4A61-FC54-4969-8159-0F42C8D811D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a16="http://schemas.microsoft.com/office/drawing/2014/main" id="{CE4F11CC-A321-4E64-80DD-4232D5B911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a16="http://schemas.microsoft.com/office/drawing/2014/main" id="{CB0F3A3F-7342-4352-9700-C1315327D9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a16="http://schemas.microsoft.com/office/drawing/2014/main" id="{B36A26E4-DBB7-4D5D-B6C8-F25FFC6D791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a16="http://schemas.microsoft.com/office/drawing/2014/main" id="{D03613B1-7F04-42D4-8226-3A177109697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a16="http://schemas.microsoft.com/office/drawing/2014/main" id="{7CF4695F-EF66-435F-9DFD-7130EC65B4C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a:extLst>
            <a:ext uri="{FF2B5EF4-FFF2-40B4-BE49-F238E27FC236}">
              <a16:creationId xmlns:a16="http://schemas.microsoft.com/office/drawing/2014/main" id="{D02B4CB8-D604-42CD-85DD-DEB292403D5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a:extLst>
            <a:ext uri="{FF2B5EF4-FFF2-40B4-BE49-F238E27FC236}">
              <a16:creationId xmlns:a16="http://schemas.microsoft.com/office/drawing/2014/main" id="{8174C6DF-B7AF-414B-96F3-16638DDD640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a:extLst>
            <a:ext uri="{FF2B5EF4-FFF2-40B4-BE49-F238E27FC236}">
              <a16:creationId xmlns:a16="http://schemas.microsoft.com/office/drawing/2014/main" id="{1354B83A-0C0C-4C1B-B7A5-C53A28A7E79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a:extLst>
            <a:ext uri="{FF2B5EF4-FFF2-40B4-BE49-F238E27FC236}">
              <a16:creationId xmlns:a16="http://schemas.microsoft.com/office/drawing/2014/main" id="{3AB9B368-4425-4ED9-87FA-178ED6C5D731}"/>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a:extLst>
            <a:ext uri="{FF2B5EF4-FFF2-40B4-BE49-F238E27FC236}">
              <a16:creationId xmlns:a16="http://schemas.microsoft.com/office/drawing/2014/main" id="{F01E5DE0-B979-4F6D-A2B5-A5D541E3B4A1}"/>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a:extLst>
            <a:ext uri="{FF2B5EF4-FFF2-40B4-BE49-F238E27FC236}">
              <a16:creationId xmlns:a16="http://schemas.microsoft.com/office/drawing/2014/main" id="{5D77A082-5651-42DF-B15D-37EBF86F7A8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a:extLst>
            <a:ext uri="{FF2B5EF4-FFF2-40B4-BE49-F238E27FC236}">
              <a16:creationId xmlns:a16="http://schemas.microsoft.com/office/drawing/2014/main" id="{8B1A67F4-0F88-45C2-B240-9DDD006EE9F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a:extLst>
            <a:ext uri="{FF2B5EF4-FFF2-40B4-BE49-F238E27FC236}">
              <a16:creationId xmlns:a16="http://schemas.microsoft.com/office/drawing/2014/main" id="{9840F887-3133-4D86-B241-462DBAB3FDC5}"/>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a:extLst>
            <a:ext uri="{FF2B5EF4-FFF2-40B4-BE49-F238E27FC236}">
              <a16:creationId xmlns:a16="http://schemas.microsoft.com/office/drawing/2014/main" id="{1A4B3730-8678-4A88-BF03-458C0B616B1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a:extLst>
            <a:ext uri="{FF2B5EF4-FFF2-40B4-BE49-F238E27FC236}">
              <a16:creationId xmlns:a16="http://schemas.microsoft.com/office/drawing/2014/main" id="{C5107838-D5C2-43CE-99B1-9AF88D746AD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a:extLst>
            <a:ext uri="{FF2B5EF4-FFF2-40B4-BE49-F238E27FC236}">
              <a16:creationId xmlns:a16="http://schemas.microsoft.com/office/drawing/2014/main" id="{52A278A6-D7B5-40EB-9DBA-9D192FA93E56}"/>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a:extLst>
            <a:ext uri="{FF2B5EF4-FFF2-40B4-BE49-F238E27FC236}">
              <a16:creationId xmlns:a16="http://schemas.microsoft.com/office/drawing/2014/main" id="{79457EC8-17C8-4789-88CA-E29A46FC8FEC}"/>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a:extLst>
            <a:ext uri="{FF2B5EF4-FFF2-40B4-BE49-F238E27FC236}">
              <a16:creationId xmlns:a16="http://schemas.microsoft.com/office/drawing/2014/main" id="{F4D3C0C2-8452-48A4-B77A-EC9E6194007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a:extLst>
            <a:ext uri="{FF2B5EF4-FFF2-40B4-BE49-F238E27FC236}">
              <a16:creationId xmlns:a16="http://schemas.microsoft.com/office/drawing/2014/main" id="{7C6BC847-BD8D-4D28-B9BE-7457496FA5CA}"/>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a:extLst>
            <a:ext uri="{FF2B5EF4-FFF2-40B4-BE49-F238E27FC236}">
              <a16:creationId xmlns:a16="http://schemas.microsoft.com/office/drawing/2014/main" id="{3780FD4E-BCE6-470E-94D2-4A74F56FA6A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id="{54C65D5F-B366-4DD1-B67F-C1FB489331C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a:extLst>
            <a:ext uri="{FF2B5EF4-FFF2-40B4-BE49-F238E27FC236}">
              <a16:creationId xmlns:a16="http://schemas.microsoft.com/office/drawing/2014/main" id="{142A13AF-240D-4D09-9C42-A76204B028F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58" name="直線コネクタ 157">
          <a:extLst>
            <a:ext uri="{FF2B5EF4-FFF2-40B4-BE49-F238E27FC236}">
              <a16:creationId xmlns:a16="http://schemas.microsoft.com/office/drawing/2014/main" id="{A86A73DE-AE48-4A6B-A36A-2C70D9A8CAC8}"/>
            </a:ext>
          </a:extLst>
        </xdr:cNvPr>
        <xdr:cNvCxnSpPr/>
      </xdr:nvCxnSpPr>
      <xdr:spPr>
        <a:xfrm flipV="1">
          <a:off x="4086225" y="12987201"/>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59" name="【福祉施設】&#10;有形固定資産減価償却率最小値テキスト">
          <a:extLst>
            <a:ext uri="{FF2B5EF4-FFF2-40B4-BE49-F238E27FC236}">
              <a16:creationId xmlns:a16="http://schemas.microsoft.com/office/drawing/2014/main" id="{8BEF9176-63AF-4839-8939-8E9806796CC0}"/>
            </a:ext>
          </a:extLst>
        </xdr:cNvPr>
        <xdr:cNvSpPr txBox="1"/>
      </xdr:nvSpPr>
      <xdr:spPr>
        <a:xfrm>
          <a:off x="4124960" y="1439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0" name="直線コネクタ 159">
          <a:extLst>
            <a:ext uri="{FF2B5EF4-FFF2-40B4-BE49-F238E27FC236}">
              <a16:creationId xmlns:a16="http://schemas.microsoft.com/office/drawing/2014/main" id="{832FECA4-40F9-4A2C-88F9-024445059394}"/>
            </a:ext>
          </a:extLst>
        </xdr:cNvPr>
        <xdr:cNvCxnSpPr/>
      </xdr:nvCxnSpPr>
      <xdr:spPr>
        <a:xfrm>
          <a:off x="4020820" y="1438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a:extLst>
            <a:ext uri="{FF2B5EF4-FFF2-40B4-BE49-F238E27FC236}">
              <a16:creationId xmlns:a16="http://schemas.microsoft.com/office/drawing/2014/main" id="{E81426A7-C196-40C7-BEDD-E079F5501FDF}"/>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a:extLst>
            <a:ext uri="{FF2B5EF4-FFF2-40B4-BE49-F238E27FC236}">
              <a16:creationId xmlns:a16="http://schemas.microsoft.com/office/drawing/2014/main" id="{BFA76057-717C-4FF0-A539-1363189BABE9}"/>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3" name="【福祉施設】&#10;有形固定資産減価償却率平均値テキスト">
          <a:extLst>
            <a:ext uri="{FF2B5EF4-FFF2-40B4-BE49-F238E27FC236}">
              <a16:creationId xmlns:a16="http://schemas.microsoft.com/office/drawing/2014/main" id="{492215AC-AFE3-4062-82A7-DA0727E2CC7D}"/>
            </a:ext>
          </a:extLst>
        </xdr:cNvPr>
        <xdr:cNvSpPr txBox="1"/>
      </xdr:nvSpPr>
      <xdr:spPr>
        <a:xfrm>
          <a:off x="4124960" y="1377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64" name="フローチャート: 判断 163">
          <a:extLst>
            <a:ext uri="{FF2B5EF4-FFF2-40B4-BE49-F238E27FC236}">
              <a16:creationId xmlns:a16="http://schemas.microsoft.com/office/drawing/2014/main" id="{2A0EBF3F-EB0F-4504-BFDF-063011756A4A}"/>
            </a:ext>
          </a:extLst>
        </xdr:cNvPr>
        <xdr:cNvSpPr/>
      </xdr:nvSpPr>
      <xdr:spPr>
        <a:xfrm>
          <a:off x="403606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65" name="フローチャート: 判断 164">
          <a:extLst>
            <a:ext uri="{FF2B5EF4-FFF2-40B4-BE49-F238E27FC236}">
              <a16:creationId xmlns:a16="http://schemas.microsoft.com/office/drawing/2014/main" id="{2D7E4E9C-7FBB-40CD-AD7D-0D57E6E5B3AD}"/>
            </a:ext>
          </a:extLst>
        </xdr:cNvPr>
        <xdr:cNvSpPr/>
      </xdr:nvSpPr>
      <xdr:spPr>
        <a:xfrm>
          <a:off x="331216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66" name="n_1aveValue【福祉施設】&#10;有形固定資産減価償却率">
          <a:extLst>
            <a:ext uri="{FF2B5EF4-FFF2-40B4-BE49-F238E27FC236}">
              <a16:creationId xmlns:a16="http://schemas.microsoft.com/office/drawing/2014/main" id="{1FF47428-1996-46B3-ABE8-988B8939E964}"/>
            </a:ext>
          </a:extLst>
        </xdr:cNvPr>
        <xdr:cNvSpPr txBox="1"/>
      </xdr:nvSpPr>
      <xdr:spPr>
        <a:xfrm>
          <a:off x="317056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67" name="フローチャート: 判断 166">
          <a:extLst>
            <a:ext uri="{FF2B5EF4-FFF2-40B4-BE49-F238E27FC236}">
              <a16:creationId xmlns:a16="http://schemas.microsoft.com/office/drawing/2014/main" id="{E397F391-487E-40D8-99DC-D543DAB5B84F}"/>
            </a:ext>
          </a:extLst>
        </xdr:cNvPr>
        <xdr:cNvSpPr/>
      </xdr:nvSpPr>
      <xdr:spPr>
        <a:xfrm>
          <a:off x="2514600" y="1378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68" name="n_2aveValue【福祉施設】&#10;有形固定資産減価償却率">
          <a:extLst>
            <a:ext uri="{FF2B5EF4-FFF2-40B4-BE49-F238E27FC236}">
              <a16:creationId xmlns:a16="http://schemas.microsoft.com/office/drawing/2014/main" id="{D2EBF957-D19F-4A2B-81CC-24E9BEAD55B0}"/>
            </a:ext>
          </a:extLst>
        </xdr:cNvPr>
        <xdr:cNvSpPr txBox="1"/>
      </xdr:nvSpPr>
      <xdr:spPr>
        <a:xfrm>
          <a:off x="2385704" y="1388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8DCE3EA1-1AD5-48E9-8AF1-4B8E12241F3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B0489CD9-C179-425D-A980-C321FAEEFB4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744EC546-CD53-4769-977C-E30EF58B538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5D2B7313-BBAA-48E4-A4FC-0BDAC9CF0E6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56ECF95A-56AC-4D7D-AB46-D41819C0E82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117929</xdr:rowOff>
    </xdr:from>
    <xdr:to>
      <xdr:col>15</xdr:col>
      <xdr:colOff>101600</xdr:colOff>
      <xdr:row>81</xdr:row>
      <xdr:rowOff>48079</xdr:rowOff>
    </xdr:to>
    <xdr:sp macro="" textlink="">
      <xdr:nvSpPr>
        <xdr:cNvPr id="174" name="楕円 173">
          <a:extLst>
            <a:ext uri="{FF2B5EF4-FFF2-40B4-BE49-F238E27FC236}">
              <a16:creationId xmlns:a16="http://schemas.microsoft.com/office/drawing/2014/main" id="{19EDE75B-B45B-4A21-A2C2-6E4A35435BB0}"/>
            </a:ext>
          </a:extLst>
        </xdr:cNvPr>
        <xdr:cNvSpPr/>
      </xdr:nvSpPr>
      <xdr:spPr>
        <a:xfrm>
          <a:off x="2514600" y="13529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64606</xdr:rowOff>
    </xdr:from>
    <xdr:ext cx="405111" cy="259045"/>
    <xdr:sp macro="" textlink="">
      <xdr:nvSpPr>
        <xdr:cNvPr id="175" name="n_2mainValue【福祉施設】&#10;有形固定資産減価償却率">
          <a:extLst>
            <a:ext uri="{FF2B5EF4-FFF2-40B4-BE49-F238E27FC236}">
              <a16:creationId xmlns:a16="http://schemas.microsoft.com/office/drawing/2014/main" id="{066A007D-1173-4B9B-9F20-4284FC1C479C}"/>
            </a:ext>
          </a:extLst>
        </xdr:cNvPr>
        <xdr:cNvSpPr txBox="1"/>
      </xdr:nvSpPr>
      <xdr:spPr>
        <a:xfrm>
          <a:off x="238570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a:extLst>
            <a:ext uri="{FF2B5EF4-FFF2-40B4-BE49-F238E27FC236}">
              <a16:creationId xmlns:a16="http://schemas.microsoft.com/office/drawing/2014/main" id="{5AE71532-E0DC-4892-840D-B73F66A7483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a:extLst>
            <a:ext uri="{FF2B5EF4-FFF2-40B4-BE49-F238E27FC236}">
              <a16:creationId xmlns:a16="http://schemas.microsoft.com/office/drawing/2014/main" id="{9043B154-9E4B-4947-B11B-9135FB75638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a:extLst>
            <a:ext uri="{FF2B5EF4-FFF2-40B4-BE49-F238E27FC236}">
              <a16:creationId xmlns:a16="http://schemas.microsoft.com/office/drawing/2014/main" id="{42871BDE-29C0-4101-A1DE-81F4E791E0E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a:extLst>
            <a:ext uri="{FF2B5EF4-FFF2-40B4-BE49-F238E27FC236}">
              <a16:creationId xmlns:a16="http://schemas.microsoft.com/office/drawing/2014/main" id="{4A4AA81D-E9CB-4F88-99B0-03D24ACB8B1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a:extLst>
            <a:ext uri="{FF2B5EF4-FFF2-40B4-BE49-F238E27FC236}">
              <a16:creationId xmlns:a16="http://schemas.microsoft.com/office/drawing/2014/main" id="{83EB3B22-9D73-4BDA-AFFF-4923573DAC6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a:extLst>
            <a:ext uri="{FF2B5EF4-FFF2-40B4-BE49-F238E27FC236}">
              <a16:creationId xmlns:a16="http://schemas.microsoft.com/office/drawing/2014/main" id="{0D09652D-F9ED-4B0F-88DC-73112B7975A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a:extLst>
            <a:ext uri="{FF2B5EF4-FFF2-40B4-BE49-F238E27FC236}">
              <a16:creationId xmlns:a16="http://schemas.microsoft.com/office/drawing/2014/main" id="{1A7BFC3E-CFD1-4BCF-8FD4-C19BA40D02D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a:extLst>
            <a:ext uri="{FF2B5EF4-FFF2-40B4-BE49-F238E27FC236}">
              <a16:creationId xmlns:a16="http://schemas.microsoft.com/office/drawing/2014/main" id="{63F747CD-D6C5-4B73-A0B6-455AA888577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a:extLst>
            <a:ext uri="{FF2B5EF4-FFF2-40B4-BE49-F238E27FC236}">
              <a16:creationId xmlns:a16="http://schemas.microsoft.com/office/drawing/2014/main" id="{7DCFDBA1-B999-48F9-BFAC-A251DFB05B6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a:extLst>
            <a:ext uri="{FF2B5EF4-FFF2-40B4-BE49-F238E27FC236}">
              <a16:creationId xmlns:a16="http://schemas.microsoft.com/office/drawing/2014/main" id="{D6B1F586-0C51-400F-A37C-13BA06A7A74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a:extLst>
            <a:ext uri="{FF2B5EF4-FFF2-40B4-BE49-F238E27FC236}">
              <a16:creationId xmlns:a16="http://schemas.microsoft.com/office/drawing/2014/main" id="{36E61D4B-7EC6-4D9C-A525-9699010E81B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a:extLst>
            <a:ext uri="{FF2B5EF4-FFF2-40B4-BE49-F238E27FC236}">
              <a16:creationId xmlns:a16="http://schemas.microsoft.com/office/drawing/2014/main" id="{953A6B74-092A-4DDC-BE4A-2B58D4BAA3DD}"/>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a:extLst>
            <a:ext uri="{FF2B5EF4-FFF2-40B4-BE49-F238E27FC236}">
              <a16:creationId xmlns:a16="http://schemas.microsoft.com/office/drawing/2014/main" id="{4F436F33-D113-413A-8EE8-EB12AB7F304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a:extLst>
            <a:ext uri="{FF2B5EF4-FFF2-40B4-BE49-F238E27FC236}">
              <a16:creationId xmlns:a16="http://schemas.microsoft.com/office/drawing/2014/main" id="{4EC87DA9-9B80-457C-BF41-E9A3E75539C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a:extLst>
            <a:ext uri="{FF2B5EF4-FFF2-40B4-BE49-F238E27FC236}">
              <a16:creationId xmlns:a16="http://schemas.microsoft.com/office/drawing/2014/main" id="{D15879FE-693F-4980-BE64-CA7E14D203A2}"/>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a:extLst>
            <a:ext uri="{FF2B5EF4-FFF2-40B4-BE49-F238E27FC236}">
              <a16:creationId xmlns:a16="http://schemas.microsoft.com/office/drawing/2014/main" id="{0D9E07ED-F7CB-4B48-AA70-B93363ECC1E1}"/>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a:extLst>
            <a:ext uri="{FF2B5EF4-FFF2-40B4-BE49-F238E27FC236}">
              <a16:creationId xmlns:a16="http://schemas.microsoft.com/office/drawing/2014/main" id="{A554BE21-C103-46BE-899C-CF443C173E3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a:extLst>
            <a:ext uri="{FF2B5EF4-FFF2-40B4-BE49-F238E27FC236}">
              <a16:creationId xmlns:a16="http://schemas.microsoft.com/office/drawing/2014/main" id="{8E30C639-598C-483C-AC88-4903A99C54E2}"/>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a:extLst>
            <a:ext uri="{FF2B5EF4-FFF2-40B4-BE49-F238E27FC236}">
              <a16:creationId xmlns:a16="http://schemas.microsoft.com/office/drawing/2014/main" id="{7109A488-5584-4238-8907-8C2EDAF9D0B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a:extLst>
            <a:ext uri="{FF2B5EF4-FFF2-40B4-BE49-F238E27FC236}">
              <a16:creationId xmlns:a16="http://schemas.microsoft.com/office/drawing/2014/main" id="{B78A82BE-3218-48AA-B42F-630690AFFCE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a:extLst>
            <a:ext uri="{FF2B5EF4-FFF2-40B4-BE49-F238E27FC236}">
              <a16:creationId xmlns:a16="http://schemas.microsoft.com/office/drawing/2014/main" id="{FCC62364-6D49-4E9B-B822-8F1E82DFF8F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a:extLst>
            <a:ext uri="{FF2B5EF4-FFF2-40B4-BE49-F238E27FC236}">
              <a16:creationId xmlns:a16="http://schemas.microsoft.com/office/drawing/2014/main" id="{B4306CE5-840E-4059-8737-2FDCF261B68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a:extLst>
            <a:ext uri="{FF2B5EF4-FFF2-40B4-BE49-F238E27FC236}">
              <a16:creationId xmlns:a16="http://schemas.microsoft.com/office/drawing/2014/main" id="{B128E961-7F50-4D76-AC2A-883126BC288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99" name="直線コネクタ 198">
          <a:extLst>
            <a:ext uri="{FF2B5EF4-FFF2-40B4-BE49-F238E27FC236}">
              <a16:creationId xmlns:a16="http://schemas.microsoft.com/office/drawing/2014/main" id="{D1832A6E-815B-47ED-8B7F-959C51F6E229}"/>
            </a:ext>
          </a:extLst>
        </xdr:cNvPr>
        <xdr:cNvCxnSpPr/>
      </xdr:nvCxnSpPr>
      <xdr:spPr>
        <a:xfrm flipV="1">
          <a:off x="9219565" y="13118210"/>
          <a:ext cx="0" cy="140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0" name="【福祉施設】&#10;一人当たり面積最小値テキスト">
          <a:extLst>
            <a:ext uri="{FF2B5EF4-FFF2-40B4-BE49-F238E27FC236}">
              <a16:creationId xmlns:a16="http://schemas.microsoft.com/office/drawing/2014/main" id="{7EBEFEA4-FC9B-43E9-9807-981498289BC9}"/>
            </a:ext>
          </a:extLst>
        </xdr:cNvPr>
        <xdr:cNvSpPr txBox="1"/>
      </xdr:nvSpPr>
      <xdr:spPr>
        <a:xfrm>
          <a:off x="9258300" y="145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1" name="直線コネクタ 200">
          <a:extLst>
            <a:ext uri="{FF2B5EF4-FFF2-40B4-BE49-F238E27FC236}">
              <a16:creationId xmlns:a16="http://schemas.microsoft.com/office/drawing/2014/main" id="{708D5537-3585-42C3-9A10-5D9818803409}"/>
            </a:ext>
          </a:extLst>
        </xdr:cNvPr>
        <xdr:cNvCxnSpPr/>
      </xdr:nvCxnSpPr>
      <xdr:spPr>
        <a:xfrm>
          <a:off x="9154160" y="14518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2" name="【福祉施設】&#10;一人当たり面積最大値テキスト">
          <a:extLst>
            <a:ext uri="{FF2B5EF4-FFF2-40B4-BE49-F238E27FC236}">
              <a16:creationId xmlns:a16="http://schemas.microsoft.com/office/drawing/2014/main" id="{88CE4FEC-F369-49D5-BE99-F59066C4F98C}"/>
            </a:ext>
          </a:extLst>
        </xdr:cNvPr>
        <xdr:cNvSpPr txBox="1"/>
      </xdr:nvSpPr>
      <xdr:spPr>
        <a:xfrm>
          <a:off x="9258300" y="129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3" name="直線コネクタ 202">
          <a:extLst>
            <a:ext uri="{FF2B5EF4-FFF2-40B4-BE49-F238E27FC236}">
              <a16:creationId xmlns:a16="http://schemas.microsoft.com/office/drawing/2014/main" id="{5C7A85A2-DA06-4236-BD6C-450AC10C10A5}"/>
            </a:ext>
          </a:extLst>
        </xdr:cNvPr>
        <xdr:cNvCxnSpPr/>
      </xdr:nvCxnSpPr>
      <xdr:spPr>
        <a:xfrm>
          <a:off x="9154160" y="13118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04" name="【福祉施設】&#10;一人当たり面積平均値テキスト">
          <a:extLst>
            <a:ext uri="{FF2B5EF4-FFF2-40B4-BE49-F238E27FC236}">
              <a16:creationId xmlns:a16="http://schemas.microsoft.com/office/drawing/2014/main" id="{90AC32F4-9AFE-40A9-A126-AE31648542AE}"/>
            </a:ext>
          </a:extLst>
        </xdr:cNvPr>
        <xdr:cNvSpPr txBox="1"/>
      </xdr:nvSpPr>
      <xdr:spPr>
        <a:xfrm>
          <a:off x="9258300" y="14100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05" name="フローチャート: 判断 204">
          <a:extLst>
            <a:ext uri="{FF2B5EF4-FFF2-40B4-BE49-F238E27FC236}">
              <a16:creationId xmlns:a16="http://schemas.microsoft.com/office/drawing/2014/main" id="{59EEEF9F-7497-46C6-ADC8-EC9F4E7CEFDD}"/>
            </a:ext>
          </a:extLst>
        </xdr:cNvPr>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06" name="フローチャート: 判断 205">
          <a:extLst>
            <a:ext uri="{FF2B5EF4-FFF2-40B4-BE49-F238E27FC236}">
              <a16:creationId xmlns:a16="http://schemas.microsoft.com/office/drawing/2014/main" id="{4B96050E-7394-4393-9481-DBB6755959B4}"/>
            </a:ext>
          </a:extLst>
        </xdr:cNvPr>
        <xdr:cNvSpPr/>
      </xdr:nvSpPr>
      <xdr:spPr>
        <a:xfrm>
          <a:off x="8445500" y="1416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07" name="n_1aveValue【福祉施設】&#10;一人当たり面積">
          <a:extLst>
            <a:ext uri="{FF2B5EF4-FFF2-40B4-BE49-F238E27FC236}">
              <a16:creationId xmlns:a16="http://schemas.microsoft.com/office/drawing/2014/main" id="{200957C0-F5A4-4637-B17F-78DE3EBE5DEC}"/>
            </a:ext>
          </a:extLst>
        </xdr:cNvPr>
        <xdr:cNvSpPr txBox="1"/>
      </xdr:nvSpPr>
      <xdr:spPr>
        <a:xfrm>
          <a:off x="827158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08" name="フローチャート: 判断 207">
          <a:extLst>
            <a:ext uri="{FF2B5EF4-FFF2-40B4-BE49-F238E27FC236}">
              <a16:creationId xmlns:a16="http://schemas.microsoft.com/office/drawing/2014/main" id="{A92C2500-E5A9-4EB4-9E01-C947DF2F4017}"/>
            </a:ext>
          </a:extLst>
        </xdr:cNvPr>
        <xdr:cNvSpPr/>
      </xdr:nvSpPr>
      <xdr:spPr>
        <a:xfrm>
          <a:off x="7670800" y="141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09" name="n_2aveValue【福祉施設】&#10;一人当たり面積">
          <a:extLst>
            <a:ext uri="{FF2B5EF4-FFF2-40B4-BE49-F238E27FC236}">
              <a16:creationId xmlns:a16="http://schemas.microsoft.com/office/drawing/2014/main" id="{30DBE53E-CBAA-4D0B-A94F-F03EEEEEA500}"/>
            </a:ext>
          </a:extLst>
        </xdr:cNvPr>
        <xdr:cNvSpPr txBox="1"/>
      </xdr:nvSpPr>
      <xdr:spPr>
        <a:xfrm>
          <a:off x="7509587" y="142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91181A00-4D4F-4320-A795-4A15F594A9B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96CC875A-38D4-4129-93FF-99E9D594884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8B9839DC-8567-48BE-9A7F-C344DFEC75D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1D9DB446-3113-40BB-9C14-D6CFEB2B717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444E23F-32A7-4383-83CA-0B48825C024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24257</xdr:rowOff>
    </xdr:from>
    <xdr:to>
      <xdr:col>46</xdr:col>
      <xdr:colOff>38100</xdr:colOff>
      <xdr:row>84</xdr:row>
      <xdr:rowOff>125857</xdr:rowOff>
    </xdr:to>
    <xdr:sp macro="" textlink="">
      <xdr:nvSpPr>
        <xdr:cNvPr id="215" name="楕円 214">
          <a:extLst>
            <a:ext uri="{FF2B5EF4-FFF2-40B4-BE49-F238E27FC236}">
              <a16:creationId xmlns:a16="http://schemas.microsoft.com/office/drawing/2014/main" id="{F23C8871-684C-495E-A0CF-F5FCA636DB51}"/>
            </a:ext>
          </a:extLst>
        </xdr:cNvPr>
        <xdr:cNvSpPr/>
      </xdr:nvSpPr>
      <xdr:spPr>
        <a:xfrm>
          <a:off x="7670800" y="141060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142384</xdr:rowOff>
    </xdr:from>
    <xdr:ext cx="469744" cy="259045"/>
    <xdr:sp macro="" textlink="">
      <xdr:nvSpPr>
        <xdr:cNvPr id="216" name="n_2mainValue【福祉施設】&#10;一人当たり面積">
          <a:extLst>
            <a:ext uri="{FF2B5EF4-FFF2-40B4-BE49-F238E27FC236}">
              <a16:creationId xmlns:a16="http://schemas.microsoft.com/office/drawing/2014/main" id="{F454D063-F148-4BBD-B31E-6D8BC00B3363}"/>
            </a:ext>
          </a:extLst>
        </xdr:cNvPr>
        <xdr:cNvSpPr txBox="1"/>
      </xdr:nvSpPr>
      <xdr:spPr>
        <a:xfrm>
          <a:off x="7509587" y="138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a:extLst>
            <a:ext uri="{FF2B5EF4-FFF2-40B4-BE49-F238E27FC236}">
              <a16:creationId xmlns:a16="http://schemas.microsoft.com/office/drawing/2014/main" id="{3A2C5D92-FABC-4D2D-8CB6-F7616E9BC77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a:extLst>
            <a:ext uri="{FF2B5EF4-FFF2-40B4-BE49-F238E27FC236}">
              <a16:creationId xmlns:a16="http://schemas.microsoft.com/office/drawing/2014/main" id="{054E280D-EBD4-4432-9702-A3ABB71FB92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a:extLst>
            <a:ext uri="{FF2B5EF4-FFF2-40B4-BE49-F238E27FC236}">
              <a16:creationId xmlns:a16="http://schemas.microsoft.com/office/drawing/2014/main" id="{F93A66B2-D502-4714-B3D8-20B1721199D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a:extLst>
            <a:ext uri="{FF2B5EF4-FFF2-40B4-BE49-F238E27FC236}">
              <a16:creationId xmlns:a16="http://schemas.microsoft.com/office/drawing/2014/main" id="{9C2EF365-2E74-4487-9052-7A927429610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a:extLst>
            <a:ext uri="{FF2B5EF4-FFF2-40B4-BE49-F238E27FC236}">
              <a16:creationId xmlns:a16="http://schemas.microsoft.com/office/drawing/2014/main" id="{8B953D46-3796-4446-B9EA-AEDBF7B6879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a:extLst>
            <a:ext uri="{FF2B5EF4-FFF2-40B4-BE49-F238E27FC236}">
              <a16:creationId xmlns:a16="http://schemas.microsoft.com/office/drawing/2014/main" id="{AF50D8BA-B672-495E-A945-1BFDDB6F1C4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a:extLst>
            <a:ext uri="{FF2B5EF4-FFF2-40B4-BE49-F238E27FC236}">
              <a16:creationId xmlns:a16="http://schemas.microsoft.com/office/drawing/2014/main" id="{80FB2D11-1235-4D3A-AC25-DA71D3A0078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a:extLst>
            <a:ext uri="{FF2B5EF4-FFF2-40B4-BE49-F238E27FC236}">
              <a16:creationId xmlns:a16="http://schemas.microsoft.com/office/drawing/2014/main" id="{2C91B302-AB86-47FC-B738-29F793EABCD7}"/>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5" name="テキスト ボックス 224">
          <a:extLst>
            <a:ext uri="{FF2B5EF4-FFF2-40B4-BE49-F238E27FC236}">
              <a16:creationId xmlns:a16="http://schemas.microsoft.com/office/drawing/2014/main" id="{FD8CFE06-3F89-42E2-8362-D94A0871A612}"/>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6" name="直線コネクタ 225">
          <a:extLst>
            <a:ext uri="{FF2B5EF4-FFF2-40B4-BE49-F238E27FC236}">
              <a16:creationId xmlns:a16="http://schemas.microsoft.com/office/drawing/2014/main" id="{CD68D65E-E1DD-4CF1-A509-A31B8BA6A08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7" name="テキスト ボックス 226">
          <a:extLst>
            <a:ext uri="{FF2B5EF4-FFF2-40B4-BE49-F238E27FC236}">
              <a16:creationId xmlns:a16="http://schemas.microsoft.com/office/drawing/2014/main" id="{9D1828CF-CF12-4262-9B3C-A7F44128E1D0}"/>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8" name="直線コネクタ 227">
          <a:extLst>
            <a:ext uri="{FF2B5EF4-FFF2-40B4-BE49-F238E27FC236}">
              <a16:creationId xmlns:a16="http://schemas.microsoft.com/office/drawing/2014/main" id="{D0112A38-3DC5-4EF9-9873-74664C80F376}"/>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9" name="テキスト ボックス 228">
          <a:extLst>
            <a:ext uri="{FF2B5EF4-FFF2-40B4-BE49-F238E27FC236}">
              <a16:creationId xmlns:a16="http://schemas.microsoft.com/office/drawing/2014/main" id="{075C8104-8642-4732-A6B0-A30E03BC6E6C}"/>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0" name="直線コネクタ 229">
          <a:extLst>
            <a:ext uri="{FF2B5EF4-FFF2-40B4-BE49-F238E27FC236}">
              <a16:creationId xmlns:a16="http://schemas.microsoft.com/office/drawing/2014/main" id="{98DE97DB-2948-44EF-82D9-206DE65668D9}"/>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1" name="テキスト ボックス 230">
          <a:extLst>
            <a:ext uri="{FF2B5EF4-FFF2-40B4-BE49-F238E27FC236}">
              <a16:creationId xmlns:a16="http://schemas.microsoft.com/office/drawing/2014/main" id="{5339548E-B1BF-4A6D-B83F-9373A4FD97BB}"/>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2" name="直線コネクタ 231">
          <a:extLst>
            <a:ext uri="{FF2B5EF4-FFF2-40B4-BE49-F238E27FC236}">
              <a16:creationId xmlns:a16="http://schemas.microsoft.com/office/drawing/2014/main" id="{CFF7737A-4AB8-4CC8-9D50-97F3DD072F01}"/>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3" name="テキスト ボックス 232">
          <a:extLst>
            <a:ext uri="{FF2B5EF4-FFF2-40B4-BE49-F238E27FC236}">
              <a16:creationId xmlns:a16="http://schemas.microsoft.com/office/drawing/2014/main" id="{A2B22B98-0324-466C-94A8-985F6B2E8CEC}"/>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4" name="直線コネクタ 233">
          <a:extLst>
            <a:ext uri="{FF2B5EF4-FFF2-40B4-BE49-F238E27FC236}">
              <a16:creationId xmlns:a16="http://schemas.microsoft.com/office/drawing/2014/main" id="{B07A8ADD-8F3D-4DFB-A1B4-E2EA1425C8FA}"/>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5" name="テキスト ボックス 234">
          <a:extLst>
            <a:ext uri="{FF2B5EF4-FFF2-40B4-BE49-F238E27FC236}">
              <a16:creationId xmlns:a16="http://schemas.microsoft.com/office/drawing/2014/main" id="{0E1C808D-4074-4DC4-A99E-9B8AE1245DCB}"/>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a:extLst>
            <a:ext uri="{FF2B5EF4-FFF2-40B4-BE49-F238E27FC236}">
              <a16:creationId xmlns:a16="http://schemas.microsoft.com/office/drawing/2014/main" id="{4DEA557F-7E52-4D3E-9D32-F5C5DDD65B2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a:extLst>
            <a:ext uri="{FF2B5EF4-FFF2-40B4-BE49-F238E27FC236}">
              <a16:creationId xmlns:a16="http://schemas.microsoft.com/office/drawing/2014/main" id="{A6090660-0B7C-49DF-A949-8C2FEA4441B6}"/>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a:extLst>
            <a:ext uri="{FF2B5EF4-FFF2-40B4-BE49-F238E27FC236}">
              <a16:creationId xmlns:a16="http://schemas.microsoft.com/office/drawing/2014/main" id="{E4939FC9-BDED-4809-9DF5-3BB17DD94DF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39" name="直線コネクタ 238">
          <a:extLst>
            <a:ext uri="{FF2B5EF4-FFF2-40B4-BE49-F238E27FC236}">
              <a16:creationId xmlns:a16="http://schemas.microsoft.com/office/drawing/2014/main" id="{C217D4CE-F7FA-420D-8450-C596E7645F3F}"/>
            </a:ext>
          </a:extLst>
        </xdr:cNvPr>
        <xdr:cNvCxnSpPr/>
      </xdr:nvCxnSpPr>
      <xdr:spPr>
        <a:xfrm flipV="1">
          <a:off x="4086225" y="1690649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40" name="【市民会館】&#10;有形固定資産減価償却率最小値テキスト">
          <a:extLst>
            <a:ext uri="{FF2B5EF4-FFF2-40B4-BE49-F238E27FC236}">
              <a16:creationId xmlns:a16="http://schemas.microsoft.com/office/drawing/2014/main" id="{6FEBC324-9682-466C-8616-A5DEBE74EE93}"/>
            </a:ext>
          </a:extLst>
        </xdr:cNvPr>
        <xdr:cNvSpPr txBox="1"/>
      </xdr:nvSpPr>
      <xdr:spPr>
        <a:xfrm>
          <a:off x="4124960" y="182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41" name="直線コネクタ 240">
          <a:extLst>
            <a:ext uri="{FF2B5EF4-FFF2-40B4-BE49-F238E27FC236}">
              <a16:creationId xmlns:a16="http://schemas.microsoft.com/office/drawing/2014/main" id="{1F24C835-A72D-43CB-BB5C-03DA547E8EB6}"/>
            </a:ext>
          </a:extLst>
        </xdr:cNvPr>
        <xdr:cNvCxnSpPr/>
      </xdr:nvCxnSpPr>
      <xdr:spPr>
        <a:xfrm>
          <a:off x="4020820" y="1828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42" name="【市民会館】&#10;有形固定資産減価償却率最大値テキスト">
          <a:extLst>
            <a:ext uri="{FF2B5EF4-FFF2-40B4-BE49-F238E27FC236}">
              <a16:creationId xmlns:a16="http://schemas.microsoft.com/office/drawing/2014/main" id="{CB39503C-AA99-46B3-90F5-FF7DCD4EA2BF}"/>
            </a:ext>
          </a:extLst>
        </xdr:cNvPr>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43" name="直線コネクタ 242">
          <a:extLst>
            <a:ext uri="{FF2B5EF4-FFF2-40B4-BE49-F238E27FC236}">
              <a16:creationId xmlns:a16="http://schemas.microsoft.com/office/drawing/2014/main" id="{DF157ACB-F13C-41F5-AAD2-EAFE6F9E4230}"/>
            </a:ext>
          </a:extLst>
        </xdr:cNvPr>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44" name="【市民会館】&#10;有形固定資産減価償却率平均値テキスト">
          <a:extLst>
            <a:ext uri="{FF2B5EF4-FFF2-40B4-BE49-F238E27FC236}">
              <a16:creationId xmlns:a16="http://schemas.microsoft.com/office/drawing/2014/main" id="{0D10BAE6-B983-4384-89A0-E8F72B40161D}"/>
            </a:ext>
          </a:extLst>
        </xdr:cNvPr>
        <xdr:cNvSpPr txBox="1"/>
      </xdr:nvSpPr>
      <xdr:spPr>
        <a:xfrm>
          <a:off x="4124960" y="1779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45" name="フローチャート: 判断 244">
          <a:extLst>
            <a:ext uri="{FF2B5EF4-FFF2-40B4-BE49-F238E27FC236}">
              <a16:creationId xmlns:a16="http://schemas.microsoft.com/office/drawing/2014/main" id="{60609581-5AA3-4DAE-8433-E06F77B5D85D}"/>
            </a:ext>
          </a:extLst>
        </xdr:cNvPr>
        <xdr:cNvSpPr/>
      </xdr:nvSpPr>
      <xdr:spPr>
        <a:xfrm>
          <a:off x="403606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46" name="フローチャート: 判断 245">
          <a:extLst>
            <a:ext uri="{FF2B5EF4-FFF2-40B4-BE49-F238E27FC236}">
              <a16:creationId xmlns:a16="http://schemas.microsoft.com/office/drawing/2014/main" id="{152249E5-4B7D-4832-A7A7-9BADDAFCE991}"/>
            </a:ext>
          </a:extLst>
        </xdr:cNvPr>
        <xdr:cNvSpPr/>
      </xdr:nvSpPr>
      <xdr:spPr>
        <a:xfrm>
          <a:off x="3312160" y="17799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47" name="n_1aveValue【市民会館】&#10;有形固定資産減価償却率">
          <a:extLst>
            <a:ext uri="{FF2B5EF4-FFF2-40B4-BE49-F238E27FC236}">
              <a16:creationId xmlns:a16="http://schemas.microsoft.com/office/drawing/2014/main" id="{2FD9BE19-87A2-48DD-8B6E-D8AEBE738E38}"/>
            </a:ext>
          </a:extLst>
        </xdr:cNvPr>
        <xdr:cNvSpPr txBox="1"/>
      </xdr:nvSpPr>
      <xdr:spPr>
        <a:xfrm>
          <a:off x="3170564" y="178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48" name="フローチャート: 判断 247">
          <a:extLst>
            <a:ext uri="{FF2B5EF4-FFF2-40B4-BE49-F238E27FC236}">
              <a16:creationId xmlns:a16="http://schemas.microsoft.com/office/drawing/2014/main" id="{EC79CDC0-D8FD-41E6-85CC-FDA98DDE04B8}"/>
            </a:ext>
          </a:extLst>
        </xdr:cNvPr>
        <xdr:cNvSpPr/>
      </xdr:nvSpPr>
      <xdr:spPr>
        <a:xfrm>
          <a:off x="25146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249" name="n_2aveValue【市民会館】&#10;有形固定資産減価償却率">
          <a:extLst>
            <a:ext uri="{FF2B5EF4-FFF2-40B4-BE49-F238E27FC236}">
              <a16:creationId xmlns:a16="http://schemas.microsoft.com/office/drawing/2014/main" id="{A1D0870F-B820-43E4-9592-47EB6DFB7E63}"/>
            </a:ext>
          </a:extLst>
        </xdr:cNvPr>
        <xdr:cNvSpPr txBox="1"/>
      </xdr:nvSpPr>
      <xdr:spPr>
        <a:xfrm>
          <a:off x="238570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456CF6D7-6F8B-47E5-9A79-D30F0D495C5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DA2FDC6-E51B-4DC2-B90E-E6BEAF430A0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39FDF4B7-A0CE-40FA-9FC8-D74B56E43C5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EA53BEEB-59A1-421D-8261-8991582B1A0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B93D180F-89B0-4B6F-A52D-6B91EFA4B506}"/>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137413</xdr:rowOff>
    </xdr:from>
    <xdr:to>
      <xdr:col>24</xdr:col>
      <xdr:colOff>114300</xdr:colOff>
      <xdr:row>104</xdr:row>
      <xdr:rowOff>67563</xdr:rowOff>
    </xdr:to>
    <xdr:sp macro="" textlink="">
      <xdr:nvSpPr>
        <xdr:cNvPr id="255" name="楕円 254">
          <a:extLst>
            <a:ext uri="{FF2B5EF4-FFF2-40B4-BE49-F238E27FC236}">
              <a16:creationId xmlns:a16="http://schemas.microsoft.com/office/drawing/2014/main" id="{E8E639CD-3DED-4219-969C-FA939EABE4E9}"/>
            </a:ext>
          </a:extLst>
        </xdr:cNvPr>
        <xdr:cNvSpPr/>
      </xdr:nvSpPr>
      <xdr:spPr>
        <a:xfrm>
          <a:off x="4036060" y="17404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160290</xdr:rowOff>
    </xdr:from>
    <xdr:ext cx="405111" cy="259045"/>
    <xdr:sp macro="" textlink="">
      <xdr:nvSpPr>
        <xdr:cNvPr id="256" name="【市民会館】&#10;有形固定資産減価償却率該当値テキスト">
          <a:extLst>
            <a:ext uri="{FF2B5EF4-FFF2-40B4-BE49-F238E27FC236}">
              <a16:creationId xmlns:a16="http://schemas.microsoft.com/office/drawing/2014/main" id="{415ADEAD-B3CF-4B89-87E4-A74185DFA31E}"/>
            </a:ext>
          </a:extLst>
        </xdr:cNvPr>
        <xdr:cNvSpPr txBox="1"/>
      </xdr:nvSpPr>
      <xdr:spPr>
        <a:xfrm>
          <a:off x="4124960" y="1725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xdr:rowOff>
    </xdr:from>
    <xdr:to>
      <xdr:col>20</xdr:col>
      <xdr:colOff>38100</xdr:colOff>
      <xdr:row>104</xdr:row>
      <xdr:rowOff>117856</xdr:rowOff>
    </xdr:to>
    <xdr:sp macro="" textlink="">
      <xdr:nvSpPr>
        <xdr:cNvPr id="257" name="楕円 256">
          <a:extLst>
            <a:ext uri="{FF2B5EF4-FFF2-40B4-BE49-F238E27FC236}">
              <a16:creationId xmlns:a16="http://schemas.microsoft.com/office/drawing/2014/main" id="{E9161094-3D27-4005-B4F8-8C251738053A}"/>
            </a:ext>
          </a:extLst>
        </xdr:cNvPr>
        <xdr:cNvSpPr/>
      </xdr:nvSpPr>
      <xdr:spPr>
        <a:xfrm>
          <a:off x="3312160" y="17450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xdr:rowOff>
    </xdr:from>
    <xdr:to>
      <xdr:col>24</xdr:col>
      <xdr:colOff>63500</xdr:colOff>
      <xdr:row>104</xdr:row>
      <xdr:rowOff>67056</xdr:rowOff>
    </xdr:to>
    <xdr:cxnSp macro="">
      <xdr:nvCxnSpPr>
        <xdr:cNvPr id="258" name="直線コネクタ 257">
          <a:extLst>
            <a:ext uri="{FF2B5EF4-FFF2-40B4-BE49-F238E27FC236}">
              <a16:creationId xmlns:a16="http://schemas.microsoft.com/office/drawing/2014/main" id="{03852E58-93B7-4EDE-B82E-75E335405B31}"/>
            </a:ext>
          </a:extLst>
        </xdr:cNvPr>
        <xdr:cNvCxnSpPr/>
      </xdr:nvCxnSpPr>
      <xdr:spPr>
        <a:xfrm flipV="1">
          <a:off x="3355340" y="17451323"/>
          <a:ext cx="7315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259" name="楕円 258">
          <a:extLst>
            <a:ext uri="{FF2B5EF4-FFF2-40B4-BE49-F238E27FC236}">
              <a16:creationId xmlns:a16="http://schemas.microsoft.com/office/drawing/2014/main" id="{C7906BAC-2AD4-486C-A850-A730809ECC40}"/>
            </a:ext>
          </a:extLst>
        </xdr:cNvPr>
        <xdr:cNvSpPr/>
      </xdr:nvSpPr>
      <xdr:spPr>
        <a:xfrm>
          <a:off x="251460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67056</xdr:rowOff>
    </xdr:from>
    <xdr:to>
      <xdr:col>19</xdr:col>
      <xdr:colOff>177800</xdr:colOff>
      <xdr:row>104</xdr:row>
      <xdr:rowOff>110489</xdr:rowOff>
    </xdr:to>
    <xdr:cxnSp macro="">
      <xdr:nvCxnSpPr>
        <xdr:cNvPr id="260" name="直線コネクタ 259">
          <a:extLst>
            <a:ext uri="{FF2B5EF4-FFF2-40B4-BE49-F238E27FC236}">
              <a16:creationId xmlns:a16="http://schemas.microsoft.com/office/drawing/2014/main" id="{CAEA40A9-D746-4883-9DDE-CEA96A05779F}"/>
            </a:ext>
          </a:extLst>
        </xdr:cNvPr>
        <xdr:cNvCxnSpPr/>
      </xdr:nvCxnSpPr>
      <xdr:spPr>
        <a:xfrm flipV="1">
          <a:off x="2565400" y="17501616"/>
          <a:ext cx="78994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134383</xdr:rowOff>
    </xdr:from>
    <xdr:ext cx="405111" cy="259045"/>
    <xdr:sp macro="" textlink="">
      <xdr:nvSpPr>
        <xdr:cNvPr id="261" name="n_1mainValue【市民会館】&#10;有形固定資産減価償却率">
          <a:extLst>
            <a:ext uri="{FF2B5EF4-FFF2-40B4-BE49-F238E27FC236}">
              <a16:creationId xmlns:a16="http://schemas.microsoft.com/office/drawing/2014/main" id="{C7A86CC6-5CA1-4012-B5D0-0B16BBEF71F5}"/>
            </a:ext>
          </a:extLst>
        </xdr:cNvPr>
        <xdr:cNvSpPr txBox="1"/>
      </xdr:nvSpPr>
      <xdr:spPr>
        <a:xfrm>
          <a:off x="317056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6366</xdr:rowOff>
    </xdr:from>
    <xdr:ext cx="405111" cy="259045"/>
    <xdr:sp macro="" textlink="">
      <xdr:nvSpPr>
        <xdr:cNvPr id="262" name="n_2mainValue【市民会館】&#10;有形固定資産減価償却率">
          <a:extLst>
            <a:ext uri="{FF2B5EF4-FFF2-40B4-BE49-F238E27FC236}">
              <a16:creationId xmlns:a16="http://schemas.microsoft.com/office/drawing/2014/main" id="{E40C472E-FD41-47A2-B0B0-2495FBF3558F}"/>
            </a:ext>
          </a:extLst>
        </xdr:cNvPr>
        <xdr:cNvSpPr txBox="1"/>
      </xdr:nvSpPr>
      <xdr:spPr>
        <a:xfrm>
          <a:off x="238570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ECAD8EC4-0F45-4D18-8CA3-7464137A0B0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6F0AFC77-69C5-4376-9A4F-3943DF9E5B7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32E421C4-7B5C-4D8E-950A-15EE8A8C0B0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2A720E1-6DEF-47CA-9B18-CE04A036095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E632C3C4-3B42-4102-89B1-18D47DA0514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66E23244-862C-4E98-A0B6-17BC57AE77E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4C54CB83-7944-487F-A71B-C99FA9EDA45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6E5BB003-72AE-402F-A8DE-BA3F056ECB8F}"/>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1" name="テキスト ボックス 270">
          <a:extLst>
            <a:ext uri="{FF2B5EF4-FFF2-40B4-BE49-F238E27FC236}">
              <a16:creationId xmlns:a16="http://schemas.microsoft.com/office/drawing/2014/main" id="{ED07730C-09B8-4F45-AE1D-9CA8D690136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2" name="直線コネクタ 271">
          <a:extLst>
            <a:ext uri="{FF2B5EF4-FFF2-40B4-BE49-F238E27FC236}">
              <a16:creationId xmlns:a16="http://schemas.microsoft.com/office/drawing/2014/main" id="{FE003777-42BC-4506-942F-FCCCC3102CF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3" name="直線コネクタ 272">
          <a:extLst>
            <a:ext uri="{FF2B5EF4-FFF2-40B4-BE49-F238E27FC236}">
              <a16:creationId xmlns:a16="http://schemas.microsoft.com/office/drawing/2014/main" id="{D6904123-5BAD-4893-974C-9853F645039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4" name="テキスト ボックス 273">
          <a:extLst>
            <a:ext uri="{FF2B5EF4-FFF2-40B4-BE49-F238E27FC236}">
              <a16:creationId xmlns:a16="http://schemas.microsoft.com/office/drawing/2014/main" id="{418B8507-8D4C-4C01-8EDB-7A6009877C31}"/>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5" name="直線コネクタ 274">
          <a:extLst>
            <a:ext uri="{FF2B5EF4-FFF2-40B4-BE49-F238E27FC236}">
              <a16:creationId xmlns:a16="http://schemas.microsoft.com/office/drawing/2014/main" id="{D85EE67D-F579-4398-BBB4-D4BD2D9C9769}"/>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6" name="テキスト ボックス 275">
          <a:extLst>
            <a:ext uri="{FF2B5EF4-FFF2-40B4-BE49-F238E27FC236}">
              <a16:creationId xmlns:a16="http://schemas.microsoft.com/office/drawing/2014/main" id="{931576CF-6D26-4873-9A03-0F99190A8CC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7" name="直線コネクタ 276">
          <a:extLst>
            <a:ext uri="{FF2B5EF4-FFF2-40B4-BE49-F238E27FC236}">
              <a16:creationId xmlns:a16="http://schemas.microsoft.com/office/drawing/2014/main" id="{4FF7F0F8-1B06-4FC6-B033-2440D98AFE0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8" name="テキスト ボックス 277">
          <a:extLst>
            <a:ext uri="{FF2B5EF4-FFF2-40B4-BE49-F238E27FC236}">
              <a16:creationId xmlns:a16="http://schemas.microsoft.com/office/drawing/2014/main" id="{65129CE3-6542-4FA1-B19F-1CFC0D912E57}"/>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9" name="直線コネクタ 278">
          <a:extLst>
            <a:ext uri="{FF2B5EF4-FFF2-40B4-BE49-F238E27FC236}">
              <a16:creationId xmlns:a16="http://schemas.microsoft.com/office/drawing/2014/main" id="{33174A84-6634-45A7-B19B-DCDDFA91CD98}"/>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0" name="テキスト ボックス 279">
          <a:extLst>
            <a:ext uri="{FF2B5EF4-FFF2-40B4-BE49-F238E27FC236}">
              <a16:creationId xmlns:a16="http://schemas.microsoft.com/office/drawing/2014/main" id="{DF12D889-1EAC-482D-83CA-F241E392666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1" name="直線コネクタ 280">
          <a:extLst>
            <a:ext uri="{FF2B5EF4-FFF2-40B4-BE49-F238E27FC236}">
              <a16:creationId xmlns:a16="http://schemas.microsoft.com/office/drawing/2014/main" id="{B3BAC3B2-2118-489D-B317-E6F6A8CC83C6}"/>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2" name="テキスト ボックス 281">
          <a:extLst>
            <a:ext uri="{FF2B5EF4-FFF2-40B4-BE49-F238E27FC236}">
              <a16:creationId xmlns:a16="http://schemas.microsoft.com/office/drawing/2014/main" id="{82726AD2-8A43-44FA-84A7-457DE7DA2F9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3" name="直線コネクタ 282">
          <a:extLst>
            <a:ext uri="{FF2B5EF4-FFF2-40B4-BE49-F238E27FC236}">
              <a16:creationId xmlns:a16="http://schemas.microsoft.com/office/drawing/2014/main" id="{A8D8FB78-B140-4E4F-9C9F-89658B8581A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4" name="テキスト ボックス 283">
          <a:extLst>
            <a:ext uri="{FF2B5EF4-FFF2-40B4-BE49-F238E27FC236}">
              <a16:creationId xmlns:a16="http://schemas.microsoft.com/office/drawing/2014/main" id="{15232D19-0D80-4892-B86A-BC090B22C29F}"/>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5" name="【市民会館】&#10;一人当たり面積グラフ枠">
          <a:extLst>
            <a:ext uri="{FF2B5EF4-FFF2-40B4-BE49-F238E27FC236}">
              <a16:creationId xmlns:a16="http://schemas.microsoft.com/office/drawing/2014/main" id="{695275D2-7B0E-4E0C-A938-C58F815510B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86" name="直線コネクタ 285">
          <a:extLst>
            <a:ext uri="{FF2B5EF4-FFF2-40B4-BE49-F238E27FC236}">
              <a16:creationId xmlns:a16="http://schemas.microsoft.com/office/drawing/2014/main" id="{1CAE9247-1E5A-41E9-840E-93CB08D7B78D}"/>
            </a:ext>
          </a:extLst>
        </xdr:cNvPr>
        <xdr:cNvCxnSpPr/>
      </xdr:nvCxnSpPr>
      <xdr:spPr>
        <a:xfrm flipV="1">
          <a:off x="9219565" y="16994125"/>
          <a:ext cx="0" cy="123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87" name="【市民会館】&#10;一人当たり面積最小値テキスト">
          <a:extLst>
            <a:ext uri="{FF2B5EF4-FFF2-40B4-BE49-F238E27FC236}">
              <a16:creationId xmlns:a16="http://schemas.microsoft.com/office/drawing/2014/main" id="{E769F6C8-0802-4A88-AFB6-6668A69B4568}"/>
            </a:ext>
          </a:extLst>
        </xdr:cNvPr>
        <xdr:cNvSpPr txBox="1"/>
      </xdr:nvSpPr>
      <xdr:spPr>
        <a:xfrm>
          <a:off x="9258300" y="182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88" name="直線コネクタ 287">
          <a:extLst>
            <a:ext uri="{FF2B5EF4-FFF2-40B4-BE49-F238E27FC236}">
              <a16:creationId xmlns:a16="http://schemas.microsoft.com/office/drawing/2014/main" id="{E7ABBCF9-EA88-4840-B1A3-677E3E9C6C00}"/>
            </a:ext>
          </a:extLst>
        </xdr:cNvPr>
        <xdr:cNvCxnSpPr/>
      </xdr:nvCxnSpPr>
      <xdr:spPr>
        <a:xfrm>
          <a:off x="9154160" y="18224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89" name="【市民会館】&#10;一人当たり面積最大値テキスト">
          <a:extLst>
            <a:ext uri="{FF2B5EF4-FFF2-40B4-BE49-F238E27FC236}">
              <a16:creationId xmlns:a16="http://schemas.microsoft.com/office/drawing/2014/main" id="{8BB84DE0-23DE-449A-8757-B02BF5051773}"/>
            </a:ext>
          </a:extLst>
        </xdr:cNvPr>
        <xdr:cNvSpPr txBox="1"/>
      </xdr:nvSpPr>
      <xdr:spPr>
        <a:xfrm>
          <a:off x="9258300" y="1677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0" name="直線コネクタ 289">
          <a:extLst>
            <a:ext uri="{FF2B5EF4-FFF2-40B4-BE49-F238E27FC236}">
              <a16:creationId xmlns:a16="http://schemas.microsoft.com/office/drawing/2014/main" id="{3DB64532-B7CA-44D9-99D3-BC8E9CDA676D}"/>
            </a:ext>
          </a:extLst>
        </xdr:cNvPr>
        <xdr:cNvCxnSpPr/>
      </xdr:nvCxnSpPr>
      <xdr:spPr>
        <a:xfrm>
          <a:off x="9154160" y="16994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91" name="【市民会館】&#10;一人当たり面積平均値テキスト">
          <a:extLst>
            <a:ext uri="{FF2B5EF4-FFF2-40B4-BE49-F238E27FC236}">
              <a16:creationId xmlns:a16="http://schemas.microsoft.com/office/drawing/2014/main" id="{9F2C655D-DB1E-4D38-8D9A-8368D2EA071C}"/>
            </a:ext>
          </a:extLst>
        </xdr:cNvPr>
        <xdr:cNvSpPr txBox="1"/>
      </xdr:nvSpPr>
      <xdr:spPr>
        <a:xfrm>
          <a:off x="92583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92" name="フローチャート: 判断 291">
          <a:extLst>
            <a:ext uri="{FF2B5EF4-FFF2-40B4-BE49-F238E27FC236}">
              <a16:creationId xmlns:a16="http://schemas.microsoft.com/office/drawing/2014/main" id="{B59C3F6F-46F3-45A5-B28E-F8C4D0C373F9}"/>
            </a:ext>
          </a:extLst>
        </xdr:cNvPr>
        <xdr:cNvSpPr/>
      </xdr:nvSpPr>
      <xdr:spPr>
        <a:xfrm>
          <a:off x="919226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93" name="フローチャート: 判断 292">
          <a:extLst>
            <a:ext uri="{FF2B5EF4-FFF2-40B4-BE49-F238E27FC236}">
              <a16:creationId xmlns:a16="http://schemas.microsoft.com/office/drawing/2014/main" id="{1A954D36-2275-4FF9-BC97-7C3EB3D2A666}"/>
            </a:ext>
          </a:extLst>
        </xdr:cNvPr>
        <xdr:cNvSpPr/>
      </xdr:nvSpPr>
      <xdr:spPr>
        <a:xfrm>
          <a:off x="844550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294" name="n_1aveValue【市民会館】&#10;一人当たり面積">
          <a:extLst>
            <a:ext uri="{FF2B5EF4-FFF2-40B4-BE49-F238E27FC236}">
              <a16:creationId xmlns:a16="http://schemas.microsoft.com/office/drawing/2014/main" id="{1339F826-F318-4C05-B157-77EE9E8884A1}"/>
            </a:ext>
          </a:extLst>
        </xdr:cNvPr>
        <xdr:cNvSpPr txBox="1"/>
      </xdr:nvSpPr>
      <xdr:spPr>
        <a:xfrm>
          <a:off x="8271587" y="179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95" name="フローチャート: 判断 294">
          <a:extLst>
            <a:ext uri="{FF2B5EF4-FFF2-40B4-BE49-F238E27FC236}">
              <a16:creationId xmlns:a16="http://schemas.microsoft.com/office/drawing/2014/main" id="{61C46E6A-381F-445D-9366-FEA1E1CE63CF}"/>
            </a:ext>
          </a:extLst>
        </xdr:cNvPr>
        <xdr:cNvSpPr/>
      </xdr:nvSpPr>
      <xdr:spPr>
        <a:xfrm>
          <a:off x="7670800" y="1794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96029</xdr:rowOff>
    </xdr:from>
    <xdr:ext cx="469744" cy="259045"/>
    <xdr:sp macro="" textlink="">
      <xdr:nvSpPr>
        <xdr:cNvPr id="296" name="n_2aveValue【市民会館】&#10;一人当たり面積">
          <a:extLst>
            <a:ext uri="{FF2B5EF4-FFF2-40B4-BE49-F238E27FC236}">
              <a16:creationId xmlns:a16="http://schemas.microsoft.com/office/drawing/2014/main" id="{1CF2AE07-CDFE-492E-BF85-B4131F24CA03}"/>
            </a:ext>
          </a:extLst>
        </xdr:cNvPr>
        <xdr:cNvSpPr txBox="1"/>
      </xdr:nvSpPr>
      <xdr:spPr>
        <a:xfrm>
          <a:off x="750958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E032E263-CAC8-4C99-971D-104AAD45A0B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96B8EA28-F6BC-4151-8DF7-4E6041D3211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669B3615-2568-4FB6-BB30-8014FA4478D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354A5C7C-9BDE-4391-B298-C45D60413A3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88B0F238-3326-479C-9864-B00A3601686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95886</xdr:rowOff>
    </xdr:from>
    <xdr:to>
      <xdr:col>55</xdr:col>
      <xdr:colOff>50800</xdr:colOff>
      <xdr:row>107</xdr:row>
      <xdr:rowOff>26036</xdr:rowOff>
    </xdr:to>
    <xdr:sp macro="" textlink="">
      <xdr:nvSpPr>
        <xdr:cNvPr id="302" name="楕円 301">
          <a:extLst>
            <a:ext uri="{FF2B5EF4-FFF2-40B4-BE49-F238E27FC236}">
              <a16:creationId xmlns:a16="http://schemas.microsoft.com/office/drawing/2014/main" id="{FEE7D571-D9E8-4E93-A887-405A6BE87CF0}"/>
            </a:ext>
          </a:extLst>
        </xdr:cNvPr>
        <xdr:cNvSpPr/>
      </xdr:nvSpPr>
      <xdr:spPr>
        <a:xfrm>
          <a:off x="9192260" y="17865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118763</xdr:rowOff>
    </xdr:from>
    <xdr:ext cx="469744" cy="259045"/>
    <xdr:sp macro="" textlink="">
      <xdr:nvSpPr>
        <xdr:cNvPr id="303" name="【市民会館】&#10;一人当たり面積該当値テキスト">
          <a:extLst>
            <a:ext uri="{FF2B5EF4-FFF2-40B4-BE49-F238E27FC236}">
              <a16:creationId xmlns:a16="http://schemas.microsoft.com/office/drawing/2014/main" id="{33C4FCB7-BD36-45B5-91A6-1AD71E0CCF39}"/>
            </a:ext>
          </a:extLst>
        </xdr:cNvPr>
        <xdr:cNvSpPr txBox="1"/>
      </xdr:nvSpPr>
      <xdr:spPr>
        <a:xfrm>
          <a:off x="9258300"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103887</xdr:rowOff>
    </xdr:from>
    <xdr:to>
      <xdr:col>50</xdr:col>
      <xdr:colOff>165100</xdr:colOff>
      <xdr:row>107</xdr:row>
      <xdr:rowOff>34037</xdr:rowOff>
    </xdr:to>
    <xdr:sp macro="" textlink="">
      <xdr:nvSpPr>
        <xdr:cNvPr id="304" name="楕円 303">
          <a:extLst>
            <a:ext uri="{FF2B5EF4-FFF2-40B4-BE49-F238E27FC236}">
              <a16:creationId xmlns:a16="http://schemas.microsoft.com/office/drawing/2014/main" id="{1CA01799-E38F-4042-AFE9-D3CF856EF1A2}"/>
            </a:ext>
          </a:extLst>
        </xdr:cNvPr>
        <xdr:cNvSpPr/>
      </xdr:nvSpPr>
      <xdr:spPr>
        <a:xfrm>
          <a:off x="8445500" y="17873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146686</xdr:rowOff>
    </xdr:from>
    <xdr:to>
      <xdr:col>55</xdr:col>
      <xdr:colOff>0</xdr:colOff>
      <xdr:row>106</xdr:row>
      <xdr:rowOff>154687</xdr:rowOff>
    </xdr:to>
    <xdr:cxnSp macro="">
      <xdr:nvCxnSpPr>
        <xdr:cNvPr id="305" name="直線コネクタ 304">
          <a:extLst>
            <a:ext uri="{FF2B5EF4-FFF2-40B4-BE49-F238E27FC236}">
              <a16:creationId xmlns:a16="http://schemas.microsoft.com/office/drawing/2014/main" id="{64F5AD44-5FBD-491F-8EF9-46859DF7FB56}"/>
            </a:ext>
          </a:extLst>
        </xdr:cNvPr>
        <xdr:cNvCxnSpPr/>
      </xdr:nvCxnSpPr>
      <xdr:spPr>
        <a:xfrm flipV="1">
          <a:off x="8496300" y="17916526"/>
          <a:ext cx="7239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52451</xdr:rowOff>
    </xdr:from>
    <xdr:to>
      <xdr:col>46</xdr:col>
      <xdr:colOff>38100</xdr:colOff>
      <xdr:row>106</xdr:row>
      <xdr:rowOff>154051</xdr:rowOff>
    </xdr:to>
    <xdr:sp macro="" textlink="">
      <xdr:nvSpPr>
        <xdr:cNvPr id="306" name="楕円 305">
          <a:extLst>
            <a:ext uri="{FF2B5EF4-FFF2-40B4-BE49-F238E27FC236}">
              <a16:creationId xmlns:a16="http://schemas.microsoft.com/office/drawing/2014/main" id="{AF306293-0A1F-4833-8FC5-A484A850F690}"/>
            </a:ext>
          </a:extLst>
        </xdr:cNvPr>
        <xdr:cNvSpPr/>
      </xdr:nvSpPr>
      <xdr:spPr>
        <a:xfrm>
          <a:off x="7670800" y="17822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103251</xdr:rowOff>
    </xdr:from>
    <xdr:to>
      <xdr:col>50</xdr:col>
      <xdr:colOff>114300</xdr:colOff>
      <xdr:row>106</xdr:row>
      <xdr:rowOff>154687</xdr:rowOff>
    </xdr:to>
    <xdr:cxnSp macro="">
      <xdr:nvCxnSpPr>
        <xdr:cNvPr id="307" name="直線コネクタ 306">
          <a:extLst>
            <a:ext uri="{FF2B5EF4-FFF2-40B4-BE49-F238E27FC236}">
              <a16:creationId xmlns:a16="http://schemas.microsoft.com/office/drawing/2014/main" id="{3BA95C33-426E-4B0D-9AFC-9718C9FA3DE8}"/>
            </a:ext>
          </a:extLst>
        </xdr:cNvPr>
        <xdr:cNvCxnSpPr/>
      </xdr:nvCxnSpPr>
      <xdr:spPr>
        <a:xfrm>
          <a:off x="7713980" y="17873091"/>
          <a:ext cx="7823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50564</xdr:rowOff>
    </xdr:from>
    <xdr:ext cx="469744" cy="259045"/>
    <xdr:sp macro="" textlink="">
      <xdr:nvSpPr>
        <xdr:cNvPr id="308" name="n_1mainValue【市民会館】&#10;一人当たり面積">
          <a:extLst>
            <a:ext uri="{FF2B5EF4-FFF2-40B4-BE49-F238E27FC236}">
              <a16:creationId xmlns:a16="http://schemas.microsoft.com/office/drawing/2014/main" id="{41ACE465-28E2-4E15-949D-C988DB8BE667}"/>
            </a:ext>
          </a:extLst>
        </xdr:cNvPr>
        <xdr:cNvSpPr txBox="1"/>
      </xdr:nvSpPr>
      <xdr:spPr>
        <a:xfrm>
          <a:off x="8271587"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170578</xdr:rowOff>
    </xdr:from>
    <xdr:ext cx="469744" cy="259045"/>
    <xdr:sp macro="" textlink="">
      <xdr:nvSpPr>
        <xdr:cNvPr id="309" name="n_2mainValue【市民会館】&#10;一人当たり面積">
          <a:extLst>
            <a:ext uri="{FF2B5EF4-FFF2-40B4-BE49-F238E27FC236}">
              <a16:creationId xmlns:a16="http://schemas.microsoft.com/office/drawing/2014/main" id="{F30F323A-7C59-4F04-A52C-AC462341B445}"/>
            </a:ext>
          </a:extLst>
        </xdr:cNvPr>
        <xdr:cNvSpPr txBox="1"/>
      </xdr:nvSpPr>
      <xdr:spPr>
        <a:xfrm>
          <a:off x="7509587" y="176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id="{FD879254-D8D5-48EA-892E-9591EB87496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id="{807D7FBC-C4FB-4D09-8542-B1599E4DD72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id="{6CE98972-14AA-49B8-8A86-BD10A30FD12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id="{BFDD3522-2F3A-4396-911B-D91B0FB8337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id="{816A8133-B020-428A-A09B-5997003E017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id="{A0B27F6F-F041-4229-AFE1-BB1A5BB0A0F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id="{3C74FD64-D81A-4A6A-895B-BDD97A64CDB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id="{C40AD7E3-64B1-48E4-A168-97D4F4C6938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id="{69EB0CD1-F4AB-46F4-9CB4-14CDE7DA0DC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id="{B21A1D13-D298-4B7E-995E-F475A5E17DC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a:extLst>
            <a:ext uri="{FF2B5EF4-FFF2-40B4-BE49-F238E27FC236}">
              <a16:creationId xmlns:a16="http://schemas.microsoft.com/office/drawing/2014/main" id="{E3889B84-FC93-447E-8340-751684DE64A6}"/>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a:extLst>
            <a:ext uri="{FF2B5EF4-FFF2-40B4-BE49-F238E27FC236}">
              <a16:creationId xmlns:a16="http://schemas.microsoft.com/office/drawing/2014/main" id="{1736AA43-8631-4EEA-BC0B-736653D2FAC5}"/>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a:extLst>
            <a:ext uri="{FF2B5EF4-FFF2-40B4-BE49-F238E27FC236}">
              <a16:creationId xmlns:a16="http://schemas.microsoft.com/office/drawing/2014/main" id="{4A9A8D31-380B-454F-9486-07C511E62A5D}"/>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a:extLst>
            <a:ext uri="{FF2B5EF4-FFF2-40B4-BE49-F238E27FC236}">
              <a16:creationId xmlns:a16="http://schemas.microsoft.com/office/drawing/2014/main" id="{5A474330-A015-4752-811A-C0924100267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a:extLst>
            <a:ext uri="{FF2B5EF4-FFF2-40B4-BE49-F238E27FC236}">
              <a16:creationId xmlns:a16="http://schemas.microsoft.com/office/drawing/2014/main" id="{07D26BA0-6D76-4EC7-95F5-7236D298369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a:extLst>
            <a:ext uri="{FF2B5EF4-FFF2-40B4-BE49-F238E27FC236}">
              <a16:creationId xmlns:a16="http://schemas.microsoft.com/office/drawing/2014/main" id="{383A5431-DC78-4576-AFC1-B75A1182762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a:extLst>
            <a:ext uri="{FF2B5EF4-FFF2-40B4-BE49-F238E27FC236}">
              <a16:creationId xmlns:a16="http://schemas.microsoft.com/office/drawing/2014/main" id="{D0E39336-39BE-4B6D-826E-CCDCA3B4B1BE}"/>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a:extLst>
            <a:ext uri="{FF2B5EF4-FFF2-40B4-BE49-F238E27FC236}">
              <a16:creationId xmlns:a16="http://schemas.microsoft.com/office/drawing/2014/main" id="{20FE47A9-DE0F-43D2-9226-3EDC99EACC0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a:extLst>
            <a:ext uri="{FF2B5EF4-FFF2-40B4-BE49-F238E27FC236}">
              <a16:creationId xmlns:a16="http://schemas.microsoft.com/office/drawing/2014/main" id="{FB0C8193-820D-42A7-A75B-1C63A7D5D37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a:extLst>
            <a:ext uri="{FF2B5EF4-FFF2-40B4-BE49-F238E27FC236}">
              <a16:creationId xmlns:a16="http://schemas.microsoft.com/office/drawing/2014/main" id="{219516C8-E17C-469A-8E56-43316F8A6A6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a:extLst>
            <a:ext uri="{FF2B5EF4-FFF2-40B4-BE49-F238E27FC236}">
              <a16:creationId xmlns:a16="http://schemas.microsoft.com/office/drawing/2014/main" id="{934C6DB8-6AB4-44B5-AB96-BBC0B1A56104}"/>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id="{2FF5C2C6-3D26-4A3F-9F25-66A1B1F39A9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id="{49109869-5100-43FE-BD31-D5965494DD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a:extLst>
            <a:ext uri="{FF2B5EF4-FFF2-40B4-BE49-F238E27FC236}">
              <a16:creationId xmlns:a16="http://schemas.microsoft.com/office/drawing/2014/main" id="{43A3FBCE-0A24-4D22-8718-BD519BA2EF6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4" name="直線コネクタ 333">
          <a:extLst>
            <a:ext uri="{FF2B5EF4-FFF2-40B4-BE49-F238E27FC236}">
              <a16:creationId xmlns:a16="http://schemas.microsoft.com/office/drawing/2014/main" id="{DED83630-E863-4FEE-BDA0-C2590BADD7C3}"/>
            </a:ext>
          </a:extLst>
        </xdr:cNvPr>
        <xdr:cNvCxnSpPr/>
      </xdr:nvCxnSpPr>
      <xdr:spPr>
        <a:xfrm flipV="1">
          <a:off x="14375764" y="558927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35" name="【一般廃棄物処理施設】&#10;有形固定資産減価償却率最小値テキスト">
          <a:extLst>
            <a:ext uri="{FF2B5EF4-FFF2-40B4-BE49-F238E27FC236}">
              <a16:creationId xmlns:a16="http://schemas.microsoft.com/office/drawing/2014/main" id="{5DC5A0F5-EEF0-4232-8F38-1F1122D63892}"/>
            </a:ext>
          </a:extLst>
        </xdr:cNvPr>
        <xdr:cNvSpPr txBox="1"/>
      </xdr:nvSpPr>
      <xdr:spPr>
        <a:xfrm>
          <a:off x="144145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36" name="直線コネクタ 335">
          <a:extLst>
            <a:ext uri="{FF2B5EF4-FFF2-40B4-BE49-F238E27FC236}">
              <a16:creationId xmlns:a16="http://schemas.microsoft.com/office/drawing/2014/main" id="{4AC4D475-BC4A-4E97-8377-FDF803838448}"/>
            </a:ext>
          </a:extLst>
        </xdr:cNvPr>
        <xdr:cNvCxnSpPr/>
      </xdr:nvCxnSpPr>
      <xdr:spPr>
        <a:xfrm>
          <a:off x="14287500" y="716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7" name="【一般廃棄物処理施設】&#10;有形固定資産減価償却率最大値テキスト">
          <a:extLst>
            <a:ext uri="{FF2B5EF4-FFF2-40B4-BE49-F238E27FC236}">
              <a16:creationId xmlns:a16="http://schemas.microsoft.com/office/drawing/2014/main" id="{B81A4A2D-4FAB-4B09-AFBF-6A82F3FFF35B}"/>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8" name="直線コネクタ 337">
          <a:extLst>
            <a:ext uri="{FF2B5EF4-FFF2-40B4-BE49-F238E27FC236}">
              <a16:creationId xmlns:a16="http://schemas.microsoft.com/office/drawing/2014/main" id="{640AA3E6-4F2E-4046-A4BB-4D6397C2B48E}"/>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39" name="【一般廃棄物処理施設】&#10;有形固定資産減価償却率平均値テキスト">
          <a:extLst>
            <a:ext uri="{FF2B5EF4-FFF2-40B4-BE49-F238E27FC236}">
              <a16:creationId xmlns:a16="http://schemas.microsoft.com/office/drawing/2014/main" id="{1A449C73-C392-43FB-A934-23C090CBE72F}"/>
            </a:ext>
          </a:extLst>
        </xdr:cNvPr>
        <xdr:cNvSpPr txBox="1"/>
      </xdr:nvSpPr>
      <xdr:spPr>
        <a:xfrm>
          <a:off x="144145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0" name="フローチャート: 判断 339">
          <a:extLst>
            <a:ext uri="{FF2B5EF4-FFF2-40B4-BE49-F238E27FC236}">
              <a16:creationId xmlns:a16="http://schemas.microsoft.com/office/drawing/2014/main" id="{2118AFAF-01AD-4D82-AA5F-EB456F9689A5}"/>
            </a:ext>
          </a:extLst>
        </xdr:cNvPr>
        <xdr:cNvSpPr/>
      </xdr:nvSpPr>
      <xdr:spPr>
        <a:xfrm>
          <a:off x="14325600" y="64585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1" name="フローチャート: 判断 340">
          <a:extLst>
            <a:ext uri="{FF2B5EF4-FFF2-40B4-BE49-F238E27FC236}">
              <a16:creationId xmlns:a16="http://schemas.microsoft.com/office/drawing/2014/main" id="{4190AF2C-26A9-4C9E-8E82-088591D06C84}"/>
            </a:ext>
          </a:extLst>
        </xdr:cNvPr>
        <xdr:cNvSpPr/>
      </xdr:nvSpPr>
      <xdr:spPr>
        <a:xfrm>
          <a:off x="135788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ADD384F6-8F01-47EC-8D4E-FAA6C4BBD602}"/>
            </a:ext>
          </a:extLst>
        </xdr:cNvPr>
        <xdr:cNvSpPr txBox="1"/>
      </xdr:nvSpPr>
      <xdr:spPr>
        <a:xfrm>
          <a:off x="13437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43" name="フローチャート: 判断 342">
          <a:extLst>
            <a:ext uri="{FF2B5EF4-FFF2-40B4-BE49-F238E27FC236}">
              <a16:creationId xmlns:a16="http://schemas.microsoft.com/office/drawing/2014/main" id="{6E10135A-58C5-45E5-8571-DFAD15A4A9BC}"/>
            </a:ext>
          </a:extLst>
        </xdr:cNvPr>
        <xdr:cNvSpPr/>
      </xdr:nvSpPr>
      <xdr:spPr>
        <a:xfrm>
          <a:off x="1280414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8002688F-56E2-4215-90E2-AF1737FB6D78}"/>
            </a:ext>
          </a:extLst>
        </xdr:cNvPr>
        <xdr:cNvSpPr txBox="1"/>
      </xdr:nvSpPr>
      <xdr:spPr>
        <a:xfrm>
          <a:off x="126752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F69C7873-D5CC-4CDE-B3C5-F257FDFF34E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4DDC6AB0-3189-4DB5-B2BD-2070D29BC50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1F98AE89-5271-4FED-8EE9-BE02CD40385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1FF4B32-94D6-4B29-AE71-87EAA4C9383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CC350B56-1FB6-44C4-939F-E281514190B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350" name="楕円 349">
          <a:extLst>
            <a:ext uri="{FF2B5EF4-FFF2-40B4-BE49-F238E27FC236}">
              <a16:creationId xmlns:a16="http://schemas.microsoft.com/office/drawing/2014/main" id="{67D1329A-E41A-4528-A4B3-69B08A38214B}"/>
            </a:ext>
          </a:extLst>
        </xdr:cNvPr>
        <xdr:cNvSpPr/>
      </xdr:nvSpPr>
      <xdr:spPr>
        <a:xfrm>
          <a:off x="14325600" y="59175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73042</xdr:rowOff>
    </xdr:from>
    <xdr:ext cx="405111" cy="259045"/>
    <xdr:sp macro="" textlink="">
      <xdr:nvSpPr>
        <xdr:cNvPr id="351" name="【一般廃棄物処理施設】&#10;有形固定資産減価償却率該当値テキスト">
          <a:extLst>
            <a:ext uri="{FF2B5EF4-FFF2-40B4-BE49-F238E27FC236}">
              <a16:creationId xmlns:a16="http://schemas.microsoft.com/office/drawing/2014/main" id="{49B4074C-5E3A-476A-83FE-084E624AB3AD}"/>
            </a:ext>
          </a:extLst>
        </xdr:cNvPr>
        <xdr:cNvSpPr txBox="1"/>
      </xdr:nvSpPr>
      <xdr:spPr>
        <a:xfrm>
          <a:off x="14414500"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352" name="楕円 351">
          <a:extLst>
            <a:ext uri="{FF2B5EF4-FFF2-40B4-BE49-F238E27FC236}">
              <a16:creationId xmlns:a16="http://schemas.microsoft.com/office/drawing/2014/main" id="{4A26BC72-8CE0-4472-82CC-CFAC69B26B74}"/>
            </a:ext>
          </a:extLst>
        </xdr:cNvPr>
        <xdr:cNvSpPr/>
      </xdr:nvSpPr>
      <xdr:spPr>
        <a:xfrm>
          <a:off x="13578840" y="594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35</xdr:row>
      <xdr:rowOff>131445</xdr:rowOff>
    </xdr:to>
    <xdr:cxnSp macro="">
      <xdr:nvCxnSpPr>
        <xdr:cNvPr id="353" name="直線コネクタ 352">
          <a:extLst>
            <a:ext uri="{FF2B5EF4-FFF2-40B4-BE49-F238E27FC236}">
              <a16:creationId xmlns:a16="http://schemas.microsoft.com/office/drawing/2014/main" id="{CA95AE03-F5D1-4246-81E1-700FB41FA03A}"/>
            </a:ext>
          </a:extLst>
        </xdr:cNvPr>
        <xdr:cNvCxnSpPr/>
      </xdr:nvCxnSpPr>
      <xdr:spPr>
        <a:xfrm flipV="1">
          <a:off x="13629640" y="5968365"/>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54" name="楕円 353">
          <a:extLst>
            <a:ext uri="{FF2B5EF4-FFF2-40B4-BE49-F238E27FC236}">
              <a16:creationId xmlns:a16="http://schemas.microsoft.com/office/drawing/2014/main" id="{EE3C1FCE-2956-418E-A205-625FDF0477BD}"/>
            </a:ext>
          </a:extLst>
        </xdr:cNvPr>
        <xdr:cNvSpPr/>
      </xdr:nvSpPr>
      <xdr:spPr>
        <a:xfrm>
          <a:off x="128041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37</xdr:row>
      <xdr:rowOff>114300</xdr:rowOff>
    </xdr:to>
    <xdr:cxnSp macro="">
      <xdr:nvCxnSpPr>
        <xdr:cNvPr id="355" name="直線コネクタ 354">
          <a:extLst>
            <a:ext uri="{FF2B5EF4-FFF2-40B4-BE49-F238E27FC236}">
              <a16:creationId xmlns:a16="http://schemas.microsoft.com/office/drawing/2014/main" id="{CFAE5D21-AE26-45C9-948D-1DFC36632337}"/>
            </a:ext>
          </a:extLst>
        </xdr:cNvPr>
        <xdr:cNvCxnSpPr/>
      </xdr:nvCxnSpPr>
      <xdr:spPr>
        <a:xfrm flipV="1">
          <a:off x="12854940" y="5998845"/>
          <a:ext cx="7747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27322</xdr:rowOff>
    </xdr:from>
    <xdr:ext cx="405111" cy="259045"/>
    <xdr:sp macro="" textlink="">
      <xdr:nvSpPr>
        <xdr:cNvPr id="356" name="n_1mainValue【一般廃棄物処理施設】&#10;有形固定資産減価償却率">
          <a:extLst>
            <a:ext uri="{FF2B5EF4-FFF2-40B4-BE49-F238E27FC236}">
              <a16:creationId xmlns:a16="http://schemas.microsoft.com/office/drawing/2014/main" id="{8508106F-36E0-489C-8442-B7501AF848C1}"/>
            </a:ext>
          </a:extLst>
        </xdr:cNvPr>
        <xdr:cNvSpPr txBox="1"/>
      </xdr:nvSpPr>
      <xdr:spPr>
        <a:xfrm>
          <a:off x="134372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7" name="n_2mainValue【一般廃棄物処理施設】&#10;有形固定資産減価償却率">
          <a:extLst>
            <a:ext uri="{FF2B5EF4-FFF2-40B4-BE49-F238E27FC236}">
              <a16:creationId xmlns:a16="http://schemas.microsoft.com/office/drawing/2014/main" id="{F041055B-95F9-4B2B-9273-B0889559EEAF}"/>
            </a:ext>
          </a:extLst>
        </xdr:cNvPr>
        <xdr:cNvSpPr txBox="1"/>
      </xdr:nvSpPr>
      <xdr:spPr>
        <a:xfrm>
          <a:off x="12675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C501385C-1D5D-4869-98B8-1D75F72BFE5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BD123757-8DC4-489E-8CA7-4DE59B6CEA5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4A313CAE-1993-47A2-8BEB-79FD046B940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90BF8564-0632-4C3F-A8C1-779CF8D76DE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65209543-5419-4082-909E-A81EDC08AA0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7E260BD9-CD88-4C44-A8D2-F2617A54AB3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9ABAE1F5-2C43-475F-92D5-7E93E9D09BF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BB2BBFD7-231C-421F-8768-29F3758DE92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5B46B629-EF6F-4387-851C-84C1E727A63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10A27C05-4DF8-48C7-8B98-2B4635EA257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580A3E80-0717-436C-9382-F07C24E5893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8864516B-50D7-497B-BAA6-E1EEB12D4953}"/>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7CEB4107-83DE-4962-86C5-B86398FB2486}"/>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6052A095-E6BA-4C02-9BDB-04454CAAF23E}"/>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BAC10C05-A553-4198-BFCB-0410D992B26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3DB160A8-4218-436D-8C71-A2ABDA41461E}"/>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E15E73F8-619C-4558-B245-8AAE7896486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D78F05C8-5BF8-4490-B072-D79A6CBB8697}"/>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A18DEC2F-74F4-4237-9D67-DA1525A000D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C52143E8-3513-4228-9FD3-9E4FBC81C79F}"/>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2CF1D9E1-829C-4A5C-931B-871376BED9B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1A73F878-C995-461F-9C73-CCD0A82E4B03}"/>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C8B74B90-7024-48F8-B140-30AF5A97872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1" name="直線コネクタ 380">
          <a:extLst>
            <a:ext uri="{FF2B5EF4-FFF2-40B4-BE49-F238E27FC236}">
              <a16:creationId xmlns:a16="http://schemas.microsoft.com/office/drawing/2014/main" id="{27E72FAB-2C46-417E-822B-8E22AB3FF7CD}"/>
            </a:ext>
          </a:extLst>
        </xdr:cNvPr>
        <xdr:cNvCxnSpPr/>
      </xdr:nvCxnSpPr>
      <xdr:spPr>
        <a:xfrm flipV="1">
          <a:off x="19509104" y="5751454"/>
          <a:ext cx="0" cy="132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2" name="【一般廃棄物処理施設】&#10;一人当たり有形固定資産（償却資産）額最小値テキスト">
          <a:extLst>
            <a:ext uri="{FF2B5EF4-FFF2-40B4-BE49-F238E27FC236}">
              <a16:creationId xmlns:a16="http://schemas.microsoft.com/office/drawing/2014/main" id="{0FCAD428-073E-4DFA-883E-FF3FE80E2F6E}"/>
            </a:ext>
          </a:extLst>
        </xdr:cNvPr>
        <xdr:cNvSpPr txBox="1"/>
      </xdr:nvSpPr>
      <xdr:spPr>
        <a:xfrm>
          <a:off x="19547840" y="708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3" name="直線コネクタ 382">
          <a:extLst>
            <a:ext uri="{FF2B5EF4-FFF2-40B4-BE49-F238E27FC236}">
              <a16:creationId xmlns:a16="http://schemas.microsoft.com/office/drawing/2014/main" id="{32D9D8AD-A28B-48B1-91C3-228C11979F6F}"/>
            </a:ext>
          </a:extLst>
        </xdr:cNvPr>
        <xdr:cNvCxnSpPr/>
      </xdr:nvCxnSpPr>
      <xdr:spPr>
        <a:xfrm>
          <a:off x="19443700" y="70778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B40E2B0D-7DB0-4786-810B-574965121208}"/>
            </a:ext>
          </a:extLst>
        </xdr:cNvPr>
        <xdr:cNvSpPr txBox="1"/>
      </xdr:nvSpPr>
      <xdr:spPr>
        <a:xfrm>
          <a:off x="19547840" y="55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5" name="直線コネクタ 384">
          <a:extLst>
            <a:ext uri="{FF2B5EF4-FFF2-40B4-BE49-F238E27FC236}">
              <a16:creationId xmlns:a16="http://schemas.microsoft.com/office/drawing/2014/main" id="{6B45F60E-6B7D-46FD-9F44-530FD53933BD}"/>
            </a:ext>
          </a:extLst>
        </xdr:cNvPr>
        <xdr:cNvCxnSpPr/>
      </xdr:nvCxnSpPr>
      <xdr:spPr>
        <a:xfrm>
          <a:off x="19443700" y="5751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D319A8E2-F88B-4BCE-BF71-3883D079171D}"/>
            </a:ext>
          </a:extLst>
        </xdr:cNvPr>
        <xdr:cNvSpPr txBox="1"/>
      </xdr:nvSpPr>
      <xdr:spPr>
        <a:xfrm>
          <a:off x="19547840" y="6637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7" name="フローチャート: 判断 386">
          <a:extLst>
            <a:ext uri="{FF2B5EF4-FFF2-40B4-BE49-F238E27FC236}">
              <a16:creationId xmlns:a16="http://schemas.microsoft.com/office/drawing/2014/main" id="{3F2534B1-47A3-4EF8-B021-022E5CAF67F0}"/>
            </a:ext>
          </a:extLst>
        </xdr:cNvPr>
        <xdr:cNvSpPr/>
      </xdr:nvSpPr>
      <xdr:spPr>
        <a:xfrm>
          <a:off x="19458940" y="6782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88" name="フローチャート: 判断 387">
          <a:extLst>
            <a:ext uri="{FF2B5EF4-FFF2-40B4-BE49-F238E27FC236}">
              <a16:creationId xmlns:a16="http://schemas.microsoft.com/office/drawing/2014/main" id="{116B2A7C-E3B5-4DF0-B469-ECCBA62D7C29}"/>
            </a:ext>
          </a:extLst>
        </xdr:cNvPr>
        <xdr:cNvSpPr/>
      </xdr:nvSpPr>
      <xdr:spPr>
        <a:xfrm>
          <a:off x="18735040" y="66857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89" name="n_1aveValue【一般廃棄物処理施設】&#10;一人当たり有形固定資産（償却資産）額">
          <a:extLst>
            <a:ext uri="{FF2B5EF4-FFF2-40B4-BE49-F238E27FC236}">
              <a16:creationId xmlns:a16="http://schemas.microsoft.com/office/drawing/2014/main" id="{F0234216-CCD5-43B4-9907-CCB95D63CEC5}"/>
            </a:ext>
          </a:extLst>
        </xdr:cNvPr>
        <xdr:cNvSpPr txBox="1"/>
      </xdr:nvSpPr>
      <xdr:spPr>
        <a:xfrm>
          <a:off x="18496495" y="646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90" name="フローチャート: 判断 389">
          <a:extLst>
            <a:ext uri="{FF2B5EF4-FFF2-40B4-BE49-F238E27FC236}">
              <a16:creationId xmlns:a16="http://schemas.microsoft.com/office/drawing/2014/main" id="{5528CE3B-70DE-45DE-8571-2F9C6D9CCFE5}"/>
            </a:ext>
          </a:extLst>
        </xdr:cNvPr>
        <xdr:cNvSpPr/>
      </xdr:nvSpPr>
      <xdr:spPr>
        <a:xfrm>
          <a:off x="17937480" y="6697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91" name="n_2aveValue【一般廃棄物処理施設】&#10;一人当たり有形固定資産（償却資産）額">
          <a:extLst>
            <a:ext uri="{FF2B5EF4-FFF2-40B4-BE49-F238E27FC236}">
              <a16:creationId xmlns:a16="http://schemas.microsoft.com/office/drawing/2014/main" id="{B6D50071-D96F-4A7E-97E3-743A4E5197EE}"/>
            </a:ext>
          </a:extLst>
        </xdr:cNvPr>
        <xdr:cNvSpPr txBox="1"/>
      </xdr:nvSpPr>
      <xdr:spPr>
        <a:xfrm>
          <a:off x="17734495" y="647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D4AA176-3647-4138-8BC3-4608F918FFD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3FAE730-21E9-40E5-96DD-87299E768F9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278A058-14F3-46DB-BA17-B9199E50CAD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8FB18979-169B-4AC0-9237-9537927180B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5BDEA07-D0BC-453A-8849-4FD43C78AF8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152040</xdr:rowOff>
    </xdr:from>
    <xdr:to>
      <xdr:col>116</xdr:col>
      <xdr:colOff>114300</xdr:colOff>
      <xdr:row>42</xdr:row>
      <xdr:rowOff>82190</xdr:rowOff>
    </xdr:to>
    <xdr:sp macro="" textlink="">
      <xdr:nvSpPr>
        <xdr:cNvPr id="397" name="楕円 396">
          <a:extLst>
            <a:ext uri="{FF2B5EF4-FFF2-40B4-BE49-F238E27FC236}">
              <a16:creationId xmlns:a16="http://schemas.microsoft.com/office/drawing/2014/main" id="{864BE228-825B-4F4D-866E-4CB12D2640C5}"/>
            </a:ext>
          </a:extLst>
        </xdr:cNvPr>
        <xdr:cNvSpPr/>
      </xdr:nvSpPr>
      <xdr:spPr>
        <a:xfrm>
          <a:off x="19458940" y="702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66967</xdr:rowOff>
    </xdr:from>
    <xdr:ext cx="469744" cy="259045"/>
    <xdr:sp macro="" textlink="">
      <xdr:nvSpPr>
        <xdr:cNvPr id="398" name="【一般廃棄物処理施設】&#10;一人当たり有形固定資産（償却資産）額該当値テキスト">
          <a:extLst>
            <a:ext uri="{FF2B5EF4-FFF2-40B4-BE49-F238E27FC236}">
              <a16:creationId xmlns:a16="http://schemas.microsoft.com/office/drawing/2014/main" id="{6A5606DF-3EC4-4A02-A76C-C853ECEF9D97}"/>
            </a:ext>
          </a:extLst>
        </xdr:cNvPr>
        <xdr:cNvSpPr txBox="1"/>
      </xdr:nvSpPr>
      <xdr:spPr>
        <a:xfrm>
          <a:off x="19547840" y="694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152081</xdr:rowOff>
    </xdr:from>
    <xdr:to>
      <xdr:col>112</xdr:col>
      <xdr:colOff>38100</xdr:colOff>
      <xdr:row>42</xdr:row>
      <xdr:rowOff>82231</xdr:rowOff>
    </xdr:to>
    <xdr:sp macro="" textlink="">
      <xdr:nvSpPr>
        <xdr:cNvPr id="399" name="楕円 398">
          <a:extLst>
            <a:ext uri="{FF2B5EF4-FFF2-40B4-BE49-F238E27FC236}">
              <a16:creationId xmlns:a16="http://schemas.microsoft.com/office/drawing/2014/main" id="{DCCF42BE-74FB-4643-B68C-1FE2594E7989}"/>
            </a:ext>
          </a:extLst>
        </xdr:cNvPr>
        <xdr:cNvSpPr/>
      </xdr:nvSpPr>
      <xdr:spPr>
        <a:xfrm>
          <a:off x="18735040" y="7025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31390</xdr:rowOff>
    </xdr:from>
    <xdr:to>
      <xdr:col>116</xdr:col>
      <xdr:colOff>63500</xdr:colOff>
      <xdr:row>42</xdr:row>
      <xdr:rowOff>31431</xdr:rowOff>
    </xdr:to>
    <xdr:cxnSp macro="">
      <xdr:nvCxnSpPr>
        <xdr:cNvPr id="400" name="直線コネクタ 399">
          <a:extLst>
            <a:ext uri="{FF2B5EF4-FFF2-40B4-BE49-F238E27FC236}">
              <a16:creationId xmlns:a16="http://schemas.microsoft.com/office/drawing/2014/main" id="{6F029227-3D0F-4D9C-B6D1-2AEC96416A20}"/>
            </a:ext>
          </a:extLst>
        </xdr:cNvPr>
        <xdr:cNvCxnSpPr/>
      </xdr:nvCxnSpPr>
      <xdr:spPr>
        <a:xfrm flipV="1">
          <a:off x="18778220" y="7072270"/>
          <a:ext cx="73152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153500</xdr:rowOff>
    </xdr:from>
    <xdr:to>
      <xdr:col>107</xdr:col>
      <xdr:colOff>101600</xdr:colOff>
      <xdr:row>42</xdr:row>
      <xdr:rowOff>83650</xdr:rowOff>
    </xdr:to>
    <xdr:sp macro="" textlink="">
      <xdr:nvSpPr>
        <xdr:cNvPr id="401" name="楕円 400">
          <a:extLst>
            <a:ext uri="{FF2B5EF4-FFF2-40B4-BE49-F238E27FC236}">
              <a16:creationId xmlns:a16="http://schemas.microsoft.com/office/drawing/2014/main" id="{C85623DD-E6AB-4B05-8AAD-BFB7AD657DCB}"/>
            </a:ext>
          </a:extLst>
        </xdr:cNvPr>
        <xdr:cNvSpPr/>
      </xdr:nvSpPr>
      <xdr:spPr>
        <a:xfrm>
          <a:off x="17937480" y="702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31431</xdr:rowOff>
    </xdr:from>
    <xdr:to>
      <xdr:col>111</xdr:col>
      <xdr:colOff>177800</xdr:colOff>
      <xdr:row>42</xdr:row>
      <xdr:rowOff>32850</xdr:rowOff>
    </xdr:to>
    <xdr:cxnSp macro="">
      <xdr:nvCxnSpPr>
        <xdr:cNvPr id="402" name="直線コネクタ 401">
          <a:extLst>
            <a:ext uri="{FF2B5EF4-FFF2-40B4-BE49-F238E27FC236}">
              <a16:creationId xmlns:a16="http://schemas.microsoft.com/office/drawing/2014/main" id="{1726AC46-986C-41DE-A6F9-C012D77E34DD}"/>
            </a:ext>
          </a:extLst>
        </xdr:cNvPr>
        <xdr:cNvCxnSpPr/>
      </xdr:nvCxnSpPr>
      <xdr:spPr>
        <a:xfrm flipV="1">
          <a:off x="17988280" y="7072311"/>
          <a:ext cx="78994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73358</xdr:rowOff>
    </xdr:from>
    <xdr:ext cx="469744" cy="259045"/>
    <xdr:sp macro="" textlink="">
      <xdr:nvSpPr>
        <xdr:cNvPr id="403" name="n_1mainValue【一般廃棄物処理施設】&#10;一人当たり有形固定資産（償却資産）額">
          <a:extLst>
            <a:ext uri="{FF2B5EF4-FFF2-40B4-BE49-F238E27FC236}">
              <a16:creationId xmlns:a16="http://schemas.microsoft.com/office/drawing/2014/main" id="{909098ED-589B-4C27-A1BF-94FDEF568645}"/>
            </a:ext>
          </a:extLst>
        </xdr:cNvPr>
        <xdr:cNvSpPr txBox="1"/>
      </xdr:nvSpPr>
      <xdr:spPr>
        <a:xfrm>
          <a:off x="18561128" y="71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74777</xdr:rowOff>
    </xdr:from>
    <xdr:ext cx="469744" cy="259045"/>
    <xdr:sp macro="" textlink="">
      <xdr:nvSpPr>
        <xdr:cNvPr id="404" name="n_2mainValue【一般廃棄物処理施設】&#10;一人当たり有形固定資産（償却資産）額">
          <a:extLst>
            <a:ext uri="{FF2B5EF4-FFF2-40B4-BE49-F238E27FC236}">
              <a16:creationId xmlns:a16="http://schemas.microsoft.com/office/drawing/2014/main" id="{859C5068-A797-496D-94A9-EAAE04FBC691}"/>
            </a:ext>
          </a:extLst>
        </xdr:cNvPr>
        <xdr:cNvSpPr txBox="1"/>
      </xdr:nvSpPr>
      <xdr:spPr>
        <a:xfrm>
          <a:off x="17776268" y="711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FC81507D-07C2-4702-A977-902CE7D0864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1C654EF8-B6DA-4034-B522-0412E4BB834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724C616C-0571-4FBD-B24A-0429E681D08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024115FC-BBF1-4192-BA8D-7177DC03B68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CA42750D-3C7C-4995-BD1E-CC97C0F7A57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3F7FB9CC-1E91-4385-BB7D-57AE423489B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2B8F5673-D6E4-4706-8022-02ADE59724D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9D887D0F-9181-4B33-BDA4-43A6495E3DA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36CE72AC-A60A-4F29-937F-E132DAB2D9D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18B6D094-F0E0-4878-8854-50D91E39034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88931B90-CFFB-4716-A5EB-2A456E0B47E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a:extLst>
            <a:ext uri="{FF2B5EF4-FFF2-40B4-BE49-F238E27FC236}">
              <a16:creationId xmlns:a16="http://schemas.microsoft.com/office/drawing/2014/main" id="{3AD7D5EF-7E2E-4824-B74A-33B70C60A16D}"/>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6734FAB2-95E2-47B8-8C4C-C9B204CDF7C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4653F932-EFF6-4C30-8573-3B27E0A85FB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48A8116A-EF62-4065-9A4A-73765E3464A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8715A2D3-2C6C-4F85-8C15-A9A759FAC2C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E1D6125F-8967-4FB0-B6B9-AFCA76B8216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956CBA18-B81F-4349-A246-04CC58E2A57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44E6244E-838B-4641-A206-A10DA86CDFB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238B9291-3D42-485C-966B-45C4088F8606}"/>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EFCAC83F-80DA-4E00-80DA-4638D40B31A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a:extLst>
            <a:ext uri="{FF2B5EF4-FFF2-40B4-BE49-F238E27FC236}">
              <a16:creationId xmlns:a16="http://schemas.microsoft.com/office/drawing/2014/main" id="{0923FBF5-7A04-46EE-84FA-1F383F19D3AD}"/>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C9E43DE3-6B18-42DA-8850-1F6867507D1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DBCAFBA4-9102-4AD9-82DF-12A86326119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A70FC4D7-FD79-4AC8-8DC7-32A81AE073C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30" name="直線コネクタ 429">
          <a:extLst>
            <a:ext uri="{FF2B5EF4-FFF2-40B4-BE49-F238E27FC236}">
              <a16:creationId xmlns:a16="http://schemas.microsoft.com/office/drawing/2014/main" id="{8849F335-F80F-4649-BB07-C37CEB9BA763}"/>
            </a:ext>
          </a:extLst>
        </xdr:cNvPr>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1" name="【保健センター・保健所】&#10;有形固定資産減価償却率最小値テキスト">
          <a:extLst>
            <a:ext uri="{FF2B5EF4-FFF2-40B4-BE49-F238E27FC236}">
              <a16:creationId xmlns:a16="http://schemas.microsoft.com/office/drawing/2014/main" id="{0C493A60-D706-48D2-9956-6F7E3264557E}"/>
            </a:ext>
          </a:extLst>
        </xdr:cNvPr>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2" name="直線コネクタ 431">
          <a:extLst>
            <a:ext uri="{FF2B5EF4-FFF2-40B4-BE49-F238E27FC236}">
              <a16:creationId xmlns:a16="http://schemas.microsoft.com/office/drawing/2014/main" id="{5CB9DD16-9EC6-43A2-B14E-85F778C216ED}"/>
            </a:ext>
          </a:extLst>
        </xdr:cNvPr>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a:extLst>
            <a:ext uri="{FF2B5EF4-FFF2-40B4-BE49-F238E27FC236}">
              <a16:creationId xmlns:a16="http://schemas.microsoft.com/office/drawing/2014/main" id="{85521DB4-3268-404A-947A-C0360D0B7A65}"/>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a:extLst>
            <a:ext uri="{FF2B5EF4-FFF2-40B4-BE49-F238E27FC236}">
              <a16:creationId xmlns:a16="http://schemas.microsoft.com/office/drawing/2014/main" id="{A294F323-9192-450D-A892-070107E8E217}"/>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232F0226-C584-47A1-8B25-86E644205E96}"/>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6" name="フローチャート: 判断 435">
          <a:extLst>
            <a:ext uri="{FF2B5EF4-FFF2-40B4-BE49-F238E27FC236}">
              <a16:creationId xmlns:a16="http://schemas.microsoft.com/office/drawing/2014/main" id="{9E883963-D7AF-4E65-90B6-365CAC882C75}"/>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37" name="フローチャート: 判断 436">
          <a:extLst>
            <a:ext uri="{FF2B5EF4-FFF2-40B4-BE49-F238E27FC236}">
              <a16:creationId xmlns:a16="http://schemas.microsoft.com/office/drawing/2014/main" id="{900065DC-2599-4888-A05A-F575E6C88B96}"/>
            </a:ext>
          </a:extLst>
        </xdr:cNvPr>
        <xdr:cNvSpPr/>
      </xdr:nvSpPr>
      <xdr:spPr>
        <a:xfrm>
          <a:off x="135788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8C17D440-3E10-47A8-979C-A276D4E42B8C}"/>
            </a:ext>
          </a:extLst>
        </xdr:cNvPr>
        <xdr:cNvSpPr txBox="1"/>
      </xdr:nvSpPr>
      <xdr:spPr>
        <a:xfrm>
          <a:off x="134372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39" name="フローチャート: 判断 438">
          <a:extLst>
            <a:ext uri="{FF2B5EF4-FFF2-40B4-BE49-F238E27FC236}">
              <a16:creationId xmlns:a16="http://schemas.microsoft.com/office/drawing/2014/main" id="{ED3602A1-04D5-4361-AFB1-3EAC9FA63403}"/>
            </a:ext>
          </a:extLst>
        </xdr:cNvPr>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440" name="n_2aveValue【保健センター・保健所】&#10;有形固定資産減価償却率">
          <a:extLst>
            <a:ext uri="{FF2B5EF4-FFF2-40B4-BE49-F238E27FC236}">
              <a16:creationId xmlns:a16="http://schemas.microsoft.com/office/drawing/2014/main" id="{C4B0DF5B-B5BD-468B-9CF6-EEF093FEA790}"/>
            </a:ext>
          </a:extLst>
        </xdr:cNvPr>
        <xdr:cNvSpPr txBox="1"/>
      </xdr:nvSpPr>
      <xdr:spPr>
        <a:xfrm>
          <a:off x="1267524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71C98A-496E-4E6A-84CD-0B3354177D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25D511F-FC1B-437F-BAF9-41466AC0AD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BB97B73-46B2-4F8B-8917-4AE3F518D44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6B8529B7-992E-44A0-973D-85CBEF33C3E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D9DA405-D503-4353-9FFF-F4A34B3485D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6" name="楕円 445">
          <a:extLst>
            <a:ext uri="{FF2B5EF4-FFF2-40B4-BE49-F238E27FC236}">
              <a16:creationId xmlns:a16="http://schemas.microsoft.com/office/drawing/2014/main" id="{6BB7DAA1-C9C4-4D6F-A514-E247B7F5635D}"/>
            </a:ext>
          </a:extLst>
        </xdr:cNvPr>
        <xdr:cNvSpPr/>
      </xdr:nvSpPr>
      <xdr:spPr>
        <a:xfrm>
          <a:off x="14325600" y="99297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43BF9FBA-F423-4631-A0E2-2258AE8D54CF}"/>
            </a:ext>
          </a:extLst>
        </xdr:cNvPr>
        <xdr:cNvSpPr txBox="1"/>
      </xdr:nvSpPr>
      <xdr:spPr>
        <a:xfrm>
          <a:off x="14414500" y="978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448" name="楕円 447">
          <a:extLst>
            <a:ext uri="{FF2B5EF4-FFF2-40B4-BE49-F238E27FC236}">
              <a16:creationId xmlns:a16="http://schemas.microsoft.com/office/drawing/2014/main" id="{5DCDB8CB-DE97-4337-BB8A-A39339710E40}"/>
            </a:ext>
          </a:extLst>
        </xdr:cNvPr>
        <xdr:cNvSpPr/>
      </xdr:nvSpPr>
      <xdr:spPr>
        <a:xfrm>
          <a:off x="13578840" y="997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59</xdr:row>
      <xdr:rowOff>133894</xdr:rowOff>
    </xdr:to>
    <xdr:cxnSp macro="">
      <xdr:nvCxnSpPr>
        <xdr:cNvPr id="449" name="直線コネクタ 448">
          <a:extLst>
            <a:ext uri="{FF2B5EF4-FFF2-40B4-BE49-F238E27FC236}">
              <a16:creationId xmlns:a16="http://schemas.microsoft.com/office/drawing/2014/main" id="{1C6F8CAA-9E87-4D6F-9804-C5AA76124296}"/>
            </a:ext>
          </a:extLst>
        </xdr:cNvPr>
        <xdr:cNvCxnSpPr/>
      </xdr:nvCxnSpPr>
      <xdr:spPr>
        <a:xfrm flipV="1">
          <a:off x="13629640" y="9980567"/>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50" name="n_1mainValue【保健センター・保健所】&#10;有形固定資産減価償却率">
          <a:extLst>
            <a:ext uri="{FF2B5EF4-FFF2-40B4-BE49-F238E27FC236}">
              <a16:creationId xmlns:a16="http://schemas.microsoft.com/office/drawing/2014/main" id="{6EB4DDD5-481C-4EAB-BEEB-E33F6CABC3DD}"/>
            </a:ext>
          </a:extLst>
        </xdr:cNvPr>
        <xdr:cNvSpPr txBox="1"/>
      </xdr:nvSpPr>
      <xdr:spPr>
        <a:xfrm>
          <a:off x="13437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D05FEE68-B29E-4BCF-ACBE-122876DAD32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D5B0748-7D33-48BF-99E8-6E71F9EB038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F91647EF-B5F0-4FAC-8B67-CB3FCFEDC4E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6C16EA2D-377C-4484-82F8-EDC302BBE16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B0AB0E84-92C4-4CF9-AA9B-6E27C3FB632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1369568B-4050-4524-AA9E-74C3F617B4D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908C2BBE-B8F2-4150-A6C0-218BFE88367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9B8EF51E-D0A8-4FF5-87CF-BE4F44771A0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2C632702-31E5-4715-BDD0-B9992DB6958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BF1CD2B8-F120-43CF-93B8-F3497288AA8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a:extLst>
            <a:ext uri="{FF2B5EF4-FFF2-40B4-BE49-F238E27FC236}">
              <a16:creationId xmlns:a16="http://schemas.microsoft.com/office/drawing/2014/main" id="{E9E828AE-413A-452B-B753-3F59E19A3B6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a:extLst>
            <a:ext uri="{FF2B5EF4-FFF2-40B4-BE49-F238E27FC236}">
              <a16:creationId xmlns:a16="http://schemas.microsoft.com/office/drawing/2014/main" id="{BAAE83B4-A257-4C80-9F59-5DD89FF89E9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a:extLst>
            <a:ext uri="{FF2B5EF4-FFF2-40B4-BE49-F238E27FC236}">
              <a16:creationId xmlns:a16="http://schemas.microsoft.com/office/drawing/2014/main" id="{F2131449-35DF-47AF-84CD-DF822AA4B8E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a:extLst>
            <a:ext uri="{FF2B5EF4-FFF2-40B4-BE49-F238E27FC236}">
              <a16:creationId xmlns:a16="http://schemas.microsoft.com/office/drawing/2014/main" id="{3E7AD083-763B-42B9-9964-2DC99ADFC79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B88DA37F-A858-4380-9BF5-19954140442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39A937CE-0D6C-4847-BF02-B9E3BFAC47A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a:extLst>
            <a:ext uri="{FF2B5EF4-FFF2-40B4-BE49-F238E27FC236}">
              <a16:creationId xmlns:a16="http://schemas.microsoft.com/office/drawing/2014/main" id="{1CBB2CC0-0C25-442B-A80B-7DFDB7CAC51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a:extLst>
            <a:ext uri="{FF2B5EF4-FFF2-40B4-BE49-F238E27FC236}">
              <a16:creationId xmlns:a16="http://schemas.microsoft.com/office/drawing/2014/main" id="{676E6D24-907E-4B37-B7DE-4F7D1E9216D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a:extLst>
            <a:ext uri="{FF2B5EF4-FFF2-40B4-BE49-F238E27FC236}">
              <a16:creationId xmlns:a16="http://schemas.microsoft.com/office/drawing/2014/main" id="{7EB97F92-65F8-46DE-84B9-244CC7971EC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id="{D1669476-785A-48FE-BFBA-E5C03C380C2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CC93E7A2-65BD-4494-99E8-DC1ECC5431C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52309449-B9B4-4236-9EA1-F4486A61569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a:extLst>
            <a:ext uri="{FF2B5EF4-FFF2-40B4-BE49-F238E27FC236}">
              <a16:creationId xmlns:a16="http://schemas.microsoft.com/office/drawing/2014/main" id="{66280325-E1FA-46FB-BA82-771D254121D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74" name="直線コネクタ 473">
          <a:extLst>
            <a:ext uri="{FF2B5EF4-FFF2-40B4-BE49-F238E27FC236}">
              <a16:creationId xmlns:a16="http://schemas.microsoft.com/office/drawing/2014/main" id="{B2222DDB-8C46-46E4-8232-D374C97564F4}"/>
            </a:ext>
          </a:extLst>
        </xdr:cNvPr>
        <xdr:cNvCxnSpPr/>
      </xdr:nvCxnSpPr>
      <xdr:spPr>
        <a:xfrm flipV="1">
          <a:off x="19509104" y="9424416"/>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5" name="【保健センター・保健所】&#10;一人当たり面積最小値テキスト">
          <a:extLst>
            <a:ext uri="{FF2B5EF4-FFF2-40B4-BE49-F238E27FC236}">
              <a16:creationId xmlns:a16="http://schemas.microsoft.com/office/drawing/2014/main" id="{B57EBDA4-97B9-4371-8447-B85A2C4FA953}"/>
            </a:ext>
          </a:extLst>
        </xdr:cNvPr>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6" name="直線コネクタ 475">
          <a:extLst>
            <a:ext uri="{FF2B5EF4-FFF2-40B4-BE49-F238E27FC236}">
              <a16:creationId xmlns:a16="http://schemas.microsoft.com/office/drawing/2014/main" id="{58E482B7-EF14-4425-85F4-57DE7E3C1E7A}"/>
            </a:ext>
          </a:extLst>
        </xdr:cNvPr>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7" name="【保健センター・保健所】&#10;一人当たり面積最大値テキスト">
          <a:extLst>
            <a:ext uri="{FF2B5EF4-FFF2-40B4-BE49-F238E27FC236}">
              <a16:creationId xmlns:a16="http://schemas.microsoft.com/office/drawing/2014/main" id="{68314385-0C0A-4527-B098-E6DB4D74662D}"/>
            </a:ext>
          </a:extLst>
        </xdr:cNvPr>
        <xdr:cNvSpPr txBox="1"/>
      </xdr:nvSpPr>
      <xdr:spPr>
        <a:xfrm>
          <a:off x="19547840" y="920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8" name="直線コネクタ 477">
          <a:extLst>
            <a:ext uri="{FF2B5EF4-FFF2-40B4-BE49-F238E27FC236}">
              <a16:creationId xmlns:a16="http://schemas.microsoft.com/office/drawing/2014/main" id="{8B224346-8A8C-4FF4-8118-5A9F5572342B}"/>
            </a:ext>
          </a:extLst>
        </xdr:cNvPr>
        <xdr:cNvCxnSpPr/>
      </xdr:nvCxnSpPr>
      <xdr:spPr>
        <a:xfrm>
          <a:off x="1944370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79" name="【保健センター・保健所】&#10;一人当たり面積平均値テキスト">
          <a:extLst>
            <a:ext uri="{FF2B5EF4-FFF2-40B4-BE49-F238E27FC236}">
              <a16:creationId xmlns:a16="http://schemas.microsoft.com/office/drawing/2014/main" id="{3F35945A-BC98-4EC2-8678-D7C1080666BA}"/>
            </a:ext>
          </a:extLst>
        </xdr:cNvPr>
        <xdr:cNvSpPr txBox="1"/>
      </xdr:nvSpPr>
      <xdr:spPr>
        <a:xfrm>
          <a:off x="19547840" y="104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80" name="フローチャート: 判断 479">
          <a:extLst>
            <a:ext uri="{FF2B5EF4-FFF2-40B4-BE49-F238E27FC236}">
              <a16:creationId xmlns:a16="http://schemas.microsoft.com/office/drawing/2014/main" id="{21F1466B-ACB2-4C65-B2F1-036BF981D950}"/>
            </a:ext>
          </a:extLst>
        </xdr:cNvPr>
        <xdr:cNvSpPr/>
      </xdr:nvSpPr>
      <xdr:spPr>
        <a:xfrm>
          <a:off x="19458940" y="1046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81" name="フローチャート: 判断 480">
          <a:extLst>
            <a:ext uri="{FF2B5EF4-FFF2-40B4-BE49-F238E27FC236}">
              <a16:creationId xmlns:a16="http://schemas.microsoft.com/office/drawing/2014/main" id="{64F5EA4D-28F4-4DD2-9977-6B31DC09C23C}"/>
            </a:ext>
          </a:extLst>
        </xdr:cNvPr>
        <xdr:cNvSpPr/>
      </xdr:nvSpPr>
      <xdr:spPr>
        <a:xfrm>
          <a:off x="18735040" y="10470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82" name="n_1aveValue【保健センター・保健所】&#10;一人当たり面積">
          <a:extLst>
            <a:ext uri="{FF2B5EF4-FFF2-40B4-BE49-F238E27FC236}">
              <a16:creationId xmlns:a16="http://schemas.microsoft.com/office/drawing/2014/main" id="{17030B9D-886A-4823-923E-BCC57A393380}"/>
            </a:ext>
          </a:extLst>
        </xdr:cNvPr>
        <xdr:cNvSpPr txBox="1"/>
      </xdr:nvSpPr>
      <xdr:spPr>
        <a:xfrm>
          <a:off x="185611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83" name="フローチャート: 判断 482">
          <a:extLst>
            <a:ext uri="{FF2B5EF4-FFF2-40B4-BE49-F238E27FC236}">
              <a16:creationId xmlns:a16="http://schemas.microsoft.com/office/drawing/2014/main" id="{5B51E447-49A4-42D4-8A1D-D070D8FD0876}"/>
            </a:ext>
          </a:extLst>
        </xdr:cNvPr>
        <xdr:cNvSpPr/>
      </xdr:nvSpPr>
      <xdr:spPr>
        <a:xfrm>
          <a:off x="1793748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84" name="n_2aveValue【保健センター・保健所】&#10;一人当たり面積">
          <a:extLst>
            <a:ext uri="{FF2B5EF4-FFF2-40B4-BE49-F238E27FC236}">
              <a16:creationId xmlns:a16="http://schemas.microsoft.com/office/drawing/2014/main" id="{56247B8A-F9E7-472F-8737-C0B8E70097AF}"/>
            </a:ext>
          </a:extLst>
        </xdr:cNvPr>
        <xdr:cNvSpPr txBox="1"/>
      </xdr:nvSpPr>
      <xdr:spPr>
        <a:xfrm>
          <a:off x="17776267"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3FA6879-AB5E-4061-A639-17A2D3A2A6F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4BF27B35-24C5-420D-8E08-B5374128A30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4210914-8094-4162-B312-BCAA54C7B01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3EE8F6D5-28D1-4C2A-8F5C-2F927AFBECA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8E0D759-F565-45AC-9AF4-0B974B5248F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72644</xdr:rowOff>
    </xdr:from>
    <xdr:to>
      <xdr:col>116</xdr:col>
      <xdr:colOff>114300</xdr:colOff>
      <xdr:row>60</xdr:row>
      <xdr:rowOff>2794</xdr:rowOff>
    </xdr:to>
    <xdr:sp macro="" textlink="">
      <xdr:nvSpPr>
        <xdr:cNvPr id="490" name="楕円 489">
          <a:extLst>
            <a:ext uri="{FF2B5EF4-FFF2-40B4-BE49-F238E27FC236}">
              <a16:creationId xmlns:a16="http://schemas.microsoft.com/office/drawing/2014/main" id="{A290095B-1EBA-4580-9CD6-C0014DD5586E}"/>
            </a:ext>
          </a:extLst>
        </xdr:cNvPr>
        <xdr:cNvSpPr/>
      </xdr:nvSpPr>
      <xdr:spPr>
        <a:xfrm>
          <a:off x="19458940" y="996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95521</xdr:rowOff>
    </xdr:from>
    <xdr:ext cx="469744" cy="259045"/>
    <xdr:sp macro="" textlink="">
      <xdr:nvSpPr>
        <xdr:cNvPr id="491" name="【保健センター・保健所】&#10;一人当たり面積該当値テキスト">
          <a:extLst>
            <a:ext uri="{FF2B5EF4-FFF2-40B4-BE49-F238E27FC236}">
              <a16:creationId xmlns:a16="http://schemas.microsoft.com/office/drawing/2014/main" id="{AEA46F8E-6A1C-4F50-B8E2-57C20FD82101}"/>
            </a:ext>
          </a:extLst>
        </xdr:cNvPr>
        <xdr:cNvSpPr txBox="1"/>
      </xdr:nvSpPr>
      <xdr:spPr>
        <a:xfrm>
          <a:off x="19547840" y="98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90932</xdr:rowOff>
    </xdr:from>
    <xdr:to>
      <xdr:col>112</xdr:col>
      <xdr:colOff>38100</xdr:colOff>
      <xdr:row>60</xdr:row>
      <xdr:rowOff>21082</xdr:rowOff>
    </xdr:to>
    <xdr:sp macro="" textlink="">
      <xdr:nvSpPr>
        <xdr:cNvPr id="492" name="楕円 491">
          <a:extLst>
            <a:ext uri="{FF2B5EF4-FFF2-40B4-BE49-F238E27FC236}">
              <a16:creationId xmlns:a16="http://schemas.microsoft.com/office/drawing/2014/main" id="{C16E79CC-24FE-4392-A802-EDBD1C240F5C}"/>
            </a:ext>
          </a:extLst>
        </xdr:cNvPr>
        <xdr:cNvSpPr/>
      </xdr:nvSpPr>
      <xdr:spPr>
        <a:xfrm>
          <a:off x="18735040" y="9981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123444</xdr:rowOff>
    </xdr:from>
    <xdr:to>
      <xdr:col>116</xdr:col>
      <xdr:colOff>63500</xdr:colOff>
      <xdr:row>59</xdr:row>
      <xdr:rowOff>141732</xdr:rowOff>
    </xdr:to>
    <xdr:cxnSp macro="">
      <xdr:nvCxnSpPr>
        <xdr:cNvPr id="493" name="直線コネクタ 492">
          <a:extLst>
            <a:ext uri="{FF2B5EF4-FFF2-40B4-BE49-F238E27FC236}">
              <a16:creationId xmlns:a16="http://schemas.microsoft.com/office/drawing/2014/main" id="{AF5BAC59-B980-41F8-81D2-1BE952A77828}"/>
            </a:ext>
          </a:extLst>
        </xdr:cNvPr>
        <xdr:cNvCxnSpPr/>
      </xdr:nvCxnSpPr>
      <xdr:spPr>
        <a:xfrm flipV="1">
          <a:off x="18778220" y="10014204"/>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37609</xdr:rowOff>
    </xdr:from>
    <xdr:ext cx="469744" cy="259045"/>
    <xdr:sp macro="" textlink="">
      <xdr:nvSpPr>
        <xdr:cNvPr id="494" name="n_1mainValue【保健センター・保健所】&#10;一人当たり面積">
          <a:extLst>
            <a:ext uri="{FF2B5EF4-FFF2-40B4-BE49-F238E27FC236}">
              <a16:creationId xmlns:a16="http://schemas.microsoft.com/office/drawing/2014/main" id="{9366E478-2552-4F89-B30A-D8CED1EF0C91}"/>
            </a:ext>
          </a:extLst>
        </xdr:cNvPr>
        <xdr:cNvSpPr txBox="1"/>
      </xdr:nvSpPr>
      <xdr:spPr>
        <a:xfrm>
          <a:off x="18561127" y="976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81C42C37-36CC-497A-B3D9-1DBA9F4A2DB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D8EC8DB5-D45E-44F9-915D-52CD50C4BEC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5984E62A-3868-4F7B-AD45-C9D0AE83F26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D27C554B-298D-4E88-A3EE-32FB3FC0814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6B50567C-C50A-40EC-A2FA-3275D7ADB28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45937759-D5D3-412C-AAFF-1C39534D427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E6BB58F2-0F6A-4FED-9359-B04C8D76A1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A4421DD6-4BFD-48FA-892A-9324302453C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D9FFDFF7-532C-40F3-80D5-21EB2101601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204D4448-0E7A-4CD5-A24F-8502A479647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a:extLst>
            <a:ext uri="{FF2B5EF4-FFF2-40B4-BE49-F238E27FC236}">
              <a16:creationId xmlns:a16="http://schemas.microsoft.com/office/drawing/2014/main" id="{97F72186-0A9E-4167-8C25-43B25B88647C}"/>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a:extLst>
            <a:ext uri="{FF2B5EF4-FFF2-40B4-BE49-F238E27FC236}">
              <a16:creationId xmlns:a16="http://schemas.microsoft.com/office/drawing/2014/main" id="{3FF916EE-2C15-472C-82D9-5241452B2C87}"/>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a:extLst>
            <a:ext uri="{FF2B5EF4-FFF2-40B4-BE49-F238E27FC236}">
              <a16:creationId xmlns:a16="http://schemas.microsoft.com/office/drawing/2014/main" id="{91A66F87-7831-4B59-856D-931A6F63C2E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a:extLst>
            <a:ext uri="{FF2B5EF4-FFF2-40B4-BE49-F238E27FC236}">
              <a16:creationId xmlns:a16="http://schemas.microsoft.com/office/drawing/2014/main" id="{D10DA0D9-1287-46CB-B043-FB611934685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a:extLst>
            <a:ext uri="{FF2B5EF4-FFF2-40B4-BE49-F238E27FC236}">
              <a16:creationId xmlns:a16="http://schemas.microsoft.com/office/drawing/2014/main" id="{2BDCDDC0-7037-447B-AF94-61EE80EA744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a:extLst>
            <a:ext uri="{FF2B5EF4-FFF2-40B4-BE49-F238E27FC236}">
              <a16:creationId xmlns:a16="http://schemas.microsoft.com/office/drawing/2014/main" id="{08441B41-4687-459B-83C9-95D6A276B9D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a:extLst>
            <a:ext uri="{FF2B5EF4-FFF2-40B4-BE49-F238E27FC236}">
              <a16:creationId xmlns:a16="http://schemas.microsoft.com/office/drawing/2014/main" id="{248AAA88-7C7C-4D3E-A261-90F1E345EBF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a:extLst>
            <a:ext uri="{FF2B5EF4-FFF2-40B4-BE49-F238E27FC236}">
              <a16:creationId xmlns:a16="http://schemas.microsoft.com/office/drawing/2014/main" id="{D57266D4-EE31-48AD-9E3F-E25503B2B91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a:extLst>
            <a:ext uri="{FF2B5EF4-FFF2-40B4-BE49-F238E27FC236}">
              <a16:creationId xmlns:a16="http://schemas.microsoft.com/office/drawing/2014/main" id="{2FBAB4FB-19B7-4BCD-AC48-72ECC81B4F1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a:extLst>
            <a:ext uri="{FF2B5EF4-FFF2-40B4-BE49-F238E27FC236}">
              <a16:creationId xmlns:a16="http://schemas.microsoft.com/office/drawing/2014/main" id="{8828A132-ECC8-4DEC-80AC-8BD5A7DAB045}"/>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a:extLst>
            <a:ext uri="{FF2B5EF4-FFF2-40B4-BE49-F238E27FC236}">
              <a16:creationId xmlns:a16="http://schemas.microsoft.com/office/drawing/2014/main" id="{5CA492A1-6DFE-437D-945E-646B672399F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a:extLst>
            <a:ext uri="{FF2B5EF4-FFF2-40B4-BE49-F238E27FC236}">
              <a16:creationId xmlns:a16="http://schemas.microsoft.com/office/drawing/2014/main" id="{45CF39D4-6707-43BE-A1CC-6A62C3AFC9D0}"/>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A83E6E41-DE03-446A-A479-0EA0C7F4EC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D271C289-D7B3-4B27-9245-E84CCDD4F94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CE6D64FC-4EB9-4C81-BC03-3FB410979E2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20" name="直線コネクタ 519">
          <a:extLst>
            <a:ext uri="{FF2B5EF4-FFF2-40B4-BE49-F238E27FC236}">
              <a16:creationId xmlns:a16="http://schemas.microsoft.com/office/drawing/2014/main" id="{081A6B36-A381-4FD8-A45A-B062541DFCED}"/>
            </a:ext>
          </a:extLst>
        </xdr:cNvPr>
        <xdr:cNvCxnSpPr/>
      </xdr:nvCxnSpPr>
      <xdr:spPr>
        <a:xfrm flipV="1">
          <a:off x="14375764" y="12987201"/>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21" name="【消防施設】&#10;有形固定資産減価償却率最小値テキスト">
          <a:extLst>
            <a:ext uri="{FF2B5EF4-FFF2-40B4-BE49-F238E27FC236}">
              <a16:creationId xmlns:a16="http://schemas.microsoft.com/office/drawing/2014/main" id="{410EF0F0-8E60-4046-A7F2-FF2E95A0D9C8}"/>
            </a:ext>
          </a:extLst>
        </xdr:cNvPr>
        <xdr:cNvSpPr txBox="1"/>
      </xdr:nvSpPr>
      <xdr:spPr>
        <a:xfrm>
          <a:off x="14414500" y="14525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2" name="直線コネクタ 521">
          <a:extLst>
            <a:ext uri="{FF2B5EF4-FFF2-40B4-BE49-F238E27FC236}">
              <a16:creationId xmlns:a16="http://schemas.microsoft.com/office/drawing/2014/main" id="{C9C0627F-2979-494F-A7B3-91873C1FDB62}"/>
            </a:ext>
          </a:extLst>
        </xdr:cNvPr>
        <xdr:cNvCxnSpPr/>
      </xdr:nvCxnSpPr>
      <xdr:spPr>
        <a:xfrm>
          <a:off x="14287500" y="14522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消防施設】&#10;有形固定資産減価償却率最大値テキスト">
          <a:extLst>
            <a:ext uri="{FF2B5EF4-FFF2-40B4-BE49-F238E27FC236}">
              <a16:creationId xmlns:a16="http://schemas.microsoft.com/office/drawing/2014/main" id="{107E8C78-40CC-40BB-90B8-5146817A5A1A}"/>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a:extLst>
            <a:ext uri="{FF2B5EF4-FFF2-40B4-BE49-F238E27FC236}">
              <a16:creationId xmlns:a16="http://schemas.microsoft.com/office/drawing/2014/main" id="{04C96C7C-7E08-465E-B371-4E6B778E0486}"/>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7505E2D6-B350-41AD-8ECA-34646A457E3F}"/>
            </a:ext>
          </a:extLst>
        </xdr:cNvPr>
        <xdr:cNvSpPr txBox="1"/>
      </xdr:nvSpPr>
      <xdr:spPr>
        <a:xfrm>
          <a:off x="14414500" y="1354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6" name="フローチャート: 判断 525">
          <a:extLst>
            <a:ext uri="{FF2B5EF4-FFF2-40B4-BE49-F238E27FC236}">
              <a16:creationId xmlns:a16="http://schemas.microsoft.com/office/drawing/2014/main" id="{E9CED9E6-ECCE-435B-B9E4-D1E07D800BBC}"/>
            </a:ext>
          </a:extLst>
        </xdr:cNvPr>
        <xdr:cNvSpPr/>
      </xdr:nvSpPr>
      <xdr:spPr>
        <a:xfrm>
          <a:off x="14325600" y="135650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7" name="フローチャート: 判断 526">
          <a:extLst>
            <a:ext uri="{FF2B5EF4-FFF2-40B4-BE49-F238E27FC236}">
              <a16:creationId xmlns:a16="http://schemas.microsoft.com/office/drawing/2014/main" id="{D42655E5-A179-4C87-B53E-AFB4139E1AA4}"/>
            </a:ext>
          </a:extLst>
        </xdr:cNvPr>
        <xdr:cNvSpPr/>
      </xdr:nvSpPr>
      <xdr:spPr>
        <a:xfrm>
          <a:off x="1357884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528" name="n_1aveValue【消防施設】&#10;有形固定資産減価償却率">
          <a:extLst>
            <a:ext uri="{FF2B5EF4-FFF2-40B4-BE49-F238E27FC236}">
              <a16:creationId xmlns:a16="http://schemas.microsoft.com/office/drawing/2014/main" id="{A4270A7D-2684-458F-B1C6-FA56FDC06FFB}"/>
            </a:ext>
          </a:extLst>
        </xdr:cNvPr>
        <xdr:cNvSpPr txBox="1"/>
      </xdr:nvSpPr>
      <xdr:spPr>
        <a:xfrm>
          <a:off x="134372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29" name="フローチャート: 判断 528">
          <a:extLst>
            <a:ext uri="{FF2B5EF4-FFF2-40B4-BE49-F238E27FC236}">
              <a16:creationId xmlns:a16="http://schemas.microsoft.com/office/drawing/2014/main" id="{22D5B49A-C928-4EB9-8639-5E7D4968DC51}"/>
            </a:ext>
          </a:extLst>
        </xdr:cNvPr>
        <xdr:cNvSpPr/>
      </xdr:nvSpPr>
      <xdr:spPr>
        <a:xfrm>
          <a:off x="12804140" y="13534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30" name="n_2aveValue【消防施設】&#10;有形固定資産減価償却率">
          <a:extLst>
            <a:ext uri="{FF2B5EF4-FFF2-40B4-BE49-F238E27FC236}">
              <a16:creationId xmlns:a16="http://schemas.microsoft.com/office/drawing/2014/main" id="{36E9B696-634A-4935-A8F4-AED411371718}"/>
            </a:ext>
          </a:extLst>
        </xdr:cNvPr>
        <xdr:cNvSpPr txBox="1"/>
      </xdr:nvSpPr>
      <xdr:spPr>
        <a:xfrm>
          <a:off x="12675244"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D62397B9-DC22-45BD-81EF-88A0463B5CA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6567A416-4373-4EE3-A95A-42F4745FF94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20BC3F4F-2DD3-49CC-ADA3-F342FF277A3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320B1C06-FCEC-4581-B7D2-7B946635531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AEA6D0D2-039B-4492-B348-42D31C99A4E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536" name="楕円 535">
          <a:extLst>
            <a:ext uri="{FF2B5EF4-FFF2-40B4-BE49-F238E27FC236}">
              <a16:creationId xmlns:a16="http://schemas.microsoft.com/office/drawing/2014/main" id="{2A9D5235-F08E-4C13-AD9A-007F4C55A4C0}"/>
            </a:ext>
          </a:extLst>
        </xdr:cNvPr>
        <xdr:cNvSpPr/>
      </xdr:nvSpPr>
      <xdr:spPr>
        <a:xfrm>
          <a:off x="14325600" y="132069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153869</xdr:rowOff>
    </xdr:from>
    <xdr:ext cx="405111" cy="259045"/>
    <xdr:sp macro="" textlink="">
      <xdr:nvSpPr>
        <xdr:cNvPr id="537" name="【消防施設】&#10;有形固定資産減価償却率該当値テキスト">
          <a:extLst>
            <a:ext uri="{FF2B5EF4-FFF2-40B4-BE49-F238E27FC236}">
              <a16:creationId xmlns:a16="http://schemas.microsoft.com/office/drawing/2014/main" id="{99C74299-A608-44B6-85DC-4FC8CC145A6C}"/>
            </a:ext>
          </a:extLst>
        </xdr:cNvPr>
        <xdr:cNvSpPr txBox="1"/>
      </xdr:nvSpPr>
      <xdr:spPr>
        <a:xfrm>
          <a:off x="14414500" y="1306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114663</xdr:rowOff>
    </xdr:from>
    <xdr:to>
      <xdr:col>81</xdr:col>
      <xdr:colOff>101600</xdr:colOff>
      <xdr:row>79</xdr:row>
      <xdr:rowOff>44813</xdr:rowOff>
    </xdr:to>
    <xdr:sp macro="" textlink="">
      <xdr:nvSpPr>
        <xdr:cNvPr id="538" name="楕円 537">
          <a:extLst>
            <a:ext uri="{FF2B5EF4-FFF2-40B4-BE49-F238E27FC236}">
              <a16:creationId xmlns:a16="http://schemas.microsoft.com/office/drawing/2014/main" id="{D1DF1931-C163-4707-9034-2944E16007BC}"/>
            </a:ext>
          </a:extLst>
        </xdr:cNvPr>
        <xdr:cNvSpPr/>
      </xdr:nvSpPr>
      <xdr:spPr>
        <a:xfrm>
          <a:off x="13578840" y="1319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165463</xdr:rowOff>
    </xdr:from>
    <xdr:to>
      <xdr:col>85</xdr:col>
      <xdr:colOff>127000</xdr:colOff>
      <xdr:row>79</xdr:row>
      <xdr:rowOff>10342</xdr:rowOff>
    </xdr:to>
    <xdr:cxnSp macro="">
      <xdr:nvCxnSpPr>
        <xdr:cNvPr id="539" name="直線コネクタ 538">
          <a:extLst>
            <a:ext uri="{FF2B5EF4-FFF2-40B4-BE49-F238E27FC236}">
              <a16:creationId xmlns:a16="http://schemas.microsoft.com/office/drawing/2014/main" id="{D60BCD60-C394-4C1D-B1A2-0C225F2B4564}"/>
            </a:ext>
          </a:extLst>
        </xdr:cNvPr>
        <xdr:cNvCxnSpPr/>
      </xdr:nvCxnSpPr>
      <xdr:spPr>
        <a:xfrm>
          <a:off x="13629640" y="13241383"/>
          <a:ext cx="74676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540" name="楕円 539">
          <a:extLst>
            <a:ext uri="{FF2B5EF4-FFF2-40B4-BE49-F238E27FC236}">
              <a16:creationId xmlns:a16="http://schemas.microsoft.com/office/drawing/2014/main" id="{0FB17F14-142C-4DFF-AF6E-5903A4551488}"/>
            </a:ext>
          </a:extLst>
        </xdr:cNvPr>
        <xdr:cNvSpPr/>
      </xdr:nvSpPr>
      <xdr:spPr>
        <a:xfrm>
          <a:off x="1280414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165463</xdr:rowOff>
    </xdr:from>
    <xdr:to>
      <xdr:col>81</xdr:col>
      <xdr:colOff>50800</xdr:colOff>
      <xdr:row>83</xdr:row>
      <xdr:rowOff>144236</xdr:rowOff>
    </xdr:to>
    <xdr:cxnSp macro="">
      <xdr:nvCxnSpPr>
        <xdr:cNvPr id="541" name="直線コネクタ 540">
          <a:extLst>
            <a:ext uri="{FF2B5EF4-FFF2-40B4-BE49-F238E27FC236}">
              <a16:creationId xmlns:a16="http://schemas.microsoft.com/office/drawing/2014/main" id="{1AA8CFD3-E335-4B33-AA8D-DEC82D3D1044}"/>
            </a:ext>
          </a:extLst>
        </xdr:cNvPr>
        <xdr:cNvCxnSpPr/>
      </xdr:nvCxnSpPr>
      <xdr:spPr>
        <a:xfrm flipV="1">
          <a:off x="12854940" y="13241383"/>
          <a:ext cx="774700" cy="8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61340</xdr:rowOff>
    </xdr:from>
    <xdr:ext cx="405111" cy="259045"/>
    <xdr:sp macro="" textlink="">
      <xdr:nvSpPr>
        <xdr:cNvPr id="542" name="n_1mainValue【消防施設】&#10;有形固定資産減価償却率">
          <a:extLst>
            <a:ext uri="{FF2B5EF4-FFF2-40B4-BE49-F238E27FC236}">
              <a16:creationId xmlns:a16="http://schemas.microsoft.com/office/drawing/2014/main" id="{FD62EA72-A8F4-4C69-8C0B-42B96AB33DE4}"/>
            </a:ext>
          </a:extLst>
        </xdr:cNvPr>
        <xdr:cNvSpPr txBox="1"/>
      </xdr:nvSpPr>
      <xdr:spPr>
        <a:xfrm>
          <a:off x="13437244" y="12969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543" name="n_2mainValue【消防施設】&#10;有形固定資産減価償却率">
          <a:extLst>
            <a:ext uri="{FF2B5EF4-FFF2-40B4-BE49-F238E27FC236}">
              <a16:creationId xmlns:a16="http://schemas.microsoft.com/office/drawing/2014/main" id="{BC9C3CF9-7E20-43FC-9225-11CE08BEC484}"/>
            </a:ext>
          </a:extLst>
        </xdr:cNvPr>
        <xdr:cNvSpPr txBox="1"/>
      </xdr:nvSpPr>
      <xdr:spPr>
        <a:xfrm>
          <a:off x="1267524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2EF5DE1D-3CE1-498F-93B1-15B01552550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EC70ED14-C88F-4697-A544-DD91A8D40A6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E545BA78-0EBC-4A19-B245-1BBA2E875BF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DED0000A-0A70-4AC9-A247-6F48F075249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C18758D7-595A-4ADF-879B-F3DEC8A8823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638E2EDC-1FCB-4AFE-9DC9-C232890FBC7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E2D2802C-3756-433D-9696-B19E9A3F1F7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FAB7C426-0C70-4E28-90D1-46221C0B717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a:extLst>
            <a:ext uri="{FF2B5EF4-FFF2-40B4-BE49-F238E27FC236}">
              <a16:creationId xmlns:a16="http://schemas.microsoft.com/office/drawing/2014/main" id="{06803514-E887-4E83-84D2-94F2FFFADF0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a:extLst>
            <a:ext uri="{FF2B5EF4-FFF2-40B4-BE49-F238E27FC236}">
              <a16:creationId xmlns:a16="http://schemas.microsoft.com/office/drawing/2014/main" id="{BEDD5E77-D53D-45A0-8213-A12365C8ACF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a:extLst>
            <a:ext uri="{FF2B5EF4-FFF2-40B4-BE49-F238E27FC236}">
              <a16:creationId xmlns:a16="http://schemas.microsoft.com/office/drawing/2014/main" id="{0B555519-BB59-4445-8AE7-32B18C1C20A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a:extLst>
            <a:ext uri="{FF2B5EF4-FFF2-40B4-BE49-F238E27FC236}">
              <a16:creationId xmlns:a16="http://schemas.microsoft.com/office/drawing/2014/main" id="{C6B44E18-5A12-4A20-987B-4F391D86034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a:extLst>
            <a:ext uri="{FF2B5EF4-FFF2-40B4-BE49-F238E27FC236}">
              <a16:creationId xmlns:a16="http://schemas.microsoft.com/office/drawing/2014/main" id="{70FAC4B8-A727-48B4-A3ED-EDC4DAD19E0B}"/>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a:extLst>
            <a:ext uri="{FF2B5EF4-FFF2-40B4-BE49-F238E27FC236}">
              <a16:creationId xmlns:a16="http://schemas.microsoft.com/office/drawing/2014/main" id="{14299055-623F-487A-8E3E-B95507A3411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a:extLst>
            <a:ext uri="{FF2B5EF4-FFF2-40B4-BE49-F238E27FC236}">
              <a16:creationId xmlns:a16="http://schemas.microsoft.com/office/drawing/2014/main" id="{97417B41-C343-4B92-8138-1485B63043F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a:extLst>
            <a:ext uri="{FF2B5EF4-FFF2-40B4-BE49-F238E27FC236}">
              <a16:creationId xmlns:a16="http://schemas.microsoft.com/office/drawing/2014/main" id="{E184928B-7022-4238-97AD-0E76F82EA70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a:extLst>
            <a:ext uri="{FF2B5EF4-FFF2-40B4-BE49-F238E27FC236}">
              <a16:creationId xmlns:a16="http://schemas.microsoft.com/office/drawing/2014/main" id="{EEF36B95-D215-435D-BCC0-C0978B18312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a:extLst>
            <a:ext uri="{FF2B5EF4-FFF2-40B4-BE49-F238E27FC236}">
              <a16:creationId xmlns:a16="http://schemas.microsoft.com/office/drawing/2014/main" id="{79F503D1-058B-46C9-871E-E0604969734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a:extLst>
            <a:ext uri="{FF2B5EF4-FFF2-40B4-BE49-F238E27FC236}">
              <a16:creationId xmlns:a16="http://schemas.microsoft.com/office/drawing/2014/main" id="{EE8E8FCA-2C28-4E11-8D27-5415A5E320E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a:extLst>
            <a:ext uri="{FF2B5EF4-FFF2-40B4-BE49-F238E27FC236}">
              <a16:creationId xmlns:a16="http://schemas.microsoft.com/office/drawing/2014/main" id="{A4572309-43CF-4B6A-BF6C-32C8448D29A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3F3E797D-1F54-4A92-A8DE-8D7A18B67BD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4FAF0513-3C44-4A33-98BC-83CA5687FC3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a:extLst>
            <a:ext uri="{FF2B5EF4-FFF2-40B4-BE49-F238E27FC236}">
              <a16:creationId xmlns:a16="http://schemas.microsoft.com/office/drawing/2014/main" id="{B8ED9AA2-58D1-4B22-9E47-7694A903DC6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67" name="直線コネクタ 566">
          <a:extLst>
            <a:ext uri="{FF2B5EF4-FFF2-40B4-BE49-F238E27FC236}">
              <a16:creationId xmlns:a16="http://schemas.microsoft.com/office/drawing/2014/main" id="{F0D190BB-9F1A-44D7-A17A-3A0FFA78FDD0}"/>
            </a:ext>
          </a:extLst>
        </xdr:cNvPr>
        <xdr:cNvCxnSpPr/>
      </xdr:nvCxnSpPr>
      <xdr:spPr>
        <a:xfrm flipV="1">
          <a:off x="19509104" y="12958953"/>
          <a:ext cx="0" cy="15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68" name="【消防施設】&#10;一人当たり面積最小値テキスト">
          <a:extLst>
            <a:ext uri="{FF2B5EF4-FFF2-40B4-BE49-F238E27FC236}">
              <a16:creationId xmlns:a16="http://schemas.microsoft.com/office/drawing/2014/main" id="{DDAF730F-4A17-4035-B6D9-E47EC7CC852B}"/>
            </a:ext>
          </a:extLst>
        </xdr:cNvPr>
        <xdr:cNvSpPr txBox="1"/>
      </xdr:nvSpPr>
      <xdr:spPr>
        <a:xfrm>
          <a:off x="19547840" y="145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9" name="直線コネクタ 568">
          <a:extLst>
            <a:ext uri="{FF2B5EF4-FFF2-40B4-BE49-F238E27FC236}">
              <a16:creationId xmlns:a16="http://schemas.microsoft.com/office/drawing/2014/main" id="{05DBC14D-51FC-4829-B057-E22EEA32178B}"/>
            </a:ext>
          </a:extLst>
        </xdr:cNvPr>
        <xdr:cNvCxnSpPr/>
      </xdr:nvCxnSpPr>
      <xdr:spPr>
        <a:xfrm>
          <a:off x="19443700" y="14514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70" name="【消防施設】&#10;一人当たり面積最大値テキスト">
          <a:extLst>
            <a:ext uri="{FF2B5EF4-FFF2-40B4-BE49-F238E27FC236}">
              <a16:creationId xmlns:a16="http://schemas.microsoft.com/office/drawing/2014/main" id="{B5C7F22C-D1A3-46D2-A873-4F676035D52F}"/>
            </a:ext>
          </a:extLst>
        </xdr:cNvPr>
        <xdr:cNvSpPr txBox="1"/>
      </xdr:nvSpPr>
      <xdr:spPr>
        <a:xfrm>
          <a:off x="19547840" y="1274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71" name="直線コネクタ 570">
          <a:extLst>
            <a:ext uri="{FF2B5EF4-FFF2-40B4-BE49-F238E27FC236}">
              <a16:creationId xmlns:a16="http://schemas.microsoft.com/office/drawing/2014/main" id="{82C598DA-1AE6-4BB8-A4A5-314D06051F39}"/>
            </a:ext>
          </a:extLst>
        </xdr:cNvPr>
        <xdr:cNvCxnSpPr/>
      </xdr:nvCxnSpPr>
      <xdr:spPr>
        <a:xfrm>
          <a:off x="19443700" y="12958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72" name="【消防施設】&#10;一人当たり面積平均値テキスト">
          <a:extLst>
            <a:ext uri="{FF2B5EF4-FFF2-40B4-BE49-F238E27FC236}">
              <a16:creationId xmlns:a16="http://schemas.microsoft.com/office/drawing/2014/main" id="{D1579623-B519-434D-9A6F-A2E1A53288E4}"/>
            </a:ext>
          </a:extLst>
        </xdr:cNvPr>
        <xdr:cNvSpPr txBox="1"/>
      </xdr:nvSpPr>
      <xdr:spPr>
        <a:xfrm>
          <a:off x="19547840" y="141738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73" name="フローチャート: 判断 572">
          <a:extLst>
            <a:ext uri="{FF2B5EF4-FFF2-40B4-BE49-F238E27FC236}">
              <a16:creationId xmlns:a16="http://schemas.microsoft.com/office/drawing/2014/main" id="{B6C58000-1CE6-4BC5-A8D6-942F5FBEE8BD}"/>
            </a:ext>
          </a:extLst>
        </xdr:cNvPr>
        <xdr:cNvSpPr/>
      </xdr:nvSpPr>
      <xdr:spPr>
        <a:xfrm>
          <a:off x="1945894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74" name="フローチャート: 判断 573">
          <a:extLst>
            <a:ext uri="{FF2B5EF4-FFF2-40B4-BE49-F238E27FC236}">
              <a16:creationId xmlns:a16="http://schemas.microsoft.com/office/drawing/2014/main" id="{A5019EF1-B8B2-4E35-A5FB-93B03F7B5A3D}"/>
            </a:ext>
          </a:extLst>
        </xdr:cNvPr>
        <xdr:cNvSpPr/>
      </xdr:nvSpPr>
      <xdr:spPr>
        <a:xfrm>
          <a:off x="18735040" y="1433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75" name="n_1aveValue【消防施設】&#10;一人当たり面積">
          <a:extLst>
            <a:ext uri="{FF2B5EF4-FFF2-40B4-BE49-F238E27FC236}">
              <a16:creationId xmlns:a16="http://schemas.microsoft.com/office/drawing/2014/main" id="{A31E07E0-C719-4BC3-B043-786666B75E92}"/>
            </a:ext>
          </a:extLst>
        </xdr:cNvPr>
        <xdr:cNvSpPr txBox="1"/>
      </xdr:nvSpPr>
      <xdr:spPr>
        <a:xfrm>
          <a:off x="18561127" y="141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76" name="フローチャート: 判断 575">
          <a:extLst>
            <a:ext uri="{FF2B5EF4-FFF2-40B4-BE49-F238E27FC236}">
              <a16:creationId xmlns:a16="http://schemas.microsoft.com/office/drawing/2014/main" id="{BCCAB2FB-F9B5-4CEE-B518-6109F2B9E955}"/>
            </a:ext>
          </a:extLst>
        </xdr:cNvPr>
        <xdr:cNvSpPr/>
      </xdr:nvSpPr>
      <xdr:spPr>
        <a:xfrm>
          <a:off x="1793748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77" name="n_2aveValue【消防施設】&#10;一人当たり面積">
          <a:extLst>
            <a:ext uri="{FF2B5EF4-FFF2-40B4-BE49-F238E27FC236}">
              <a16:creationId xmlns:a16="http://schemas.microsoft.com/office/drawing/2014/main" id="{62D08970-CA87-46D3-86DD-6FFE58F52883}"/>
            </a:ext>
          </a:extLst>
        </xdr:cNvPr>
        <xdr:cNvSpPr txBox="1"/>
      </xdr:nvSpPr>
      <xdr:spPr>
        <a:xfrm>
          <a:off x="1777626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B4B63A84-F8D5-44F4-B087-9F5E241C0A8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D39F0938-2D97-4D96-BBD5-DEDA353C81E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23894B55-653D-47A3-82E5-BBB2FB2AC23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159AAA4-B485-42F6-B562-F771A2DE54E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071AD91-EE76-49A5-AA9A-AFB8328ADD2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583" name="楕円 582">
          <a:extLst>
            <a:ext uri="{FF2B5EF4-FFF2-40B4-BE49-F238E27FC236}">
              <a16:creationId xmlns:a16="http://schemas.microsoft.com/office/drawing/2014/main" id="{96F4DD85-41F5-4DA0-AFB8-6A741E8507C0}"/>
            </a:ext>
          </a:extLst>
        </xdr:cNvPr>
        <xdr:cNvSpPr/>
      </xdr:nvSpPr>
      <xdr:spPr>
        <a:xfrm>
          <a:off x="1945894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584" name="【消防施設】&#10;一人当たり面積該当値テキスト">
          <a:extLst>
            <a:ext uri="{FF2B5EF4-FFF2-40B4-BE49-F238E27FC236}">
              <a16:creationId xmlns:a16="http://schemas.microsoft.com/office/drawing/2014/main" id="{E9A99A7A-B37B-42D7-9171-C4D82E14F4AA}"/>
            </a:ext>
          </a:extLst>
        </xdr:cNvPr>
        <xdr:cNvSpPr txBox="1"/>
      </xdr:nvSpPr>
      <xdr:spPr>
        <a:xfrm>
          <a:off x="1954784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12064</xdr:rowOff>
    </xdr:from>
    <xdr:to>
      <xdr:col>112</xdr:col>
      <xdr:colOff>38100</xdr:colOff>
      <xdr:row>86</xdr:row>
      <xdr:rowOff>113664</xdr:rowOff>
    </xdr:to>
    <xdr:sp macro="" textlink="">
      <xdr:nvSpPr>
        <xdr:cNvPr id="585" name="楕円 584">
          <a:extLst>
            <a:ext uri="{FF2B5EF4-FFF2-40B4-BE49-F238E27FC236}">
              <a16:creationId xmlns:a16="http://schemas.microsoft.com/office/drawing/2014/main" id="{4A6794FF-C559-402A-B739-718B6326626B}"/>
            </a:ext>
          </a:extLst>
        </xdr:cNvPr>
        <xdr:cNvSpPr/>
      </xdr:nvSpPr>
      <xdr:spPr>
        <a:xfrm>
          <a:off x="18735040" y="14429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62864</xdr:rowOff>
    </xdr:to>
    <xdr:cxnSp macro="">
      <xdr:nvCxnSpPr>
        <xdr:cNvPr id="586" name="直線コネクタ 585">
          <a:extLst>
            <a:ext uri="{FF2B5EF4-FFF2-40B4-BE49-F238E27FC236}">
              <a16:creationId xmlns:a16="http://schemas.microsoft.com/office/drawing/2014/main" id="{5D56C11A-9039-40AE-A6F5-797F5E2897EE}"/>
            </a:ext>
          </a:extLst>
        </xdr:cNvPr>
        <xdr:cNvCxnSpPr/>
      </xdr:nvCxnSpPr>
      <xdr:spPr>
        <a:xfrm flipV="1">
          <a:off x="18778220" y="14474190"/>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35306</xdr:rowOff>
    </xdr:from>
    <xdr:to>
      <xdr:col>107</xdr:col>
      <xdr:colOff>101600</xdr:colOff>
      <xdr:row>86</xdr:row>
      <xdr:rowOff>136906</xdr:rowOff>
    </xdr:to>
    <xdr:sp macro="" textlink="">
      <xdr:nvSpPr>
        <xdr:cNvPr id="587" name="楕円 586">
          <a:extLst>
            <a:ext uri="{FF2B5EF4-FFF2-40B4-BE49-F238E27FC236}">
              <a16:creationId xmlns:a16="http://schemas.microsoft.com/office/drawing/2014/main" id="{12924FB3-7F62-4561-8CA3-7CB05F11624E}"/>
            </a:ext>
          </a:extLst>
        </xdr:cNvPr>
        <xdr:cNvSpPr/>
      </xdr:nvSpPr>
      <xdr:spPr>
        <a:xfrm>
          <a:off x="1793748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62864</xdr:rowOff>
    </xdr:from>
    <xdr:to>
      <xdr:col>111</xdr:col>
      <xdr:colOff>177800</xdr:colOff>
      <xdr:row>86</xdr:row>
      <xdr:rowOff>86106</xdr:rowOff>
    </xdr:to>
    <xdr:cxnSp macro="">
      <xdr:nvCxnSpPr>
        <xdr:cNvPr id="588" name="直線コネクタ 587">
          <a:extLst>
            <a:ext uri="{FF2B5EF4-FFF2-40B4-BE49-F238E27FC236}">
              <a16:creationId xmlns:a16="http://schemas.microsoft.com/office/drawing/2014/main" id="{8AD80369-FA23-4791-ACFE-08C205FAC201}"/>
            </a:ext>
          </a:extLst>
        </xdr:cNvPr>
        <xdr:cNvCxnSpPr/>
      </xdr:nvCxnSpPr>
      <xdr:spPr>
        <a:xfrm flipV="1">
          <a:off x="17988280" y="14479904"/>
          <a:ext cx="78994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104791</xdr:rowOff>
    </xdr:from>
    <xdr:ext cx="469744" cy="259045"/>
    <xdr:sp macro="" textlink="">
      <xdr:nvSpPr>
        <xdr:cNvPr id="589" name="n_1mainValue【消防施設】&#10;一人当たり面積">
          <a:extLst>
            <a:ext uri="{FF2B5EF4-FFF2-40B4-BE49-F238E27FC236}">
              <a16:creationId xmlns:a16="http://schemas.microsoft.com/office/drawing/2014/main" id="{D9EBEC85-896A-4E0E-B099-894E62449D7C}"/>
            </a:ext>
          </a:extLst>
        </xdr:cNvPr>
        <xdr:cNvSpPr txBox="1"/>
      </xdr:nvSpPr>
      <xdr:spPr>
        <a:xfrm>
          <a:off x="18561127" y="1452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128033</xdr:rowOff>
    </xdr:from>
    <xdr:ext cx="469744" cy="259045"/>
    <xdr:sp macro="" textlink="">
      <xdr:nvSpPr>
        <xdr:cNvPr id="590" name="n_2mainValue【消防施設】&#10;一人当たり面積">
          <a:extLst>
            <a:ext uri="{FF2B5EF4-FFF2-40B4-BE49-F238E27FC236}">
              <a16:creationId xmlns:a16="http://schemas.microsoft.com/office/drawing/2014/main" id="{01886C7D-584F-4E51-BCF5-958C81CD7F08}"/>
            </a:ext>
          </a:extLst>
        </xdr:cNvPr>
        <xdr:cNvSpPr txBox="1"/>
      </xdr:nvSpPr>
      <xdr:spPr>
        <a:xfrm>
          <a:off x="1777626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81107010-2D42-4939-B5D7-3814D69827A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4C6A4CCF-9925-4544-BF05-820EB77792F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56C4ED86-658C-4112-B34D-CA4B3217AEF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F0BC5067-D263-4472-B3A0-78F79932747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DA4C67C4-6EF7-484B-808D-DF572BB745E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74BDF0C-2F24-4D87-A704-0E602284300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25410F86-E8B9-4511-9DD2-B86FA44CD9B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F6B2F3B2-7CF6-49C9-BAD8-EF02B47B947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72055882-3F7C-4971-9675-82DE7FB6ADE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97DE5013-D7DC-4936-93B1-9520DA73917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FF0AC517-01BF-44D3-BA1C-F74991745E1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EB974FC6-14FC-48F9-AD88-CFDD57B4C39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3152E7BD-C291-40C6-B24D-C80E9BC7B29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E545F3ED-BA1F-42E7-AB06-07F7A413B04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72E37BB7-1BB8-48B7-A14D-292F29E7102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D1B412E8-5A46-4979-B88E-E3F79B40C24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08F8089C-EA88-4F22-BA41-E8B8F1B8EC8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0E794DBE-B0F1-49FE-AA80-C3D55B284D6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EB52C878-1491-4C61-81C3-8063901F84C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32A69B89-F068-4402-AA91-5A3B14E2DB9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DAF64BDE-BFF8-48C9-992B-18E06D09143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E8114D2-D2B3-45B3-891E-E85FC1229C4D}"/>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9D7D2BA7-659E-4F30-BB9E-14076E88DC4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2FC1528F-22AB-4F8B-A75B-C490A6627618}"/>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a:extLst>
            <a:ext uri="{FF2B5EF4-FFF2-40B4-BE49-F238E27FC236}">
              <a16:creationId xmlns:a16="http://schemas.microsoft.com/office/drawing/2014/main" id="{79E408A2-21DD-4843-A719-DE4D5578E73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6" name="直線コネクタ 615">
          <a:extLst>
            <a:ext uri="{FF2B5EF4-FFF2-40B4-BE49-F238E27FC236}">
              <a16:creationId xmlns:a16="http://schemas.microsoft.com/office/drawing/2014/main" id="{AEDDA277-0CF9-48E0-A2A0-50576EEAD7E7}"/>
            </a:ext>
          </a:extLst>
        </xdr:cNvPr>
        <xdr:cNvCxnSpPr/>
      </xdr:nvCxnSpPr>
      <xdr:spPr>
        <a:xfrm flipV="1">
          <a:off x="14375764" y="16713381"/>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7" name="【庁舎】&#10;有形固定資産減価償却率最小値テキスト">
          <a:extLst>
            <a:ext uri="{FF2B5EF4-FFF2-40B4-BE49-F238E27FC236}">
              <a16:creationId xmlns:a16="http://schemas.microsoft.com/office/drawing/2014/main" id="{3DFD71E7-A1DA-4588-9486-84E6B034BA71}"/>
            </a:ext>
          </a:extLst>
        </xdr:cNvPr>
        <xdr:cNvSpPr txBox="1"/>
      </xdr:nvSpPr>
      <xdr:spPr>
        <a:xfrm>
          <a:off x="1441450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8" name="直線コネクタ 617">
          <a:extLst>
            <a:ext uri="{FF2B5EF4-FFF2-40B4-BE49-F238E27FC236}">
              <a16:creationId xmlns:a16="http://schemas.microsoft.com/office/drawing/2014/main" id="{8052FB19-05C3-4E1C-A5F1-68ACD3CC6375}"/>
            </a:ext>
          </a:extLst>
        </xdr:cNvPr>
        <xdr:cNvCxnSpPr/>
      </xdr:nvCxnSpPr>
      <xdr:spPr>
        <a:xfrm>
          <a:off x="1428750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庁舎】&#10;有形固定資産減価償却率最大値テキスト">
          <a:extLst>
            <a:ext uri="{FF2B5EF4-FFF2-40B4-BE49-F238E27FC236}">
              <a16:creationId xmlns:a16="http://schemas.microsoft.com/office/drawing/2014/main" id="{C09039E3-E5DC-4FA6-8F5A-2A49668C889A}"/>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A3DF71C2-EA53-4404-9350-D9FF6AC2E031}"/>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21" name="【庁舎】&#10;有形固定資産減価償却率平均値テキスト">
          <a:extLst>
            <a:ext uri="{FF2B5EF4-FFF2-40B4-BE49-F238E27FC236}">
              <a16:creationId xmlns:a16="http://schemas.microsoft.com/office/drawing/2014/main" id="{1207299E-CADA-49F2-B21F-673FD2C5913D}"/>
            </a:ext>
          </a:extLst>
        </xdr:cNvPr>
        <xdr:cNvSpPr txBox="1"/>
      </xdr:nvSpPr>
      <xdr:spPr>
        <a:xfrm>
          <a:off x="14414500" y="17176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22" name="フローチャート: 判断 621">
          <a:extLst>
            <a:ext uri="{FF2B5EF4-FFF2-40B4-BE49-F238E27FC236}">
              <a16:creationId xmlns:a16="http://schemas.microsoft.com/office/drawing/2014/main" id="{659C8759-0247-4AC5-BBF6-E7B7EB751335}"/>
            </a:ext>
          </a:extLst>
        </xdr:cNvPr>
        <xdr:cNvSpPr/>
      </xdr:nvSpPr>
      <xdr:spPr>
        <a:xfrm>
          <a:off x="14325600" y="173217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3" name="フローチャート: 判断 622">
          <a:extLst>
            <a:ext uri="{FF2B5EF4-FFF2-40B4-BE49-F238E27FC236}">
              <a16:creationId xmlns:a16="http://schemas.microsoft.com/office/drawing/2014/main" id="{EC1B7A1E-B5BD-48DD-BF71-12606DA42E99}"/>
            </a:ext>
          </a:extLst>
        </xdr:cNvPr>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24" name="n_1aveValue【庁舎】&#10;有形固定資産減価償却率">
          <a:extLst>
            <a:ext uri="{FF2B5EF4-FFF2-40B4-BE49-F238E27FC236}">
              <a16:creationId xmlns:a16="http://schemas.microsoft.com/office/drawing/2014/main" id="{95B908F5-2EA3-4904-987C-2076F5181D41}"/>
            </a:ext>
          </a:extLst>
        </xdr:cNvPr>
        <xdr:cNvSpPr txBox="1"/>
      </xdr:nvSpPr>
      <xdr:spPr>
        <a:xfrm>
          <a:off x="13437244" y="1736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25" name="フローチャート: 判断 624">
          <a:extLst>
            <a:ext uri="{FF2B5EF4-FFF2-40B4-BE49-F238E27FC236}">
              <a16:creationId xmlns:a16="http://schemas.microsoft.com/office/drawing/2014/main" id="{64FAD30E-90D0-498F-BF0B-8FDDF663EFCD}"/>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26" name="n_2aveValue【庁舎】&#10;有形固定資産減価償却率">
          <a:extLst>
            <a:ext uri="{FF2B5EF4-FFF2-40B4-BE49-F238E27FC236}">
              <a16:creationId xmlns:a16="http://schemas.microsoft.com/office/drawing/2014/main" id="{4D81E146-148D-4838-A121-7212B3514C58}"/>
            </a:ext>
          </a:extLst>
        </xdr:cNvPr>
        <xdr:cNvSpPr txBox="1"/>
      </xdr:nvSpPr>
      <xdr:spPr>
        <a:xfrm>
          <a:off x="12675244" y="1709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30F133C8-E647-41D8-BF52-A1FCBA9CE50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1FD6F514-AF87-4139-AFF6-A8376F81979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1AF2570-D3C1-4915-BFA8-1076727F7E8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BC4ECAB-9A0A-402D-BF98-3AAC8B1165E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4E10A21-9D24-41C2-883F-6A9A8C8DFBA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32" name="楕円 631">
          <a:extLst>
            <a:ext uri="{FF2B5EF4-FFF2-40B4-BE49-F238E27FC236}">
              <a16:creationId xmlns:a16="http://schemas.microsoft.com/office/drawing/2014/main" id="{AF706E22-D80B-450C-9855-D913859B2AC2}"/>
            </a:ext>
          </a:extLst>
        </xdr:cNvPr>
        <xdr:cNvSpPr/>
      </xdr:nvSpPr>
      <xdr:spPr>
        <a:xfrm>
          <a:off x="14325600" y="174730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16890</xdr:rowOff>
    </xdr:from>
    <xdr:ext cx="405111" cy="259045"/>
    <xdr:sp macro="" textlink="">
      <xdr:nvSpPr>
        <xdr:cNvPr id="633" name="【庁舎】&#10;有形固定資産減価償却率該当値テキスト">
          <a:extLst>
            <a:ext uri="{FF2B5EF4-FFF2-40B4-BE49-F238E27FC236}">
              <a16:creationId xmlns:a16="http://schemas.microsoft.com/office/drawing/2014/main" id="{EB43E870-BA51-429A-9FF3-7ADFB89FFB2D}"/>
            </a:ext>
          </a:extLst>
        </xdr:cNvPr>
        <xdr:cNvSpPr txBox="1"/>
      </xdr:nvSpPr>
      <xdr:spPr>
        <a:xfrm>
          <a:off x="14414500" y="1745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634" name="楕円 633">
          <a:extLst>
            <a:ext uri="{FF2B5EF4-FFF2-40B4-BE49-F238E27FC236}">
              <a16:creationId xmlns:a16="http://schemas.microsoft.com/office/drawing/2014/main" id="{C0BA4D0E-66FB-49FA-B0A5-C8C4CC03070D}"/>
            </a:ext>
          </a:extLst>
        </xdr:cNvPr>
        <xdr:cNvSpPr/>
      </xdr:nvSpPr>
      <xdr:spPr>
        <a:xfrm>
          <a:off x="13578840" y="169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104</xdr:row>
      <xdr:rowOff>89263</xdr:rowOff>
    </xdr:to>
    <xdr:cxnSp macro="">
      <xdr:nvCxnSpPr>
        <xdr:cNvPr id="635" name="直線コネクタ 634">
          <a:extLst>
            <a:ext uri="{FF2B5EF4-FFF2-40B4-BE49-F238E27FC236}">
              <a16:creationId xmlns:a16="http://schemas.microsoft.com/office/drawing/2014/main" id="{46A3AF4B-49DF-4FBE-AEF6-D982DBD5AB9D}"/>
            </a:ext>
          </a:extLst>
        </xdr:cNvPr>
        <xdr:cNvCxnSpPr/>
      </xdr:nvCxnSpPr>
      <xdr:spPr>
        <a:xfrm>
          <a:off x="13629640" y="17025802"/>
          <a:ext cx="74676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636" name="楕円 635">
          <a:extLst>
            <a:ext uri="{FF2B5EF4-FFF2-40B4-BE49-F238E27FC236}">
              <a16:creationId xmlns:a16="http://schemas.microsoft.com/office/drawing/2014/main" id="{C67D8D48-805C-44CC-B47B-AEF49E4EA9CD}"/>
            </a:ext>
          </a:extLst>
        </xdr:cNvPr>
        <xdr:cNvSpPr/>
      </xdr:nvSpPr>
      <xdr:spPr>
        <a:xfrm>
          <a:off x="1280414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105</xdr:row>
      <xdr:rowOff>45176</xdr:rowOff>
    </xdr:to>
    <xdr:cxnSp macro="">
      <xdr:nvCxnSpPr>
        <xdr:cNvPr id="637" name="直線コネクタ 636">
          <a:extLst>
            <a:ext uri="{FF2B5EF4-FFF2-40B4-BE49-F238E27FC236}">
              <a16:creationId xmlns:a16="http://schemas.microsoft.com/office/drawing/2014/main" id="{F44AA60C-5C52-4C92-B20D-9EFBCA6CDB92}"/>
            </a:ext>
          </a:extLst>
        </xdr:cNvPr>
        <xdr:cNvCxnSpPr/>
      </xdr:nvCxnSpPr>
      <xdr:spPr>
        <a:xfrm flipV="1">
          <a:off x="12854940" y="17025802"/>
          <a:ext cx="774700" cy="6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161489</xdr:rowOff>
    </xdr:from>
    <xdr:ext cx="405111" cy="259045"/>
    <xdr:sp macro="" textlink="">
      <xdr:nvSpPr>
        <xdr:cNvPr id="638" name="n_1mainValue【庁舎】&#10;有形固定資産減価償却率">
          <a:extLst>
            <a:ext uri="{FF2B5EF4-FFF2-40B4-BE49-F238E27FC236}">
              <a16:creationId xmlns:a16="http://schemas.microsoft.com/office/drawing/2014/main" id="{AE2E6036-6DC2-427A-B690-CC8ABEAF808D}"/>
            </a:ext>
          </a:extLst>
        </xdr:cNvPr>
        <xdr:cNvSpPr txBox="1"/>
      </xdr:nvSpPr>
      <xdr:spPr>
        <a:xfrm>
          <a:off x="13437244" y="167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639" name="n_2mainValue【庁舎】&#10;有形固定資産減価償却率">
          <a:extLst>
            <a:ext uri="{FF2B5EF4-FFF2-40B4-BE49-F238E27FC236}">
              <a16:creationId xmlns:a16="http://schemas.microsoft.com/office/drawing/2014/main" id="{3B2DB9A4-1302-4435-B307-C3F18F97B97D}"/>
            </a:ext>
          </a:extLst>
        </xdr:cNvPr>
        <xdr:cNvSpPr txBox="1"/>
      </xdr:nvSpPr>
      <xdr:spPr>
        <a:xfrm>
          <a:off x="1267524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31BD037A-95BC-44A2-8544-DE8CECE3454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10F00D40-0098-40C7-BBE6-73F48A39035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D7263F6B-FFCD-451F-AC19-165BC04BB3B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80C39D1E-8DF0-44D6-9F47-4BB66997C3F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AA1199A7-8333-4E09-8BB9-7B25DD41C01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8D7C0A3D-39A6-407D-AD3B-842FAE287D4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AF99C75E-185A-4B70-9BC7-ACB16426639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6C9C773F-6DB5-48AC-863A-49094E58F64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5A9FF127-298B-4DB7-A92F-BCB79526C4C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6985F421-3D79-4016-86F4-4EDED3BF940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a:extLst>
            <a:ext uri="{FF2B5EF4-FFF2-40B4-BE49-F238E27FC236}">
              <a16:creationId xmlns:a16="http://schemas.microsoft.com/office/drawing/2014/main" id="{8BADCCFE-FD8C-4D52-A9A0-89D408D91D6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C5781D30-4EF5-4018-B4F6-9A21D82F2AAF}"/>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a:extLst>
            <a:ext uri="{FF2B5EF4-FFF2-40B4-BE49-F238E27FC236}">
              <a16:creationId xmlns:a16="http://schemas.microsoft.com/office/drawing/2014/main" id="{C793A47A-DAEB-46DB-A9D0-218AAD52899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a:extLst>
            <a:ext uri="{FF2B5EF4-FFF2-40B4-BE49-F238E27FC236}">
              <a16:creationId xmlns:a16="http://schemas.microsoft.com/office/drawing/2014/main" id="{26081379-987B-4915-BD81-06C7A4C2968B}"/>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a:extLst>
            <a:ext uri="{FF2B5EF4-FFF2-40B4-BE49-F238E27FC236}">
              <a16:creationId xmlns:a16="http://schemas.microsoft.com/office/drawing/2014/main" id="{D3D3B05D-E294-43BE-B5BC-E33C32F1F162}"/>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a:extLst>
            <a:ext uri="{FF2B5EF4-FFF2-40B4-BE49-F238E27FC236}">
              <a16:creationId xmlns:a16="http://schemas.microsoft.com/office/drawing/2014/main" id="{E76B653C-B08C-415B-9396-AB125DD48E6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a:extLst>
            <a:ext uri="{FF2B5EF4-FFF2-40B4-BE49-F238E27FC236}">
              <a16:creationId xmlns:a16="http://schemas.microsoft.com/office/drawing/2014/main" id="{FF1D8D84-712D-48DD-BB5D-6FFE22A6387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a:extLst>
            <a:ext uri="{FF2B5EF4-FFF2-40B4-BE49-F238E27FC236}">
              <a16:creationId xmlns:a16="http://schemas.microsoft.com/office/drawing/2014/main" id="{16E15350-5653-48FF-A139-DEFFE59E491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69B53B9F-D18B-4118-97AC-0D752BFD2C0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C18D894C-CABA-49AD-9761-A71E6537F86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09D993DF-B685-48F2-BC51-C08652B7E92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61" name="直線コネクタ 660">
          <a:extLst>
            <a:ext uri="{FF2B5EF4-FFF2-40B4-BE49-F238E27FC236}">
              <a16:creationId xmlns:a16="http://schemas.microsoft.com/office/drawing/2014/main" id="{0CAEE5D2-3898-43DC-822A-110553268A12}"/>
            </a:ext>
          </a:extLst>
        </xdr:cNvPr>
        <xdr:cNvCxnSpPr/>
      </xdr:nvCxnSpPr>
      <xdr:spPr>
        <a:xfrm flipV="1">
          <a:off x="19509104" y="16768420"/>
          <a:ext cx="0"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62" name="【庁舎】&#10;一人当たり面積最小値テキスト">
          <a:extLst>
            <a:ext uri="{FF2B5EF4-FFF2-40B4-BE49-F238E27FC236}">
              <a16:creationId xmlns:a16="http://schemas.microsoft.com/office/drawing/2014/main" id="{77DD3CB3-B802-4605-87C0-8815F121DD47}"/>
            </a:ext>
          </a:extLst>
        </xdr:cNvPr>
        <xdr:cNvSpPr txBox="1"/>
      </xdr:nvSpPr>
      <xdr:spPr>
        <a:xfrm>
          <a:off x="19547840" y="181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63" name="直線コネクタ 662">
          <a:extLst>
            <a:ext uri="{FF2B5EF4-FFF2-40B4-BE49-F238E27FC236}">
              <a16:creationId xmlns:a16="http://schemas.microsoft.com/office/drawing/2014/main" id="{1A1C8C42-F33F-4170-A16D-3A9AC7A1EF7B}"/>
            </a:ext>
          </a:extLst>
        </xdr:cNvPr>
        <xdr:cNvCxnSpPr/>
      </xdr:nvCxnSpPr>
      <xdr:spPr>
        <a:xfrm>
          <a:off x="19443700" y="18112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64" name="【庁舎】&#10;一人当たり面積最大値テキスト">
          <a:extLst>
            <a:ext uri="{FF2B5EF4-FFF2-40B4-BE49-F238E27FC236}">
              <a16:creationId xmlns:a16="http://schemas.microsoft.com/office/drawing/2014/main" id="{B7F199AD-429F-411A-8146-196B404AE516}"/>
            </a:ext>
          </a:extLst>
        </xdr:cNvPr>
        <xdr:cNvSpPr txBox="1"/>
      </xdr:nvSpPr>
      <xdr:spPr>
        <a:xfrm>
          <a:off x="19547840" y="165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65" name="直線コネクタ 664">
          <a:extLst>
            <a:ext uri="{FF2B5EF4-FFF2-40B4-BE49-F238E27FC236}">
              <a16:creationId xmlns:a16="http://schemas.microsoft.com/office/drawing/2014/main" id="{C002691F-5B71-498D-A6B2-6F27AD7D56E8}"/>
            </a:ext>
          </a:extLst>
        </xdr:cNvPr>
        <xdr:cNvCxnSpPr/>
      </xdr:nvCxnSpPr>
      <xdr:spPr>
        <a:xfrm>
          <a:off x="19443700" y="167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66" name="【庁舎】&#10;一人当たり面積平均値テキスト">
          <a:extLst>
            <a:ext uri="{FF2B5EF4-FFF2-40B4-BE49-F238E27FC236}">
              <a16:creationId xmlns:a16="http://schemas.microsoft.com/office/drawing/2014/main" id="{05E4D2DE-557F-45D0-8A46-D5EE21DC3E3F}"/>
            </a:ext>
          </a:extLst>
        </xdr:cNvPr>
        <xdr:cNvSpPr txBox="1"/>
      </xdr:nvSpPr>
      <xdr:spPr>
        <a:xfrm>
          <a:off x="19547840" y="17908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67" name="フローチャート: 判断 666">
          <a:extLst>
            <a:ext uri="{FF2B5EF4-FFF2-40B4-BE49-F238E27FC236}">
              <a16:creationId xmlns:a16="http://schemas.microsoft.com/office/drawing/2014/main" id="{6842E6FC-59D6-476B-BEE8-DAF20636A82E}"/>
            </a:ext>
          </a:extLst>
        </xdr:cNvPr>
        <xdr:cNvSpPr/>
      </xdr:nvSpPr>
      <xdr:spPr>
        <a:xfrm>
          <a:off x="19458940" y="1792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68" name="フローチャート: 判断 667">
          <a:extLst>
            <a:ext uri="{FF2B5EF4-FFF2-40B4-BE49-F238E27FC236}">
              <a16:creationId xmlns:a16="http://schemas.microsoft.com/office/drawing/2014/main" id="{05DBBE7F-E4D6-4F46-9C43-7F96AA2B56F0}"/>
            </a:ext>
          </a:extLst>
        </xdr:cNvPr>
        <xdr:cNvSpPr/>
      </xdr:nvSpPr>
      <xdr:spPr>
        <a:xfrm>
          <a:off x="18735040" y="17935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669" name="n_1aveValue【庁舎】&#10;一人当たり面積">
          <a:extLst>
            <a:ext uri="{FF2B5EF4-FFF2-40B4-BE49-F238E27FC236}">
              <a16:creationId xmlns:a16="http://schemas.microsoft.com/office/drawing/2014/main" id="{7FCF9EAE-E72E-4A89-BDF5-076A16530B63}"/>
            </a:ext>
          </a:extLst>
        </xdr:cNvPr>
        <xdr:cNvSpPr txBox="1"/>
      </xdr:nvSpPr>
      <xdr:spPr>
        <a:xfrm>
          <a:off x="18561127" y="1802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70" name="フローチャート: 判断 669">
          <a:extLst>
            <a:ext uri="{FF2B5EF4-FFF2-40B4-BE49-F238E27FC236}">
              <a16:creationId xmlns:a16="http://schemas.microsoft.com/office/drawing/2014/main" id="{7BDC0D67-1D7C-462A-AF7C-7F531F373440}"/>
            </a:ext>
          </a:extLst>
        </xdr:cNvPr>
        <xdr:cNvSpPr/>
      </xdr:nvSpPr>
      <xdr:spPr>
        <a:xfrm>
          <a:off x="1793748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71" name="n_2aveValue【庁舎】&#10;一人当たり面積">
          <a:extLst>
            <a:ext uri="{FF2B5EF4-FFF2-40B4-BE49-F238E27FC236}">
              <a16:creationId xmlns:a16="http://schemas.microsoft.com/office/drawing/2014/main" id="{E0AFF692-ACE1-49B7-9BF7-8E977388457A}"/>
            </a:ext>
          </a:extLst>
        </xdr:cNvPr>
        <xdr:cNvSpPr txBox="1"/>
      </xdr:nvSpPr>
      <xdr:spPr>
        <a:xfrm>
          <a:off x="1777626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D3890E47-0F78-4D1A-A8A8-789E02509C4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84D3938-0808-4907-BADB-3BB211F263C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A505E08-6824-4FE0-AC0F-5E16B48AA58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E047E29-205D-4296-BA2B-0594FE3B359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BDC7103-07C3-4627-9462-4CA5BBB5D77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124840</xdr:rowOff>
    </xdr:from>
    <xdr:to>
      <xdr:col>116</xdr:col>
      <xdr:colOff>114300</xdr:colOff>
      <xdr:row>107</xdr:row>
      <xdr:rowOff>54990</xdr:rowOff>
    </xdr:to>
    <xdr:sp macro="" textlink="">
      <xdr:nvSpPr>
        <xdr:cNvPr id="677" name="楕円 676">
          <a:extLst>
            <a:ext uri="{FF2B5EF4-FFF2-40B4-BE49-F238E27FC236}">
              <a16:creationId xmlns:a16="http://schemas.microsoft.com/office/drawing/2014/main" id="{A2D94FB5-A0AF-471A-99F9-30111A91EB8C}"/>
            </a:ext>
          </a:extLst>
        </xdr:cNvPr>
        <xdr:cNvSpPr/>
      </xdr:nvSpPr>
      <xdr:spPr>
        <a:xfrm>
          <a:off x="19458940" y="1789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147717</xdr:rowOff>
    </xdr:from>
    <xdr:ext cx="469744" cy="259045"/>
    <xdr:sp macro="" textlink="">
      <xdr:nvSpPr>
        <xdr:cNvPr id="678" name="【庁舎】&#10;一人当たり面積該当値テキスト">
          <a:extLst>
            <a:ext uri="{FF2B5EF4-FFF2-40B4-BE49-F238E27FC236}">
              <a16:creationId xmlns:a16="http://schemas.microsoft.com/office/drawing/2014/main" id="{F67EEC7C-98BF-455C-BA6A-0BC2D3224BEE}"/>
            </a:ext>
          </a:extLst>
        </xdr:cNvPr>
        <xdr:cNvSpPr txBox="1"/>
      </xdr:nvSpPr>
      <xdr:spPr>
        <a:xfrm>
          <a:off x="19547840" y="177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112040</xdr:rowOff>
    </xdr:from>
    <xdr:to>
      <xdr:col>112</xdr:col>
      <xdr:colOff>38100</xdr:colOff>
      <xdr:row>107</xdr:row>
      <xdr:rowOff>42190</xdr:rowOff>
    </xdr:to>
    <xdr:sp macro="" textlink="">
      <xdr:nvSpPr>
        <xdr:cNvPr id="679" name="楕円 678">
          <a:extLst>
            <a:ext uri="{FF2B5EF4-FFF2-40B4-BE49-F238E27FC236}">
              <a16:creationId xmlns:a16="http://schemas.microsoft.com/office/drawing/2014/main" id="{676AF77F-DBCC-4372-BDB9-1F9BE6602260}"/>
            </a:ext>
          </a:extLst>
        </xdr:cNvPr>
        <xdr:cNvSpPr/>
      </xdr:nvSpPr>
      <xdr:spPr>
        <a:xfrm>
          <a:off x="18735040" y="17881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162840</xdr:rowOff>
    </xdr:from>
    <xdr:to>
      <xdr:col>116</xdr:col>
      <xdr:colOff>63500</xdr:colOff>
      <xdr:row>107</xdr:row>
      <xdr:rowOff>4190</xdr:rowOff>
    </xdr:to>
    <xdr:cxnSp macro="">
      <xdr:nvCxnSpPr>
        <xdr:cNvPr id="680" name="直線コネクタ 679">
          <a:extLst>
            <a:ext uri="{FF2B5EF4-FFF2-40B4-BE49-F238E27FC236}">
              <a16:creationId xmlns:a16="http://schemas.microsoft.com/office/drawing/2014/main" id="{192550DB-2D04-401E-AF86-9B1091B8E94F}"/>
            </a:ext>
          </a:extLst>
        </xdr:cNvPr>
        <xdr:cNvCxnSpPr/>
      </xdr:nvCxnSpPr>
      <xdr:spPr>
        <a:xfrm>
          <a:off x="18778220" y="17932680"/>
          <a:ext cx="73152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144044</xdr:rowOff>
    </xdr:from>
    <xdr:to>
      <xdr:col>107</xdr:col>
      <xdr:colOff>101600</xdr:colOff>
      <xdr:row>107</xdr:row>
      <xdr:rowOff>74194</xdr:rowOff>
    </xdr:to>
    <xdr:sp macro="" textlink="">
      <xdr:nvSpPr>
        <xdr:cNvPr id="681" name="楕円 680">
          <a:extLst>
            <a:ext uri="{FF2B5EF4-FFF2-40B4-BE49-F238E27FC236}">
              <a16:creationId xmlns:a16="http://schemas.microsoft.com/office/drawing/2014/main" id="{52A73DC0-FC3B-48A8-9710-9A54C75D1782}"/>
            </a:ext>
          </a:extLst>
        </xdr:cNvPr>
        <xdr:cNvSpPr/>
      </xdr:nvSpPr>
      <xdr:spPr>
        <a:xfrm>
          <a:off x="17937480" y="1791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162840</xdr:rowOff>
    </xdr:from>
    <xdr:to>
      <xdr:col>111</xdr:col>
      <xdr:colOff>177800</xdr:colOff>
      <xdr:row>107</xdr:row>
      <xdr:rowOff>23394</xdr:rowOff>
    </xdr:to>
    <xdr:cxnSp macro="">
      <xdr:nvCxnSpPr>
        <xdr:cNvPr id="682" name="直線コネクタ 681">
          <a:extLst>
            <a:ext uri="{FF2B5EF4-FFF2-40B4-BE49-F238E27FC236}">
              <a16:creationId xmlns:a16="http://schemas.microsoft.com/office/drawing/2014/main" id="{D1D9372B-280C-4F14-9A4F-AC818F588107}"/>
            </a:ext>
          </a:extLst>
        </xdr:cNvPr>
        <xdr:cNvCxnSpPr/>
      </xdr:nvCxnSpPr>
      <xdr:spPr>
        <a:xfrm flipV="1">
          <a:off x="17988280" y="17932680"/>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58717</xdr:rowOff>
    </xdr:from>
    <xdr:ext cx="469744" cy="259045"/>
    <xdr:sp macro="" textlink="">
      <xdr:nvSpPr>
        <xdr:cNvPr id="683" name="n_1mainValue【庁舎】&#10;一人当たり面積">
          <a:extLst>
            <a:ext uri="{FF2B5EF4-FFF2-40B4-BE49-F238E27FC236}">
              <a16:creationId xmlns:a16="http://schemas.microsoft.com/office/drawing/2014/main" id="{30398795-6FDC-4F3C-AC53-70B4EAF83F2B}"/>
            </a:ext>
          </a:extLst>
        </xdr:cNvPr>
        <xdr:cNvSpPr txBox="1"/>
      </xdr:nvSpPr>
      <xdr:spPr>
        <a:xfrm>
          <a:off x="18561127" y="176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90721</xdr:rowOff>
    </xdr:from>
    <xdr:ext cx="469744" cy="259045"/>
    <xdr:sp macro="" textlink="">
      <xdr:nvSpPr>
        <xdr:cNvPr id="684" name="n_2mainValue【庁舎】&#10;一人当たり面積">
          <a:extLst>
            <a:ext uri="{FF2B5EF4-FFF2-40B4-BE49-F238E27FC236}">
              <a16:creationId xmlns:a16="http://schemas.microsoft.com/office/drawing/2014/main" id="{29BF6C81-6E2A-4524-8AEE-1FA8012C1EBA}"/>
            </a:ext>
          </a:extLst>
        </xdr:cNvPr>
        <xdr:cNvSpPr txBox="1"/>
      </xdr:nvSpPr>
      <xdr:spPr>
        <a:xfrm>
          <a:off x="17776267" y="176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a:extLst>
            <a:ext uri="{FF2B5EF4-FFF2-40B4-BE49-F238E27FC236}">
              <a16:creationId xmlns:a16="http://schemas.microsoft.com/office/drawing/2014/main" id="{12F1BFEB-89E9-4638-BF5E-8999D8F8FFA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a:extLst>
            <a:ext uri="{FF2B5EF4-FFF2-40B4-BE49-F238E27FC236}">
              <a16:creationId xmlns:a16="http://schemas.microsoft.com/office/drawing/2014/main" id="{341EE933-AD29-4151-85F8-2199B8C9251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a:extLst>
            <a:ext uri="{FF2B5EF4-FFF2-40B4-BE49-F238E27FC236}">
              <a16:creationId xmlns:a16="http://schemas.microsoft.com/office/drawing/2014/main" id="{4FC53739-F11C-4E2D-8633-7C6F3858485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類似団体と比較して、特に有形固定資産減価償却率が高くなっている施設は、一般廃棄物処理施設、福祉施設、市民会館で、特に低くなっている施設は、庁舎である。消防施設については、平成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年度に耐震化をかねた大規模改修工事を実施している。今後も公共施設総合管理計画に基づき、適正に管理運営をしていく。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であるが、全国平均を大きく下回っている。（全国平均△</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）税収に大きな変動はなく、交付税も微減であったため、指数維持となった。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今後の景気の動向による交付税の減、税法改正（固定資産税（償却資産））により、税収が減少することも考えられる。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人口減少や高齢化、、脆弱な産業構造により財政基盤が弱いことから、歳出の見直しや、税の徴収を維持することで歳入確保に努める。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任意の繰上償還や起債の新規発行抑制及び行財政改革の推進により、財政状況が改善されつつあったが、人件費の増や大型事業に要した起債の償還開始に伴う公債費の増により、上昇している。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普通交付税は、今後削減が予想される。公債費についても、温泉施設の大規模改修に係る償還を控えているため、増加していく見込みである。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今後も、引き続き財政の健全化に向けて取り組む必要がある。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110853</xdr:rowOff>
    </xdr:from>
    <xdr:to>
      <xdr:col>23</xdr:col>
      <xdr:colOff>133350</xdr:colOff>
      <xdr:row>64</xdr:row>
      <xdr:rowOff>4899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122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158206</xdr:rowOff>
    </xdr:from>
    <xdr:to>
      <xdr:col>19</xdr:col>
      <xdr:colOff>133350</xdr:colOff>
      <xdr:row>63</xdr:row>
      <xdr:rowOff>110853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881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158206</xdr:rowOff>
    </xdr:from>
    <xdr:to>
      <xdr:col>15</xdr:col>
      <xdr:colOff>82550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881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12334"/>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125549</xdr:rowOff>
    </xdr:from>
    <xdr:to>
      <xdr:col>23</xdr:col>
      <xdr:colOff>184150</xdr:colOff>
      <xdr:row>64</xdr:row>
      <xdr:rowOff>55699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142076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60053</xdr:rowOff>
    </xdr:from>
    <xdr:to>
      <xdr:col>19</xdr:col>
      <xdr:colOff>184150</xdr:colOff>
      <xdr:row>63</xdr:row>
      <xdr:rowOff>161653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3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107406</xdr:rowOff>
    </xdr:from>
    <xdr:to>
      <xdr:col>15</xdr:col>
      <xdr:colOff>133350</xdr:colOff>
      <xdr:row>63</xdr:row>
      <xdr:rowOff>37556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47733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114861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人件費については、数名の昇格・新規採用職員の増により増額（</a:t>
          </a:r>
          <a:r>
            <a:rPr kumimoji="1" lang="en-US" altLang="ja-JP" sz="1300">
              <a:latin typeface="ＭＳ Ｐゴシック" panose="020B0600070205080204" pitchFamily="50" charset="-128"/>
              <a:ea typeface="ＭＳ Ｐゴシック" panose="020B0600070205080204" pitchFamily="50" charset="-128"/>
            </a:rPr>
            <a:t>+16,424</a:t>
          </a:r>
          <a:r>
            <a:rPr kumimoji="1" lang="ja-JP" altLang="en-US" sz="1300">
              <a:latin typeface="ＭＳ Ｐゴシック" panose="020B0600070205080204" pitchFamily="50" charset="-128"/>
              <a:ea typeface="ＭＳ Ｐゴシック" panose="020B0600070205080204" pitchFamily="50" charset="-128"/>
            </a:rPr>
            <a:t>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物件費については、ふるさと納税関連経費、財務書類作成委託、園地計画作成委託等の増額により、前年度より大幅に増額（</a:t>
          </a:r>
          <a:r>
            <a:rPr kumimoji="1" lang="en-US" altLang="ja-JP" sz="1300">
              <a:latin typeface="ＭＳ Ｐゴシック" panose="020B0600070205080204" pitchFamily="50" charset="-128"/>
              <a:ea typeface="ＭＳ Ｐゴシック" panose="020B0600070205080204" pitchFamily="50" charset="-128"/>
            </a:rPr>
            <a:t>+46,724</a:t>
          </a:r>
          <a:r>
            <a:rPr kumimoji="1" lang="ja-JP" altLang="en-US" sz="1300">
              <a:latin typeface="ＭＳ Ｐゴシック" panose="020B0600070205080204" pitchFamily="50" charset="-128"/>
              <a:ea typeface="ＭＳ Ｐゴシック" panose="020B0600070205080204" pitchFamily="50" charset="-128"/>
            </a:rPr>
            <a:t>円）している。また、地籍調査の事業規模が大きいこと等により類似団体を上回っている。（</a:t>
          </a:r>
          <a:r>
            <a:rPr kumimoji="1" lang="en-US" altLang="ja-JP" sz="1300">
              <a:latin typeface="ＭＳ Ｐゴシック" panose="020B0600070205080204" pitchFamily="50" charset="-128"/>
              <a:ea typeface="ＭＳ Ｐゴシック" panose="020B0600070205080204" pitchFamily="50" charset="-128"/>
            </a:rPr>
            <a:t>+234,460</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これまでの行財政改革を推進し、今後も歳出削減に取り組んでいく。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10716</xdr:rowOff>
    </xdr:from>
    <xdr:to>
      <xdr:col>23</xdr:col>
      <xdr:colOff>133350</xdr:colOff>
      <xdr:row>84</xdr:row>
      <xdr:rowOff>85672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12516"/>
          <a:ext cx="8382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137542</xdr:rowOff>
    </xdr:from>
    <xdr:to>
      <xdr:col>19</xdr:col>
      <xdr:colOff>133350</xdr:colOff>
      <xdr:row>84</xdr:row>
      <xdr:rowOff>10716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67892"/>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112711</xdr:rowOff>
    </xdr:from>
    <xdr:to>
      <xdr:col>15</xdr:col>
      <xdr:colOff>82550</xdr:colOff>
      <xdr:row>83</xdr:row>
      <xdr:rowOff>137542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43061"/>
          <a:ext cx="8890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102346</xdr:rowOff>
    </xdr:from>
    <xdr:to>
      <xdr:col>11</xdr:col>
      <xdr:colOff>31750</xdr:colOff>
      <xdr:row>83</xdr:row>
      <xdr:rowOff>112711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32696"/>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34872</xdr:rowOff>
    </xdr:from>
    <xdr:to>
      <xdr:col>23</xdr:col>
      <xdr:colOff>184150</xdr:colOff>
      <xdr:row>84</xdr:row>
      <xdr:rowOff>136472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6949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131366</xdr:rowOff>
    </xdr:from>
    <xdr:to>
      <xdr:col>19</xdr:col>
      <xdr:colOff>184150</xdr:colOff>
      <xdr:row>84</xdr:row>
      <xdr:rowOff>61516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46293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86742</xdr:rowOff>
    </xdr:from>
    <xdr:to>
      <xdr:col>15</xdr:col>
      <xdr:colOff>133350</xdr:colOff>
      <xdr:row>84</xdr:row>
      <xdr:rowOff>16892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61911</xdr:rowOff>
    </xdr:from>
    <xdr:to>
      <xdr:col>11</xdr:col>
      <xdr:colOff>82550</xdr:colOff>
      <xdr:row>83</xdr:row>
      <xdr:rowOff>163511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148288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7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51546</xdr:rowOff>
    </xdr:from>
    <xdr:to>
      <xdr:col>7</xdr:col>
      <xdr:colOff>31750</xdr:colOff>
      <xdr:row>83</xdr:row>
      <xdr:rowOff>153146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137923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）で推移しており、今後も給与の適正化に努める。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111125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031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86995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44768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28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集中改革プランに基づき職員数の削減に努めたが、類似団体の中でも人口規模が小さく数値は高い状況にある。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様々な異なる条件から類似団体と単純比較はできないが、必要な行政サービス提供の整理や業務の効率化を行い、適正な定員管理に努める。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3061</xdr:rowOff>
    </xdr:from>
    <xdr:to>
      <xdr:col>81</xdr:col>
      <xdr:colOff>44450</xdr:colOff>
      <xdr:row>63</xdr:row>
      <xdr:rowOff>20434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04411"/>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149416</xdr:rowOff>
    </xdr:from>
    <xdr:to>
      <xdr:col>77</xdr:col>
      <xdr:colOff>44450</xdr:colOff>
      <xdr:row>63</xdr:row>
      <xdr:rowOff>3061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7931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113462</xdr:rowOff>
    </xdr:from>
    <xdr:to>
      <xdr:col>72</xdr:col>
      <xdr:colOff>203200</xdr:colOff>
      <xdr:row>62</xdr:row>
      <xdr:rowOff>149416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4336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107671</xdr:rowOff>
    </xdr:from>
    <xdr:to>
      <xdr:col>68</xdr:col>
      <xdr:colOff>152400</xdr:colOff>
      <xdr:row>62</xdr:row>
      <xdr:rowOff>113462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3757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141084</xdr:rowOff>
    </xdr:from>
    <xdr:to>
      <xdr:col>81</xdr:col>
      <xdr:colOff>95250</xdr:colOff>
      <xdr:row>63</xdr:row>
      <xdr:rowOff>71234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113161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4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123711</xdr:rowOff>
    </xdr:from>
    <xdr:to>
      <xdr:col>77</xdr:col>
      <xdr:colOff>95250</xdr:colOff>
      <xdr:row>63</xdr:row>
      <xdr:rowOff>53861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38638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98616</xdr:rowOff>
    </xdr:from>
    <xdr:to>
      <xdr:col>73</xdr:col>
      <xdr:colOff>44450</xdr:colOff>
      <xdr:row>63</xdr:row>
      <xdr:rowOff>28766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13543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1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62662</xdr:rowOff>
    </xdr:from>
    <xdr:to>
      <xdr:col>68</xdr:col>
      <xdr:colOff>203200</xdr:colOff>
      <xdr:row>62</xdr:row>
      <xdr:rowOff>164262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149039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7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56871</xdr:rowOff>
    </xdr:from>
    <xdr:to>
      <xdr:col>64</xdr:col>
      <xdr:colOff>152400</xdr:colOff>
      <xdr:row>62</xdr:row>
      <xdr:rowOff>158471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143248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7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任意繰上償還に取り組んでいることにより、減少傾向（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）にあり、数年間は現状の数値で維持していくと思われる。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温泉施設の大規模改修や簡易水道施設の耐震化など多額の経費を要する事業にかかる起債が予定されていることや、情報通信基盤整備事業の償還開始等があり、今後も財政諸状況、将来負担を勘案しながら取り組む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169333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2771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54187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94403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39783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38</xdr:row>
      <xdr:rowOff>51646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43805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146914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43603</xdr:rowOff>
    </xdr:from>
    <xdr:to>
      <xdr:col>68</xdr:col>
      <xdr:colOff>203200</xdr:colOff>
      <xdr:row>37</xdr:row>
      <xdr:rowOff>145203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155380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任意繰上償還の実施や充当可能基金の増加（</a:t>
          </a:r>
          <a:r>
            <a:rPr kumimoji="1" lang="en-US" altLang="ja-JP" sz="1100">
              <a:solidFill>
                <a:schemeClr val="dk1"/>
              </a:solidFill>
              <a:effectLst/>
              <a:latin typeface="+mn-lt"/>
              <a:ea typeface="+mn-ea"/>
              <a:cs typeface="+mn-cs"/>
            </a:rPr>
            <a:t>+</a:t>
          </a:r>
          <a:r>
            <a:rPr kumimoji="1" lang="en-US" altLang="ja-JP" sz="1300">
              <a:latin typeface="ＭＳ Ｐゴシック" panose="020B0600070205080204" pitchFamily="50" charset="-128"/>
              <a:ea typeface="ＭＳ Ｐゴシック" panose="020B0600070205080204" pitchFamily="50" charset="-128"/>
            </a:rPr>
            <a:t>39,317</a:t>
          </a:r>
          <a:r>
            <a:rPr kumimoji="1" lang="ja-JP" altLang="en-US" sz="1300">
              <a:latin typeface="ＭＳ Ｐゴシック" panose="020B0600070205080204" pitchFamily="50" charset="-128"/>
              <a:ea typeface="ＭＳ Ｐゴシック" panose="020B0600070205080204" pitchFamily="50" charset="-128"/>
            </a:rPr>
            <a:t>千円）により、比率は健全な数値（</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今後も行財政改革を推進し、将来負担を軽減するよう事業等の総点検を行い財政の健全化を図る。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早期退職者と新規採用職員の給与差があり、類似団体同水準であったが、昇格や給与削減措置解除等によって増加している。本調査年度は、多数の昇格と新規採用職員の増があったことにより増加（</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）となっている。今後も適正な定員管理等に努める。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95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4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ふるさと納税関連経費、財務書類作成委託、園地計画作成委託等による大幅増加と、セキュリティ強化対策事業の減額等により微増（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）している。また、地籍調査の事業規模が依然として大きく占めている。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今後も適正な事業規模により経費削減に向けて取り組んでいく必要がある。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15</xdr:row>
      <xdr:rowOff>112304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318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60053</xdr:rowOff>
    </xdr:from>
    <xdr:to>
      <xdr:col>78</xdr:col>
      <xdr:colOff>69850</xdr:colOff>
      <xdr:row>15</xdr:row>
      <xdr:rowOff>164556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318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164556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52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73116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252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61504</xdr:rowOff>
    </xdr:from>
    <xdr:to>
      <xdr:col>82</xdr:col>
      <xdr:colOff>158750</xdr:colOff>
      <xdr:row>15</xdr:row>
      <xdr:rowOff>163104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78031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各事業の対象者の減等により、類似団体より低い数値（△</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今後も大きな増減はないと見込まれる。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数値は類似団体を大幅に下回っており（△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）、今後も大幅な増額はないと見込まれる。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990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154432</xdr:rowOff>
    </xdr:from>
    <xdr:to>
      <xdr:col>78</xdr:col>
      <xdr:colOff>69850</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12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131572</xdr:rowOff>
    </xdr:from>
    <xdr:to>
      <xdr:col>73</xdr:col>
      <xdr:colOff>180975</xdr:colOff>
      <xdr:row>54</xdr:row>
      <xdr:rowOff>154432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89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131572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62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89916</xdr:rowOff>
    </xdr:from>
    <xdr:to>
      <xdr:col>82</xdr:col>
      <xdr:colOff>158750</xdr:colOff>
      <xdr:row>55</xdr:row>
      <xdr:rowOff>20066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106443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103632</xdr:rowOff>
    </xdr:from>
    <xdr:to>
      <xdr:col>74</xdr:col>
      <xdr:colOff>31750</xdr:colOff>
      <xdr:row>55</xdr:row>
      <xdr:rowOff>33782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43959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80772</xdr:rowOff>
    </xdr:from>
    <xdr:to>
      <xdr:col>69</xdr:col>
      <xdr:colOff>142875</xdr:colOff>
      <xdr:row>55</xdr:row>
      <xdr:rowOff>10922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21099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福祉行政や清掃・し尿処理・火葬場・消防等を一部事務組合で行っているため、大きな削減は難しいと思われる。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年度に戸籍システムの広域連合での運用開始があり、戸籍に関する負担金が増額となったことにより、それ以降の割合が上がっている。（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年度増加：</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91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82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13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情報通信基盤整備事業の償還開始等により、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年度は増加したが（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）それ以降は概ね減少している。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後年度は、温泉施設の大規模改修や簡易水道施設の耐震化など多額の経費を要する事業にかかる起債発行が予定されていることから、今後も起債を財源とする事業については、財政状況を勘案し実施して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59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5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5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90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数値は類似団体をやや上回る水準（</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ただし、数値は普通交付税の増減に大きく影響を受けることから、今後も経常的な歳出の削減に取り組んでいく必要がある。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122101</xdr:rowOff>
    </xdr:from>
    <xdr:to>
      <xdr:col>82</xdr:col>
      <xdr:colOff>107950</xdr:colOff>
      <xdr:row>78</xdr:row>
      <xdr:rowOff>9434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237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153126</xdr:rowOff>
    </xdr:from>
    <xdr:to>
      <xdr:col>78</xdr:col>
      <xdr:colOff>69850</xdr:colOff>
      <xdr:row>77</xdr:row>
      <xdr:rowOff>122101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8332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153126</xdr:rowOff>
    </xdr:from>
    <xdr:to>
      <xdr:col>73</xdr:col>
      <xdr:colOff>180975</xdr:colOff>
      <xdr:row>76</xdr:row>
      <xdr:rowOff>169455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833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144962</xdr:rowOff>
    </xdr:from>
    <xdr:to>
      <xdr:col>69</xdr:col>
      <xdr:colOff>92075</xdr:colOff>
      <xdr:row>76</xdr:row>
      <xdr:rowOff>169455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371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102161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71301</xdr:rowOff>
    </xdr:from>
    <xdr:to>
      <xdr:col>78</xdr:col>
      <xdr:colOff>120650</xdr:colOff>
      <xdr:row>78</xdr:row>
      <xdr:rowOff>1451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157678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102326</xdr:rowOff>
    </xdr:from>
    <xdr:to>
      <xdr:col>74</xdr:col>
      <xdr:colOff>31750</xdr:colOff>
      <xdr:row>77</xdr:row>
      <xdr:rowOff>32476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17253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118655</xdr:rowOff>
    </xdr:from>
    <xdr:to>
      <xdr:col>69</xdr:col>
      <xdr:colOff>142875</xdr:colOff>
      <xdr:row>77</xdr:row>
      <xdr:rowOff>48805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58981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34489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143189</xdr:rowOff>
    </xdr:from>
    <xdr:to>
      <xdr:col>29</xdr:col>
      <xdr:colOff>127000</xdr:colOff>
      <xdr:row>17</xdr:row>
      <xdr:rowOff>13468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34014"/>
          <a:ext cx="647700" cy="4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13468</xdr:rowOff>
    </xdr:from>
    <xdr:to>
      <xdr:col>26</xdr:col>
      <xdr:colOff>50800</xdr:colOff>
      <xdr:row>17</xdr:row>
      <xdr:rowOff>57075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75743"/>
          <a:ext cx="698500" cy="4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57075</xdr:rowOff>
    </xdr:from>
    <xdr:to>
      <xdr:col>22</xdr:col>
      <xdr:colOff>114300</xdr:colOff>
      <xdr:row>17</xdr:row>
      <xdr:rowOff>59955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19350"/>
          <a:ext cx="698500" cy="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59955</xdr:rowOff>
    </xdr:from>
    <xdr:to>
      <xdr:col>18</xdr:col>
      <xdr:colOff>177800</xdr:colOff>
      <xdr:row>17</xdr:row>
      <xdr:rowOff>112400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22230"/>
          <a:ext cx="698500" cy="5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92389</xdr:rowOff>
    </xdr:from>
    <xdr:to>
      <xdr:col>29</xdr:col>
      <xdr:colOff>177800</xdr:colOff>
      <xdr:row>17</xdr:row>
      <xdr:rowOff>22539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108916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134118</xdr:rowOff>
    </xdr:from>
    <xdr:to>
      <xdr:col>26</xdr:col>
      <xdr:colOff>101600</xdr:colOff>
      <xdr:row>17</xdr:row>
      <xdr:rowOff>64268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74445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6275</xdr:rowOff>
    </xdr:from>
    <xdr:to>
      <xdr:col>22</xdr:col>
      <xdr:colOff>165100</xdr:colOff>
      <xdr:row>17</xdr:row>
      <xdr:rowOff>107875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6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118052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9155</xdr:rowOff>
    </xdr:from>
    <xdr:to>
      <xdr:col>19</xdr:col>
      <xdr:colOff>38100</xdr:colOff>
      <xdr:row>17</xdr:row>
      <xdr:rowOff>110755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7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120932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4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61600</xdr:rowOff>
    </xdr:from>
    <xdr:to>
      <xdr:col>15</xdr:col>
      <xdr:colOff>101600</xdr:colOff>
      <xdr:row>17</xdr:row>
      <xdr:rowOff>163200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71212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48247</xdr:rowOff>
    </xdr:from>
    <xdr:to>
      <xdr:col>29</xdr:col>
      <xdr:colOff>127000</xdr:colOff>
      <xdr:row>37</xdr:row>
      <xdr:rowOff>61035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72947"/>
          <a:ext cx="647700" cy="1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157984</xdr:rowOff>
    </xdr:from>
    <xdr:to>
      <xdr:col>26</xdr:col>
      <xdr:colOff>50800</xdr:colOff>
      <xdr:row>37</xdr:row>
      <xdr:rowOff>48247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11234"/>
          <a:ext cx="698500" cy="6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145672</xdr:rowOff>
    </xdr:from>
    <xdr:to>
      <xdr:col>22</xdr:col>
      <xdr:colOff>114300</xdr:colOff>
      <xdr:row>36</xdr:row>
      <xdr:rowOff>157984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98922"/>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145672</xdr:rowOff>
    </xdr:from>
    <xdr:to>
      <xdr:col>18</xdr:col>
      <xdr:colOff>177800</xdr:colOff>
      <xdr:row>36</xdr:row>
      <xdr:rowOff>153161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98922"/>
          <a:ext cx="698500" cy="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10235</xdr:rowOff>
    </xdr:from>
    <xdr:to>
      <xdr:col>29</xdr:col>
      <xdr:colOff>177800</xdr:colOff>
      <xdr:row>37</xdr:row>
      <xdr:rowOff>111835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90262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4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168897</xdr:rowOff>
    </xdr:from>
    <xdr:to>
      <xdr:col>26</xdr:col>
      <xdr:colOff>101600</xdr:colOff>
      <xdr:row>37</xdr:row>
      <xdr:rowOff>99047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83824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0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107184</xdr:rowOff>
    </xdr:from>
    <xdr:to>
      <xdr:col>22</xdr:col>
      <xdr:colOff>165100</xdr:colOff>
      <xdr:row>37</xdr:row>
      <xdr:rowOff>37334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22111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4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94872</xdr:rowOff>
    </xdr:from>
    <xdr:to>
      <xdr:col>19</xdr:col>
      <xdr:colOff>38100</xdr:colOff>
      <xdr:row>37</xdr:row>
      <xdr:rowOff>25022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102361</xdr:rowOff>
    </xdr:from>
    <xdr:to>
      <xdr:col>15</xdr:col>
      <xdr:colOff>101600</xdr:colOff>
      <xdr:row>37</xdr:row>
      <xdr:rowOff>32511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5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4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141881</xdr:rowOff>
    </xdr:from>
    <xdr:to>
      <xdr:col>24</xdr:col>
      <xdr:colOff>63500</xdr:colOff>
      <xdr:row>35</xdr:row>
      <xdr:rowOff>13972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71181"/>
          <a:ext cx="8382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13972</xdr:rowOff>
    </xdr:from>
    <xdr:to>
      <xdr:col>19</xdr:col>
      <xdr:colOff>177800</xdr:colOff>
      <xdr:row>35</xdr:row>
      <xdr:rowOff>89717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14722"/>
          <a:ext cx="889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67636</xdr:rowOff>
    </xdr:from>
    <xdr:to>
      <xdr:col>15</xdr:col>
      <xdr:colOff>50800</xdr:colOff>
      <xdr:row>35</xdr:row>
      <xdr:rowOff>89717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068386"/>
          <a:ext cx="8890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67636</xdr:rowOff>
    </xdr:from>
    <xdr:to>
      <xdr:col>10</xdr:col>
      <xdr:colOff>114300</xdr:colOff>
      <xdr:row>35</xdr:row>
      <xdr:rowOff>114723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68386"/>
          <a:ext cx="8890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91081</xdr:rowOff>
    </xdr:from>
    <xdr:to>
      <xdr:col>24</xdr:col>
      <xdr:colOff>114300</xdr:colOff>
      <xdr:row>35</xdr:row>
      <xdr:rowOff>21231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113958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134622</xdr:rowOff>
    </xdr:from>
    <xdr:to>
      <xdr:col>20</xdr:col>
      <xdr:colOff>38100</xdr:colOff>
      <xdr:row>35</xdr:row>
      <xdr:rowOff>64772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81299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38917</xdr:rowOff>
    </xdr:from>
    <xdr:to>
      <xdr:col>15</xdr:col>
      <xdr:colOff>101600</xdr:colOff>
      <xdr:row>35</xdr:row>
      <xdr:rowOff>140517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157044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1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16836</xdr:rowOff>
    </xdr:from>
    <xdr:to>
      <xdr:col>10</xdr:col>
      <xdr:colOff>165100</xdr:colOff>
      <xdr:row>35</xdr:row>
      <xdr:rowOff>118436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134963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63923</xdr:rowOff>
    </xdr:from>
    <xdr:to>
      <xdr:col>6</xdr:col>
      <xdr:colOff>38100</xdr:colOff>
      <xdr:row>35</xdr:row>
      <xdr:rowOff>165523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10600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3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14282</xdr:rowOff>
    </xdr:from>
    <xdr:to>
      <xdr:col>24</xdr:col>
      <xdr:colOff>63500</xdr:colOff>
      <xdr:row>56</xdr:row>
      <xdr:rowOff>84601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5482"/>
          <a:ext cx="838200" cy="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84601</xdr:rowOff>
    </xdr:from>
    <xdr:to>
      <xdr:col>19</xdr:col>
      <xdr:colOff>177800</xdr:colOff>
      <xdr:row>56</xdr:row>
      <xdr:rowOff>108478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8580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108478</xdr:rowOff>
    </xdr:from>
    <xdr:to>
      <xdr:col>15</xdr:col>
      <xdr:colOff>50800</xdr:colOff>
      <xdr:row>56</xdr:row>
      <xdr:rowOff>144418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967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127729</xdr:rowOff>
    </xdr:from>
    <xdr:to>
      <xdr:col>10</xdr:col>
      <xdr:colOff>114300</xdr:colOff>
      <xdr:row>56</xdr:row>
      <xdr:rowOff>144418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28929"/>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134932</xdr:rowOff>
    </xdr:from>
    <xdr:to>
      <xdr:col>24</xdr:col>
      <xdr:colOff>114300</xdr:colOff>
      <xdr:row>56</xdr:row>
      <xdr:rowOff>65082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157809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33801</xdr:rowOff>
    </xdr:from>
    <xdr:to>
      <xdr:col>20</xdr:col>
      <xdr:colOff>38100</xdr:colOff>
      <xdr:row>56</xdr:row>
      <xdr:rowOff>135401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1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57678</xdr:rowOff>
    </xdr:from>
    <xdr:to>
      <xdr:col>15</xdr:col>
      <xdr:colOff>101600</xdr:colOff>
      <xdr:row>56</xdr:row>
      <xdr:rowOff>159278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93618</xdr:rowOff>
    </xdr:from>
    <xdr:to>
      <xdr:col>10</xdr:col>
      <xdr:colOff>165100</xdr:colOff>
      <xdr:row>57</xdr:row>
      <xdr:rowOff>23768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40295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76929</xdr:rowOff>
    </xdr:from>
    <xdr:to>
      <xdr:col>6</xdr:col>
      <xdr:colOff>38100</xdr:colOff>
      <xdr:row>57</xdr:row>
      <xdr:rowOff>7079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23606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147855</xdr:rowOff>
    </xdr:from>
    <xdr:to>
      <xdr:col>24</xdr:col>
      <xdr:colOff>63500</xdr:colOff>
      <xdr:row>77</xdr:row>
      <xdr:rowOff>152456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49505"/>
          <a:ext cx="8382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152456</xdr:rowOff>
    </xdr:from>
    <xdr:to>
      <xdr:col>19</xdr:col>
      <xdr:colOff>177800</xdr:colOff>
      <xdr:row>77</xdr:row>
      <xdr:rowOff>152702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54106"/>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148558</xdr:rowOff>
    </xdr:from>
    <xdr:to>
      <xdr:col>15</xdr:col>
      <xdr:colOff>50800</xdr:colOff>
      <xdr:row>77</xdr:row>
      <xdr:rowOff>152702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50208"/>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138232</xdr:rowOff>
    </xdr:from>
    <xdr:to>
      <xdr:col>10</xdr:col>
      <xdr:colOff>114300</xdr:colOff>
      <xdr:row>77</xdr:row>
      <xdr:rowOff>148558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39882"/>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97055</xdr:rowOff>
    </xdr:from>
    <xdr:to>
      <xdr:col>24</xdr:col>
      <xdr:colOff>114300</xdr:colOff>
      <xdr:row>78</xdr:row>
      <xdr:rowOff>27205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11982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101656</xdr:rowOff>
    </xdr:from>
    <xdr:to>
      <xdr:col>20</xdr:col>
      <xdr:colOff>38100</xdr:colOff>
      <xdr:row>78</xdr:row>
      <xdr:rowOff>31806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22933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101902</xdr:rowOff>
    </xdr:from>
    <xdr:to>
      <xdr:col>15</xdr:col>
      <xdr:colOff>101600</xdr:colOff>
      <xdr:row>78</xdr:row>
      <xdr:rowOff>32052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9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97758</xdr:rowOff>
    </xdr:from>
    <xdr:to>
      <xdr:col>10</xdr:col>
      <xdr:colOff>165100</xdr:colOff>
      <xdr:row>78</xdr:row>
      <xdr:rowOff>27908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19035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87432</xdr:rowOff>
    </xdr:from>
    <xdr:to>
      <xdr:col>6</xdr:col>
      <xdr:colOff>38100</xdr:colOff>
      <xdr:row>78</xdr:row>
      <xdr:rowOff>17582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8709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100991</xdr:rowOff>
    </xdr:from>
    <xdr:to>
      <xdr:col>24</xdr:col>
      <xdr:colOff>63500</xdr:colOff>
      <xdr:row>97</xdr:row>
      <xdr:rowOff>131727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31641"/>
          <a:ext cx="838200" cy="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100991</xdr:rowOff>
    </xdr:from>
    <xdr:to>
      <xdr:col>19</xdr:col>
      <xdr:colOff>177800</xdr:colOff>
      <xdr:row>98</xdr:row>
      <xdr:rowOff>4598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31641"/>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152502</xdr:rowOff>
    </xdr:from>
    <xdr:to>
      <xdr:col>15</xdr:col>
      <xdr:colOff>50800</xdr:colOff>
      <xdr:row>98</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8315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152502</xdr:rowOff>
    </xdr:from>
    <xdr:to>
      <xdr:col>10</xdr:col>
      <xdr:colOff>114300</xdr:colOff>
      <xdr:row>98</xdr:row>
      <xdr:rowOff>21028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83152"/>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80927</xdr:rowOff>
    </xdr:from>
    <xdr:to>
      <xdr:col>24</xdr:col>
      <xdr:colOff>114300</xdr:colOff>
      <xdr:row>98</xdr:row>
      <xdr:rowOff>11077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59354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50191</xdr:rowOff>
    </xdr:from>
    <xdr:to>
      <xdr:col>20</xdr:col>
      <xdr:colOff>38100</xdr:colOff>
      <xdr:row>97</xdr:row>
      <xdr:rowOff>151791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142918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125248</xdr:rowOff>
    </xdr:from>
    <xdr:to>
      <xdr:col>15</xdr:col>
      <xdr:colOff>101600</xdr:colOff>
      <xdr:row>98</xdr:row>
      <xdr:rowOff>55398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46525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101702</xdr:rowOff>
    </xdr:from>
    <xdr:to>
      <xdr:col>10</xdr:col>
      <xdr:colOff>165100</xdr:colOff>
      <xdr:row>98</xdr:row>
      <xdr:rowOff>31852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141678</xdr:rowOff>
    </xdr:from>
    <xdr:to>
      <xdr:col>6</xdr:col>
      <xdr:colOff>38100</xdr:colOff>
      <xdr:row>98</xdr:row>
      <xdr:rowOff>71828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62955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41531</xdr:rowOff>
    </xdr:from>
    <xdr:to>
      <xdr:col>55</xdr:col>
      <xdr:colOff>0</xdr:colOff>
      <xdr:row>37</xdr:row>
      <xdr:rowOff>62618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5181"/>
          <a:ext cx="8382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62618</xdr:rowOff>
    </xdr:from>
    <xdr:to>
      <xdr:col>50</xdr:col>
      <xdr:colOff>114300</xdr:colOff>
      <xdr:row>37</xdr:row>
      <xdr:rowOff>84173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6268"/>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39325</xdr:rowOff>
    </xdr:from>
    <xdr:to>
      <xdr:col>45</xdr:col>
      <xdr:colOff>177800</xdr:colOff>
      <xdr:row>37</xdr:row>
      <xdr:rowOff>84173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82975"/>
          <a:ext cx="88900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39325</xdr:rowOff>
    </xdr:from>
    <xdr:to>
      <xdr:col>41</xdr:col>
      <xdr:colOff>50800</xdr:colOff>
      <xdr:row>37</xdr:row>
      <xdr:rowOff>104667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2975"/>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162181</xdr:rowOff>
    </xdr:from>
    <xdr:to>
      <xdr:col>55</xdr:col>
      <xdr:colOff>50800</xdr:colOff>
      <xdr:row>37</xdr:row>
      <xdr:rowOff>92331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11818</xdr:rowOff>
    </xdr:from>
    <xdr:to>
      <xdr:col>50</xdr:col>
      <xdr:colOff>165100</xdr:colOff>
      <xdr:row>37</xdr:row>
      <xdr:rowOff>113418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33373</xdr:rowOff>
    </xdr:from>
    <xdr:to>
      <xdr:col>46</xdr:col>
      <xdr:colOff>38100</xdr:colOff>
      <xdr:row>37</xdr:row>
      <xdr:rowOff>134973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151500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5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159975</xdr:rowOff>
    </xdr:from>
    <xdr:to>
      <xdr:col>41</xdr:col>
      <xdr:colOff>101600</xdr:colOff>
      <xdr:row>37</xdr:row>
      <xdr:rowOff>90125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106652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53867</xdr:rowOff>
    </xdr:from>
    <xdr:to>
      <xdr:col>36</xdr:col>
      <xdr:colOff>165100</xdr:colOff>
      <xdr:row>37</xdr:row>
      <xdr:rowOff>155467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36169</xdr:rowOff>
    </xdr:from>
    <xdr:to>
      <xdr:col>55</xdr:col>
      <xdr:colOff>0</xdr:colOff>
      <xdr:row>57</xdr:row>
      <xdr:rowOff>102908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8819"/>
          <a:ext cx="838200" cy="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102908</xdr:rowOff>
    </xdr:from>
    <xdr:to>
      <xdr:col>50</xdr:col>
      <xdr:colOff>114300</xdr:colOff>
      <xdr:row>58</xdr:row>
      <xdr:rowOff>50874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75558"/>
          <a:ext cx="8890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144857</xdr:rowOff>
    </xdr:from>
    <xdr:to>
      <xdr:col>45</xdr:col>
      <xdr:colOff>177800</xdr:colOff>
      <xdr:row>58</xdr:row>
      <xdr:rowOff>50874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17507"/>
          <a:ext cx="8890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99795</xdr:rowOff>
    </xdr:from>
    <xdr:to>
      <xdr:col>41</xdr:col>
      <xdr:colOff>50800</xdr:colOff>
      <xdr:row>57</xdr:row>
      <xdr:rowOff>144857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72445"/>
          <a:ext cx="8890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156819</xdr:rowOff>
    </xdr:from>
    <xdr:to>
      <xdr:col>55</xdr:col>
      <xdr:colOff>50800</xdr:colOff>
      <xdr:row>57</xdr:row>
      <xdr:rowOff>86969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0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52108</xdr:rowOff>
    </xdr:from>
    <xdr:to>
      <xdr:col>50</xdr:col>
      <xdr:colOff>165100</xdr:colOff>
      <xdr:row>57</xdr:row>
      <xdr:rowOff>153708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170235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9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xdr:rowOff>
    </xdr:from>
    <xdr:to>
      <xdr:col>46</xdr:col>
      <xdr:colOff>38100</xdr:colOff>
      <xdr:row>58</xdr:row>
      <xdr:rowOff>101674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92801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94057</xdr:rowOff>
    </xdr:from>
    <xdr:to>
      <xdr:col>41</xdr:col>
      <xdr:colOff>101600</xdr:colOff>
      <xdr:row>58</xdr:row>
      <xdr:rowOff>24207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40734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48995</xdr:rowOff>
    </xdr:from>
    <xdr:to>
      <xdr:col>36</xdr:col>
      <xdr:colOff>165100</xdr:colOff>
      <xdr:row>57</xdr:row>
      <xdr:rowOff>150595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167122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9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4545</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9095"/>
          <a:ext cx="838200" cy="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73230"/>
          <a:ext cx="889000" cy="2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125195</xdr:rowOff>
    </xdr:from>
    <xdr:to>
      <xdr:col>55</xdr:col>
      <xdr:colOff>50800</xdr:colOff>
      <xdr:row>79</xdr:row>
      <xdr:rowOff>55345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120780</xdr:rowOff>
    </xdr:from>
    <xdr:to>
      <xdr:col>41</xdr:col>
      <xdr:colOff>101600</xdr:colOff>
      <xdr:row>78</xdr:row>
      <xdr:rowOff>50930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67457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0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68800</xdr:rowOff>
    </xdr:from>
    <xdr:to>
      <xdr:col>55</xdr:col>
      <xdr:colOff>0</xdr:colOff>
      <xdr:row>97</xdr:row>
      <xdr:rowOff>28770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28000"/>
          <a:ext cx="838200" cy="1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28770</xdr:rowOff>
    </xdr:from>
    <xdr:to>
      <xdr:col>50</xdr:col>
      <xdr:colOff>114300</xdr:colOff>
      <xdr:row>97</xdr:row>
      <xdr:rowOff>89514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59420"/>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89514</xdr:rowOff>
    </xdr:from>
    <xdr:to>
      <xdr:col>45</xdr:col>
      <xdr:colOff>177800</xdr:colOff>
      <xdr:row>97</xdr:row>
      <xdr:rowOff>95568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20164"/>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18000</xdr:rowOff>
    </xdr:from>
    <xdr:to>
      <xdr:col>55</xdr:col>
      <xdr:colOff>50800</xdr:colOff>
      <xdr:row>96</xdr:row>
      <xdr:rowOff>119600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40877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149420</xdr:rowOff>
    </xdr:from>
    <xdr:to>
      <xdr:col>50</xdr:col>
      <xdr:colOff>165100</xdr:colOff>
      <xdr:row>97</xdr:row>
      <xdr:rowOff>79570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96097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38714</xdr:rowOff>
    </xdr:from>
    <xdr:to>
      <xdr:col>46</xdr:col>
      <xdr:colOff>38100</xdr:colOff>
      <xdr:row>97</xdr:row>
      <xdr:rowOff>140314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156841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4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44768</xdr:rowOff>
    </xdr:from>
    <xdr:to>
      <xdr:col>41</xdr:col>
      <xdr:colOff>101600</xdr:colOff>
      <xdr:row>97</xdr:row>
      <xdr:rowOff>146368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162895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5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33801</xdr:rowOff>
    </xdr:from>
    <xdr:to>
      <xdr:col>85</xdr:col>
      <xdr:colOff>127000</xdr:colOff>
      <xdr:row>38</xdr:row>
      <xdr:rowOff>123435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377451"/>
          <a:ext cx="838200" cy="26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163394</xdr:rowOff>
    </xdr:from>
    <xdr:to>
      <xdr:col>81</xdr:col>
      <xdr:colOff>50800</xdr:colOff>
      <xdr:row>37</xdr:row>
      <xdr:rowOff>33801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5992694"/>
          <a:ext cx="889000" cy="3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163394</xdr:rowOff>
    </xdr:from>
    <xdr:to>
      <xdr:col>76</xdr:col>
      <xdr:colOff>114300</xdr:colOff>
      <xdr:row>36</xdr:row>
      <xdr:rowOff>103413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5992694"/>
          <a:ext cx="889000" cy="2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103413</xdr:rowOff>
    </xdr:from>
    <xdr:to>
      <xdr:col>71</xdr:col>
      <xdr:colOff>177800</xdr:colOff>
      <xdr:row>36</xdr:row>
      <xdr:rowOff>145194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275613"/>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72635</xdr:rowOff>
    </xdr:from>
    <xdr:to>
      <xdr:col>85</xdr:col>
      <xdr:colOff>177800</xdr:colOff>
      <xdr:row>39</xdr:row>
      <xdr:rowOff>2785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32012</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154451</xdr:rowOff>
    </xdr:from>
    <xdr:to>
      <xdr:col>81</xdr:col>
      <xdr:colOff>101600</xdr:colOff>
      <xdr:row>37</xdr:row>
      <xdr:rowOff>84601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3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1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112594</xdr:rowOff>
    </xdr:from>
    <xdr:to>
      <xdr:col>76</xdr:col>
      <xdr:colOff>165100</xdr:colOff>
      <xdr:row>35</xdr:row>
      <xdr:rowOff>42744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59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59271</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92795" y="57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52613</xdr:rowOff>
    </xdr:from>
    <xdr:to>
      <xdr:col>72</xdr:col>
      <xdr:colOff>38100</xdr:colOff>
      <xdr:row>36</xdr:row>
      <xdr:rowOff>154213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2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170740</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03795" y="600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94394</xdr:rowOff>
    </xdr:from>
    <xdr:to>
      <xdr:col>67</xdr:col>
      <xdr:colOff>101600</xdr:colOff>
      <xdr:row>37</xdr:row>
      <xdr:rowOff>24544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2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41071</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14795" y="60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152220</xdr:rowOff>
    </xdr:from>
    <xdr:to>
      <xdr:col>85</xdr:col>
      <xdr:colOff>127000</xdr:colOff>
      <xdr:row>78</xdr:row>
      <xdr:rowOff>19346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53870"/>
          <a:ext cx="8382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112658</xdr:rowOff>
    </xdr:from>
    <xdr:to>
      <xdr:col>81</xdr:col>
      <xdr:colOff>50800</xdr:colOff>
      <xdr:row>77</xdr:row>
      <xdr:rowOff>152220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14308"/>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112658</xdr:rowOff>
    </xdr:from>
    <xdr:to>
      <xdr:col>76</xdr:col>
      <xdr:colOff>114300</xdr:colOff>
      <xdr:row>77</xdr:row>
      <xdr:rowOff>144684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14308"/>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144684</xdr:rowOff>
    </xdr:from>
    <xdr:to>
      <xdr:col>71</xdr:col>
      <xdr:colOff>177800</xdr:colOff>
      <xdr:row>78</xdr:row>
      <xdr:rowOff>22684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46334"/>
          <a:ext cx="889000" cy="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139996</xdr:rowOff>
    </xdr:from>
    <xdr:to>
      <xdr:col>85</xdr:col>
      <xdr:colOff>177800</xdr:colOff>
      <xdr:row>78</xdr:row>
      <xdr:rowOff>70146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118423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101420</xdr:rowOff>
    </xdr:from>
    <xdr:to>
      <xdr:col>81</xdr:col>
      <xdr:colOff>101600</xdr:colOff>
      <xdr:row>78</xdr:row>
      <xdr:rowOff>31570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22697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61858</xdr:rowOff>
    </xdr:from>
    <xdr:to>
      <xdr:col>76</xdr:col>
      <xdr:colOff>165100</xdr:colOff>
      <xdr:row>77</xdr:row>
      <xdr:rowOff>163458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154585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93884</xdr:rowOff>
    </xdr:from>
    <xdr:to>
      <xdr:col>72</xdr:col>
      <xdr:colOff>38100</xdr:colOff>
      <xdr:row>78</xdr:row>
      <xdr:rowOff>24034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15161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8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143334</xdr:rowOff>
    </xdr:from>
    <xdr:to>
      <xdr:col>67</xdr:col>
      <xdr:colOff>101600</xdr:colOff>
      <xdr:row>78</xdr:row>
      <xdr:rowOff>73484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64611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156516</xdr:rowOff>
    </xdr:from>
    <xdr:to>
      <xdr:col>85</xdr:col>
      <xdr:colOff>127000</xdr:colOff>
      <xdr:row>98</xdr:row>
      <xdr:rowOff>94551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787166"/>
          <a:ext cx="838200" cy="1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156516</xdr:rowOff>
    </xdr:from>
    <xdr:to>
      <xdr:col>81</xdr:col>
      <xdr:colOff>50800</xdr:colOff>
      <xdr:row>98</xdr:row>
      <xdr:rowOff>13562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87166"/>
          <a:ext cx="8890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13562</xdr:rowOff>
    </xdr:from>
    <xdr:to>
      <xdr:col>76</xdr:col>
      <xdr:colOff>114300</xdr:colOff>
      <xdr:row>98</xdr:row>
      <xdr:rowOff>136266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15662"/>
          <a:ext cx="8890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83818</xdr:rowOff>
    </xdr:from>
    <xdr:to>
      <xdr:col>71</xdr:col>
      <xdr:colOff>177800</xdr:colOff>
      <xdr:row>98</xdr:row>
      <xdr:rowOff>136266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14468"/>
          <a:ext cx="889000" cy="2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43751</xdr:rowOff>
    </xdr:from>
    <xdr:to>
      <xdr:col>85</xdr:col>
      <xdr:colOff>177800</xdr:colOff>
      <xdr:row>98</xdr:row>
      <xdr:rowOff>145351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105716</xdr:rowOff>
    </xdr:from>
    <xdr:to>
      <xdr:col>81</xdr:col>
      <xdr:colOff>101600</xdr:colOff>
      <xdr:row>98</xdr:row>
      <xdr:rowOff>35866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52393</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1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134212</xdr:rowOff>
    </xdr:from>
    <xdr:to>
      <xdr:col>76</xdr:col>
      <xdr:colOff>165100</xdr:colOff>
      <xdr:row>98</xdr:row>
      <xdr:rowOff>64362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80889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4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85466</xdr:rowOff>
    </xdr:from>
    <xdr:to>
      <xdr:col>72</xdr:col>
      <xdr:colOff>38100</xdr:colOff>
      <xdr:row>99</xdr:row>
      <xdr:rowOff>15616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33018</xdr:rowOff>
    </xdr:from>
    <xdr:to>
      <xdr:col>67</xdr:col>
      <xdr:colOff>101600</xdr:colOff>
      <xdr:row>97</xdr:row>
      <xdr:rowOff>134618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151145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138854</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39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138854</xdr:rowOff>
    </xdr:from>
    <xdr:to>
      <xdr:col>111</xdr:col>
      <xdr:colOff>177800</xdr:colOff>
      <xdr:row>38</xdr:row>
      <xdr:rowOff>138877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5395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138717</xdr:rowOff>
    </xdr:from>
    <xdr:to>
      <xdr:col>107</xdr:col>
      <xdr:colOff>50800</xdr:colOff>
      <xdr:row>38</xdr:row>
      <xdr:rowOff>138877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381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138717</xdr:rowOff>
    </xdr:from>
    <xdr:to>
      <xdr:col>102</xdr:col>
      <xdr:colOff>114300</xdr:colOff>
      <xdr:row>38</xdr:row>
      <xdr:rowOff>138740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5381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88054</xdr:rowOff>
    </xdr:from>
    <xdr:to>
      <xdr:col>112</xdr:col>
      <xdr:colOff>38100</xdr:colOff>
      <xdr:row>39</xdr:row>
      <xdr:rowOff>18204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9331</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88077</xdr:rowOff>
    </xdr:from>
    <xdr:to>
      <xdr:col>107</xdr:col>
      <xdr:colOff>101600</xdr:colOff>
      <xdr:row>39</xdr:row>
      <xdr:rowOff>18227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9354</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87917</xdr:rowOff>
    </xdr:from>
    <xdr:to>
      <xdr:col>102</xdr:col>
      <xdr:colOff>165100</xdr:colOff>
      <xdr:row>39</xdr:row>
      <xdr:rowOff>18067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9194</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695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87940</xdr:rowOff>
    </xdr:from>
    <xdr:to>
      <xdr:col>98</xdr:col>
      <xdr:colOff>38100</xdr:colOff>
      <xdr:row>39</xdr:row>
      <xdr:rowOff>18090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9217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19596</xdr:rowOff>
    </xdr:from>
    <xdr:to>
      <xdr:col>116</xdr:col>
      <xdr:colOff>63500</xdr:colOff>
      <xdr:row>59</xdr:row>
      <xdr:rowOff>38671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35146"/>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19596</xdr:rowOff>
    </xdr:from>
    <xdr:to>
      <xdr:col>111</xdr:col>
      <xdr:colOff>177800</xdr:colOff>
      <xdr:row>59</xdr:row>
      <xdr:rowOff>25908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35146"/>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9614</xdr:rowOff>
    </xdr:from>
    <xdr:to>
      <xdr:col>107</xdr:col>
      <xdr:colOff>50800</xdr:colOff>
      <xdr:row>59</xdr:row>
      <xdr:rowOff>25908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25164"/>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93218</xdr:rowOff>
    </xdr:from>
    <xdr:to>
      <xdr:col>102</xdr:col>
      <xdr:colOff>114300</xdr:colOff>
      <xdr:row>59</xdr:row>
      <xdr:rowOff>9614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037318"/>
          <a:ext cx="8890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159321</xdr:rowOff>
    </xdr:from>
    <xdr:to>
      <xdr:col>116</xdr:col>
      <xdr:colOff>114300</xdr:colOff>
      <xdr:row>59</xdr:row>
      <xdr:rowOff>89471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74248</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1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140246</xdr:rowOff>
    </xdr:from>
    <xdr:to>
      <xdr:col>112</xdr:col>
      <xdr:colOff>38100</xdr:colOff>
      <xdr:row>59</xdr:row>
      <xdr:rowOff>70396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61523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146558</xdr:rowOff>
    </xdr:from>
    <xdr:to>
      <xdr:col>107</xdr:col>
      <xdr:colOff>101600</xdr:colOff>
      <xdr:row>59</xdr:row>
      <xdr:rowOff>76708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67835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130264</xdr:rowOff>
    </xdr:from>
    <xdr:to>
      <xdr:col>102</xdr:col>
      <xdr:colOff>165100</xdr:colOff>
      <xdr:row>59</xdr:row>
      <xdr:rowOff>60414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51541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42418</xdr:rowOff>
    </xdr:from>
    <xdr:to>
      <xdr:col>98</xdr:col>
      <xdr:colOff>38100</xdr:colOff>
      <xdr:row>58</xdr:row>
      <xdr:rowOff>144018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160545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26436</xdr:rowOff>
    </xdr:from>
    <xdr:to>
      <xdr:col>116</xdr:col>
      <xdr:colOff>63500</xdr:colOff>
      <xdr:row>77</xdr:row>
      <xdr:rowOff>127572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199386"/>
          <a:ext cx="838200" cy="11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117244</xdr:rowOff>
    </xdr:from>
    <xdr:to>
      <xdr:col>111</xdr:col>
      <xdr:colOff>177800</xdr:colOff>
      <xdr:row>77</xdr:row>
      <xdr:rowOff>127572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318894"/>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117244</xdr:rowOff>
    </xdr:from>
    <xdr:to>
      <xdr:col>107</xdr:col>
      <xdr:colOff>50800</xdr:colOff>
      <xdr:row>78</xdr:row>
      <xdr:rowOff>6536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31889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6536</xdr:rowOff>
    </xdr:from>
    <xdr:to>
      <xdr:col>102</xdr:col>
      <xdr:colOff>114300</xdr:colOff>
      <xdr:row>78</xdr:row>
      <xdr:rowOff>19937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379636"/>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147086</xdr:rowOff>
    </xdr:from>
    <xdr:to>
      <xdr:col>116</xdr:col>
      <xdr:colOff>114300</xdr:colOff>
      <xdr:row>71</xdr:row>
      <xdr:rowOff>77236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14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100113</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10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76772</xdr:rowOff>
    </xdr:from>
    <xdr:to>
      <xdr:col>112</xdr:col>
      <xdr:colOff>38100</xdr:colOff>
      <xdr:row>78</xdr:row>
      <xdr:rowOff>6922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169499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66444</xdr:rowOff>
    </xdr:from>
    <xdr:to>
      <xdr:col>107</xdr:col>
      <xdr:colOff>101600</xdr:colOff>
      <xdr:row>77</xdr:row>
      <xdr:rowOff>168044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159171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127186</xdr:rowOff>
    </xdr:from>
    <xdr:to>
      <xdr:col>102</xdr:col>
      <xdr:colOff>165100</xdr:colOff>
      <xdr:row>78</xdr:row>
      <xdr:rowOff>57336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3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48463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140587</xdr:rowOff>
    </xdr:from>
    <xdr:to>
      <xdr:col>98</xdr:col>
      <xdr:colOff>38100</xdr:colOff>
      <xdr:row>78</xdr:row>
      <xdr:rowOff>70737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3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61864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4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年度に台風による大規模災害があったことにより、類似団体を大きく上回っていた（平成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+74,187</a:t>
          </a:r>
          <a:r>
            <a:rPr kumimoji="1" lang="ja-JP" altLang="en-US" sz="1300">
              <a:latin typeface="ＭＳ Ｐゴシック" panose="020B0600070205080204" pitchFamily="50" charset="-128"/>
              <a:ea typeface="ＭＳ Ｐゴシック" panose="020B0600070205080204" pitchFamily="50" charset="-128"/>
            </a:rPr>
            <a:t>円）が、平成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年度では落ち着いてきている。（平成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+7,322</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繰出金は、積立基金から定額運用基金への組み替えを実施したことにより、類似団体と比較して大幅に大きくなっている。（</a:t>
          </a:r>
          <a:r>
            <a:rPr kumimoji="1" lang="en-US" altLang="ja-JP" sz="1300">
              <a:latin typeface="ＭＳ Ｐゴシック" panose="020B0600070205080204" pitchFamily="50" charset="-128"/>
              <a:ea typeface="ＭＳ Ｐゴシック" panose="020B0600070205080204" pitchFamily="50" charset="-128"/>
            </a:rPr>
            <a:t>+254,714</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普通建設事業費（うち更新整備）については、温泉施設の整備を実施していることにより、類似団体と比較して大きくなっている。（</a:t>
          </a:r>
          <a:r>
            <a:rPr kumimoji="1" lang="en-US" altLang="ja-JP" sz="1300">
              <a:latin typeface="ＭＳ Ｐゴシック" panose="020B0600070205080204" pitchFamily="50" charset="-128"/>
              <a:ea typeface="ＭＳ Ｐゴシック" panose="020B0600070205080204" pitchFamily="50" charset="-128"/>
            </a:rPr>
            <a:t>+367,365</a:t>
          </a:r>
          <a:r>
            <a:rPr kumimoji="1" lang="ja-JP" altLang="en-US" sz="1300">
              <a:latin typeface="ＭＳ Ｐゴシック" panose="020B0600070205080204" pitchFamily="50" charset="-128"/>
              <a:ea typeface="ＭＳ Ｐゴシック" panose="020B0600070205080204" pitchFamily="50" charset="-128"/>
            </a:rPr>
            <a:t>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
1,314
196.73
3,030,922
2,767,586
179,978
1,171,430
1,571,912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116306</xdr:rowOff>
    </xdr:from>
    <xdr:to>
      <xdr:col>24</xdr:col>
      <xdr:colOff>63500</xdr:colOff>
      <xdr:row>35</xdr:row>
      <xdr:rowOff>126517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17056"/>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115678</xdr:rowOff>
    </xdr:from>
    <xdr:to>
      <xdr:col>19</xdr:col>
      <xdr:colOff>177800</xdr:colOff>
      <xdr:row>35</xdr:row>
      <xdr:rowOff>126517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16428"/>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115678</xdr:rowOff>
    </xdr:from>
    <xdr:to>
      <xdr:col>15</xdr:col>
      <xdr:colOff>50800</xdr:colOff>
      <xdr:row>35</xdr:row>
      <xdr:rowOff>148596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1642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148596</xdr:rowOff>
    </xdr:from>
    <xdr:to>
      <xdr:col>10</xdr:col>
      <xdr:colOff>114300</xdr:colOff>
      <xdr:row>35</xdr:row>
      <xdr:rowOff>155035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934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65506</xdr:rowOff>
    </xdr:from>
    <xdr:to>
      <xdr:col>24</xdr:col>
      <xdr:colOff>114300</xdr:colOff>
      <xdr:row>35</xdr:row>
      <xdr:rowOff>167106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88383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75717</xdr:rowOff>
    </xdr:from>
    <xdr:to>
      <xdr:col>20</xdr:col>
      <xdr:colOff>38100</xdr:colOff>
      <xdr:row>36</xdr:row>
      <xdr:rowOff>5867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22394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64878</xdr:rowOff>
    </xdr:from>
    <xdr:to>
      <xdr:col>15</xdr:col>
      <xdr:colOff>101600</xdr:colOff>
      <xdr:row>35</xdr:row>
      <xdr:rowOff>166478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97796</xdr:rowOff>
    </xdr:from>
    <xdr:to>
      <xdr:col>10</xdr:col>
      <xdr:colOff>165100</xdr:colOff>
      <xdr:row>36</xdr:row>
      <xdr:rowOff>27946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44473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104235</xdr:rowOff>
    </xdr:from>
    <xdr:to>
      <xdr:col>6</xdr:col>
      <xdr:colOff>38100</xdr:colOff>
      <xdr:row>36</xdr:row>
      <xdr:rowOff>34385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50912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118751</xdr:rowOff>
    </xdr:from>
    <xdr:to>
      <xdr:col>24</xdr:col>
      <xdr:colOff>63500</xdr:colOff>
      <xdr:row>57</xdr:row>
      <xdr:rowOff>64818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19951"/>
          <a:ext cx="838200" cy="1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64818</xdr:rowOff>
    </xdr:from>
    <xdr:to>
      <xdr:col>19</xdr:col>
      <xdr:colOff>177800</xdr:colOff>
      <xdr:row>57</xdr:row>
      <xdr:rowOff>101374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37468"/>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101374</xdr:rowOff>
    </xdr:from>
    <xdr:to>
      <xdr:col>15</xdr:col>
      <xdr:colOff>50800</xdr:colOff>
      <xdr:row>57</xdr:row>
      <xdr:rowOff>162983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74024"/>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63844</xdr:rowOff>
    </xdr:from>
    <xdr:to>
      <xdr:col>10</xdr:col>
      <xdr:colOff>114300</xdr:colOff>
      <xdr:row>57</xdr:row>
      <xdr:rowOff>162983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36494"/>
          <a:ext cx="889000" cy="9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67951</xdr:rowOff>
    </xdr:from>
    <xdr:to>
      <xdr:col>24</xdr:col>
      <xdr:colOff>114300</xdr:colOff>
      <xdr:row>56</xdr:row>
      <xdr:rowOff>169551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90828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14018</xdr:rowOff>
    </xdr:from>
    <xdr:to>
      <xdr:col>20</xdr:col>
      <xdr:colOff>38100</xdr:colOff>
      <xdr:row>57</xdr:row>
      <xdr:rowOff>115618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132145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50574</xdr:rowOff>
    </xdr:from>
    <xdr:to>
      <xdr:col>15</xdr:col>
      <xdr:colOff>101600</xdr:colOff>
      <xdr:row>57</xdr:row>
      <xdr:rowOff>152174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168701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112183</xdr:rowOff>
    </xdr:from>
    <xdr:to>
      <xdr:col>10</xdr:col>
      <xdr:colOff>165100</xdr:colOff>
      <xdr:row>58</xdr:row>
      <xdr:rowOff>42333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58860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13044</xdr:rowOff>
    </xdr:from>
    <xdr:to>
      <xdr:col>6</xdr:col>
      <xdr:colOff>38100</xdr:colOff>
      <xdr:row>57</xdr:row>
      <xdr:rowOff>114644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131171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157769</xdr:rowOff>
    </xdr:from>
    <xdr:to>
      <xdr:col>24</xdr:col>
      <xdr:colOff>63500</xdr:colOff>
      <xdr:row>76</xdr:row>
      <xdr:rowOff>1792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16519"/>
          <a:ext cx="8382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152349</xdr:rowOff>
    </xdr:from>
    <xdr:to>
      <xdr:col>19</xdr:col>
      <xdr:colOff>177800</xdr:colOff>
      <xdr:row>75</xdr:row>
      <xdr:rowOff>157769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011099"/>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84125</xdr:rowOff>
    </xdr:from>
    <xdr:to>
      <xdr:col>15</xdr:col>
      <xdr:colOff>50800</xdr:colOff>
      <xdr:row>75</xdr:row>
      <xdr:rowOff>152349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2942875"/>
          <a:ext cx="889000" cy="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84125</xdr:rowOff>
    </xdr:from>
    <xdr:to>
      <xdr:col>10</xdr:col>
      <xdr:colOff>114300</xdr:colOff>
      <xdr:row>76</xdr:row>
      <xdr:rowOff>34764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42875"/>
          <a:ext cx="889000" cy="12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122442</xdr:rowOff>
    </xdr:from>
    <xdr:to>
      <xdr:col>24</xdr:col>
      <xdr:colOff>114300</xdr:colOff>
      <xdr:row>76</xdr:row>
      <xdr:rowOff>52592</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100869</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106969</xdr:rowOff>
    </xdr:from>
    <xdr:to>
      <xdr:col>20</xdr:col>
      <xdr:colOff>38100</xdr:colOff>
      <xdr:row>76</xdr:row>
      <xdr:rowOff>37119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53646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4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101548</xdr:rowOff>
    </xdr:from>
    <xdr:to>
      <xdr:col>15</xdr:col>
      <xdr:colOff>101600</xdr:colOff>
      <xdr:row>76</xdr:row>
      <xdr:rowOff>31697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60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48225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33325</xdr:rowOff>
    </xdr:from>
    <xdr:to>
      <xdr:col>10</xdr:col>
      <xdr:colOff>165100</xdr:colOff>
      <xdr:row>75</xdr:row>
      <xdr:rowOff>134925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151452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6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155414</xdr:rowOff>
    </xdr:from>
    <xdr:to>
      <xdr:col>6</xdr:col>
      <xdr:colOff>38100</xdr:colOff>
      <xdr:row>76</xdr:row>
      <xdr:rowOff>85564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102091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8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156604</xdr:rowOff>
    </xdr:from>
    <xdr:to>
      <xdr:col>24</xdr:col>
      <xdr:colOff>63500</xdr:colOff>
      <xdr:row>97</xdr:row>
      <xdr:rowOff>67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15804"/>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xdr:rowOff>
    </xdr:from>
    <xdr:to>
      <xdr:col>19</xdr:col>
      <xdr:colOff>177800</xdr:colOff>
      <xdr:row>97</xdr:row>
      <xdr:rowOff>51312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30717"/>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33854</xdr:rowOff>
    </xdr:from>
    <xdr:to>
      <xdr:col>15</xdr:col>
      <xdr:colOff>50800</xdr:colOff>
      <xdr:row>97</xdr:row>
      <xdr:rowOff>51312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64504"/>
          <a:ext cx="88900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33854</xdr:rowOff>
    </xdr:from>
    <xdr:to>
      <xdr:col>10</xdr:col>
      <xdr:colOff>114300</xdr:colOff>
      <xdr:row>97</xdr:row>
      <xdr:rowOff>93069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64504"/>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105804</xdr:rowOff>
    </xdr:from>
    <xdr:to>
      <xdr:col>24</xdr:col>
      <xdr:colOff>114300</xdr:colOff>
      <xdr:row>97</xdr:row>
      <xdr:rowOff>35954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84231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4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120717</xdr:rowOff>
    </xdr:from>
    <xdr:to>
      <xdr:col>20</xdr:col>
      <xdr:colOff>38100</xdr:colOff>
      <xdr:row>97</xdr:row>
      <xdr:rowOff>50867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41994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xdr:rowOff>
    </xdr:from>
    <xdr:to>
      <xdr:col>15</xdr:col>
      <xdr:colOff>101600</xdr:colOff>
      <xdr:row>97</xdr:row>
      <xdr:rowOff>102112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93239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154504</xdr:rowOff>
    </xdr:from>
    <xdr:to>
      <xdr:col>10</xdr:col>
      <xdr:colOff>165100</xdr:colOff>
      <xdr:row>97</xdr:row>
      <xdr:rowOff>84654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75781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42269</xdr:rowOff>
    </xdr:from>
    <xdr:to>
      <xdr:col>6</xdr:col>
      <xdr:colOff>38100</xdr:colOff>
      <xdr:row>97</xdr:row>
      <xdr:rowOff>143869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134996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12027</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98577"/>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153454</xdr:rowOff>
    </xdr:from>
    <xdr:to>
      <xdr:col>45</xdr:col>
      <xdr:colOff>177800</xdr:colOff>
      <xdr:row>39</xdr:row>
      <xdr:rowOff>12027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6855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79616</xdr:rowOff>
    </xdr:from>
    <xdr:to>
      <xdr:col>41</xdr:col>
      <xdr:colOff>50800</xdr:colOff>
      <xdr:row>38</xdr:row>
      <xdr:rowOff>153454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94716"/>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132677</xdr:rowOff>
    </xdr:from>
    <xdr:to>
      <xdr:col>46</xdr:col>
      <xdr:colOff>38100</xdr:colOff>
      <xdr:row>39</xdr:row>
      <xdr:rowOff>62827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53954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4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102654</xdr:rowOff>
    </xdr:from>
    <xdr:to>
      <xdr:col>41</xdr:col>
      <xdr:colOff>101600</xdr:colOff>
      <xdr:row>39</xdr:row>
      <xdr:rowOff>32804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23931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7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28816</xdr:rowOff>
    </xdr:from>
    <xdr:to>
      <xdr:col>36</xdr:col>
      <xdr:colOff>165100</xdr:colOff>
      <xdr:row>38</xdr:row>
      <xdr:rowOff>130416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121543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86976</xdr:rowOff>
    </xdr:from>
    <xdr:to>
      <xdr:col>55</xdr:col>
      <xdr:colOff>0</xdr:colOff>
      <xdr:row>58</xdr:row>
      <xdr:rowOff>108740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1076"/>
          <a:ext cx="838200" cy="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106762</xdr:rowOff>
    </xdr:from>
    <xdr:to>
      <xdr:col>50</xdr:col>
      <xdr:colOff>114300</xdr:colOff>
      <xdr:row>58</xdr:row>
      <xdr:rowOff>108740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0862"/>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90212</xdr:rowOff>
    </xdr:from>
    <xdr:to>
      <xdr:col>45</xdr:col>
      <xdr:colOff>177800</xdr:colOff>
      <xdr:row>58</xdr:row>
      <xdr:rowOff>106762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4312"/>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67952</xdr:rowOff>
    </xdr:from>
    <xdr:to>
      <xdr:col>41</xdr:col>
      <xdr:colOff>50800</xdr:colOff>
      <xdr:row>58</xdr:row>
      <xdr:rowOff>90212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12052"/>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36176</xdr:rowOff>
    </xdr:from>
    <xdr:to>
      <xdr:col>55</xdr:col>
      <xdr:colOff>50800</xdr:colOff>
      <xdr:row>58</xdr:row>
      <xdr:rowOff>137776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57940</xdr:rowOff>
    </xdr:from>
    <xdr:to>
      <xdr:col>50</xdr:col>
      <xdr:colOff>165100</xdr:colOff>
      <xdr:row>58</xdr:row>
      <xdr:rowOff>159540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150667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55962</xdr:rowOff>
    </xdr:from>
    <xdr:to>
      <xdr:col>46</xdr:col>
      <xdr:colOff>38100</xdr:colOff>
      <xdr:row>58</xdr:row>
      <xdr:rowOff>157562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148689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39412</xdr:rowOff>
    </xdr:from>
    <xdr:to>
      <xdr:col>41</xdr:col>
      <xdr:colOff>101600</xdr:colOff>
      <xdr:row>58</xdr:row>
      <xdr:rowOff>141012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132139</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17152</xdr:rowOff>
    </xdr:from>
    <xdr:to>
      <xdr:col>36</xdr:col>
      <xdr:colOff>165100</xdr:colOff>
      <xdr:row>58</xdr:row>
      <xdr:rowOff>118752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109879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5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82742</xdr:rowOff>
    </xdr:from>
    <xdr:to>
      <xdr:col>55</xdr:col>
      <xdr:colOff>0</xdr:colOff>
      <xdr:row>76</xdr:row>
      <xdr:rowOff>57589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41492"/>
          <a:ext cx="838200" cy="1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57589</xdr:rowOff>
    </xdr:from>
    <xdr:to>
      <xdr:col>50</xdr:col>
      <xdr:colOff>114300</xdr:colOff>
      <xdr:row>78</xdr:row>
      <xdr:rowOff>110427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87789"/>
          <a:ext cx="889000" cy="3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81659</xdr:rowOff>
    </xdr:from>
    <xdr:to>
      <xdr:col>45</xdr:col>
      <xdr:colOff>177800</xdr:colOff>
      <xdr:row>78</xdr:row>
      <xdr:rowOff>110427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54759"/>
          <a:ext cx="889000" cy="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81659</xdr:rowOff>
    </xdr:from>
    <xdr:to>
      <xdr:col>41</xdr:col>
      <xdr:colOff>50800</xdr:colOff>
      <xdr:row>78</xdr:row>
      <xdr:rowOff>113598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54759"/>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31942</xdr:rowOff>
    </xdr:from>
    <xdr:to>
      <xdr:col>55</xdr:col>
      <xdr:colOff>50800</xdr:colOff>
      <xdr:row>75</xdr:row>
      <xdr:rowOff>133542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54819</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4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6789</xdr:rowOff>
    </xdr:from>
    <xdr:to>
      <xdr:col>50</xdr:col>
      <xdr:colOff>165100</xdr:colOff>
      <xdr:row>76</xdr:row>
      <xdr:rowOff>108389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124916</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8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59627</xdr:rowOff>
    </xdr:from>
    <xdr:to>
      <xdr:col>46</xdr:col>
      <xdr:colOff>38100</xdr:colOff>
      <xdr:row>78</xdr:row>
      <xdr:rowOff>161227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30859</xdr:rowOff>
    </xdr:from>
    <xdr:to>
      <xdr:col>41</xdr:col>
      <xdr:colOff>101600</xdr:colOff>
      <xdr:row>78</xdr:row>
      <xdr:rowOff>132459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148986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62798</xdr:rowOff>
    </xdr:from>
    <xdr:to>
      <xdr:col>36</xdr:col>
      <xdr:colOff>165100</xdr:colOff>
      <xdr:row>78</xdr:row>
      <xdr:rowOff>164398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128288</xdr:rowOff>
    </xdr:from>
    <xdr:to>
      <xdr:col>55</xdr:col>
      <xdr:colOff>0</xdr:colOff>
      <xdr:row>98</xdr:row>
      <xdr:rowOff>7801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58938"/>
          <a:ext cx="8382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7801</xdr:rowOff>
    </xdr:from>
    <xdr:to>
      <xdr:col>50</xdr:col>
      <xdr:colOff>114300</xdr:colOff>
      <xdr:row>98</xdr:row>
      <xdr:rowOff>14936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09901"/>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157445</xdr:rowOff>
    </xdr:from>
    <xdr:to>
      <xdr:col>45</xdr:col>
      <xdr:colOff>177800</xdr:colOff>
      <xdr:row>98</xdr:row>
      <xdr:rowOff>14936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88095"/>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87244</xdr:rowOff>
    </xdr:from>
    <xdr:to>
      <xdr:col>41</xdr:col>
      <xdr:colOff>50800</xdr:colOff>
      <xdr:row>97</xdr:row>
      <xdr:rowOff>157445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17894"/>
          <a:ext cx="889000" cy="7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77488</xdr:rowOff>
    </xdr:from>
    <xdr:to>
      <xdr:col>55</xdr:col>
      <xdr:colOff>50800</xdr:colOff>
      <xdr:row>98</xdr:row>
      <xdr:rowOff>7638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100365</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128451</xdr:rowOff>
    </xdr:from>
    <xdr:to>
      <xdr:col>50</xdr:col>
      <xdr:colOff>165100</xdr:colOff>
      <xdr:row>98</xdr:row>
      <xdr:rowOff>58601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49728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5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135586</xdr:rowOff>
    </xdr:from>
    <xdr:to>
      <xdr:col>46</xdr:col>
      <xdr:colOff>38100</xdr:colOff>
      <xdr:row>98</xdr:row>
      <xdr:rowOff>65736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82263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4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106645</xdr:rowOff>
    </xdr:from>
    <xdr:to>
      <xdr:col>41</xdr:col>
      <xdr:colOff>101600</xdr:colOff>
      <xdr:row>98</xdr:row>
      <xdr:rowOff>36795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3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53322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36444</xdr:rowOff>
    </xdr:from>
    <xdr:to>
      <xdr:col>36</xdr:col>
      <xdr:colOff>165100</xdr:colOff>
      <xdr:row>97</xdr:row>
      <xdr:rowOff>138044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154571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43010</xdr:rowOff>
    </xdr:from>
    <xdr:to>
      <xdr:col>85</xdr:col>
      <xdr:colOff>127000</xdr:colOff>
      <xdr:row>36</xdr:row>
      <xdr:rowOff>153919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215210"/>
          <a:ext cx="8382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43010</xdr:rowOff>
    </xdr:from>
    <xdr:to>
      <xdr:col>81</xdr:col>
      <xdr:colOff>50800</xdr:colOff>
      <xdr:row>36</xdr:row>
      <xdr:rowOff>113563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15210"/>
          <a:ext cx="889000" cy="7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7676</xdr:rowOff>
    </xdr:from>
    <xdr:to>
      <xdr:col>76</xdr:col>
      <xdr:colOff>114300</xdr:colOff>
      <xdr:row>36</xdr:row>
      <xdr:rowOff>113563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008426"/>
          <a:ext cx="889000" cy="2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7676</xdr:rowOff>
    </xdr:from>
    <xdr:to>
      <xdr:col>71</xdr:col>
      <xdr:colOff>177800</xdr:colOff>
      <xdr:row>36</xdr:row>
      <xdr:rowOff>122753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008426"/>
          <a:ext cx="889000" cy="2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103119</xdr:rowOff>
    </xdr:from>
    <xdr:to>
      <xdr:col>85</xdr:col>
      <xdr:colOff>177800</xdr:colOff>
      <xdr:row>37</xdr:row>
      <xdr:rowOff>33269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125996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163660</xdr:rowOff>
    </xdr:from>
    <xdr:to>
      <xdr:col>81</xdr:col>
      <xdr:colOff>101600</xdr:colOff>
      <xdr:row>36</xdr:row>
      <xdr:rowOff>93810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110337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62763</xdr:rowOff>
    </xdr:from>
    <xdr:to>
      <xdr:col>76</xdr:col>
      <xdr:colOff>165100</xdr:colOff>
      <xdr:row>36</xdr:row>
      <xdr:rowOff>164363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128326</xdr:rowOff>
    </xdr:from>
    <xdr:to>
      <xdr:col>72</xdr:col>
      <xdr:colOff>38100</xdr:colOff>
      <xdr:row>35</xdr:row>
      <xdr:rowOff>58476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9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75003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71953</xdr:rowOff>
    </xdr:from>
    <xdr:to>
      <xdr:col>67</xdr:col>
      <xdr:colOff>101600</xdr:colOff>
      <xdr:row>37</xdr:row>
      <xdr:rowOff>2103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108141</xdr:rowOff>
    </xdr:from>
    <xdr:to>
      <xdr:col>85</xdr:col>
      <xdr:colOff>127000</xdr:colOff>
      <xdr:row>57</xdr:row>
      <xdr:rowOff>158521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880791"/>
          <a:ext cx="8382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108141</xdr:rowOff>
    </xdr:from>
    <xdr:to>
      <xdr:col>81</xdr:col>
      <xdr:colOff>50800</xdr:colOff>
      <xdr:row>58</xdr:row>
      <xdr:rowOff>29917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880791"/>
          <a:ext cx="889000" cy="9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161685</xdr:rowOff>
    </xdr:from>
    <xdr:to>
      <xdr:col>76</xdr:col>
      <xdr:colOff>114300</xdr:colOff>
      <xdr:row>58</xdr:row>
      <xdr:rowOff>29917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34335"/>
          <a:ext cx="8890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21763</xdr:rowOff>
    </xdr:from>
    <xdr:to>
      <xdr:col>71</xdr:col>
      <xdr:colOff>177800</xdr:colOff>
      <xdr:row>57</xdr:row>
      <xdr:rowOff>161685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794413"/>
          <a:ext cx="889000" cy="13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107721</xdr:rowOff>
    </xdr:from>
    <xdr:to>
      <xdr:col>85</xdr:col>
      <xdr:colOff>177800</xdr:colOff>
      <xdr:row>58</xdr:row>
      <xdr:rowOff>37871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86148</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57341</xdr:rowOff>
    </xdr:from>
    <xdr:to>
      <xdr:col>81</xdr:col>
      <xdr:colOff>101600</xdr:colOff>
      <xdr:row>57</xdr:row>
      <xdr:rowOff>158941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4018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0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150567</xdr:rowOff>
    </xdr:from>
    <xdr:to>
      <xdr:col>76</xdr:col>
      <xdr:colOff>165100</xdr:colOff>
      <xdr:row>58</xdr:row>
      <xdr:rowOff>80717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71844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110885</xdr:rowOff>
    </xdr:from>
    <xdr:to>
      <xdr:col>72</xdr:col>
      <xdr:colOff>38100</xdr:colOff>
      <xdr:row>58</xdr:row>
      <xdr:rowOff>41035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32162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9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142413</xdr:rowOff>
    </xdr:from>
    <xdr:to>
      <xdr:col>67</xdr:col>
      <xdr:colOff>101600</xdr:colOff>
      <xdr:row>57</xdr:row>
      <xdr:rowOff>72563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89090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1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33801</xdr:rowOff>
    </xdr:from>
    <xdr:to>
      <xdr:col>85</xdr:col>
      <xdr:colOff>127000</xdr:colOff>
      <xdr:row>78</xdr:row>
      <xdr:rowOff>123436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235451"/>
          <a:ext cx="838200" cy="2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163395</xdr:rowOff>
    </xdr:from>
    <xdr:to>
      <xdr:col>81</xdr:col>
      <xdr:colOff>50800</xdr:colOff>
      <xdr:row>77</xdr:row>
      <xdr:rowOff>33801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2850695"/>
          <a:ext cx="889000" cy="3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163395</xdr:rowOff>
    </xdr:from>
    <xdr:to>
      <xdr:col>76</xdr:col>
      <xdr:colOff>114300</xdr:colOff>
      <xdr:row>76</xdr:row>
      <xdr:rowOff>103414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850695"/>
          <a:ext cx="889000" cy="2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103414</xdr:rowOff>
    </xdr:from>
    <xdr:to>
      <xdr:col>71</xdr:col>
      <xdr:colOff>177800</xdr:colOff>
      <xdr:row>76</xdr:row>
      <xdr:rowOff>145194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133614"/>
          <a:ext cx="8890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72636</xdr:rowOff>
    </xdr:from>
    <xdr:to>
      <xdr:col>85</xdr:col>
      <xdr:colOff>177800</xdr:colOff>
      <xdr:row>79</xdr:row>
      <xdr:rowOff>2786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32013</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154451</xdr:rowOff>
    </xdr:from>
    <xdr:to>
      <xdr:col>81</xdr:col>
      <xdr:colOff>101600</xdr:colOff>
      <xdr:row>77</xdr:row>
      <xdr:rowOff>84601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1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101128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9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112595</xdr:rowOff>
    </xdr:from>
    <xdr:to>
      <xdr:col>76</xdr:col>
      <xdr:colOff>165100</xdr:colOff>
      <xdr:row>75</xdr:row>
      <xdr:rowOff>42745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7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59272</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292795" y="1257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52614</xdr:rowOff>
    </xdr:from>
    <xdr:to>
      <xdr:col>72</xdr:col>
      <xdr:colOff>38100</xdr:colOff>
      <xdr:row>76</xdr:row>
      <xdr:rowOff>154214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0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170741</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03795" y="128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94394</xdr:rowOff>
    </xdr:from>
    <xdr:to>
      <xdr:col>67</xdr:col>
      <xdr:colOff>101600</xdr:colOff>
      <xdr:row>77</xdr:row>
      <xdr:rowOff>24544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1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41071</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14795" y="12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152220</xdr:rowOff>
    </xdr:from>
    <xdr:to>
      <xdr:col>85</xdr:col>
      <xdr:colOff>127000</xdr:colOff>
      <xdr:row>98</xdr:row>
      <xdr:rowOff>19346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82870"/>
          <a:ext cx="8382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112658</xdr:rowOff>
    </xdr:from>
    <xdr:to>
      <xdr:col>81</xdr:col>
      <xdr:colOff>50800</xdr:colOff>
      <xdr:row>97</xdr:row>
      <xdr:rowOff>152220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43308"/>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112658</xdr:rowOff>
    </xdr:from>
    <xdr:to>
      <xdr:col>76</xdr:col>
      <xdr:colOff>114300</xdr:colOff>
      <xdr:row>97</xdr:row>
      <xdr:rowOff>144684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43308"/>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144684</xdr:rowOff>
    </xdr:from>
    <xdr:to>
      <xdr:col>71</xdr:col>
      <xdr:colOff>177800</xdr:colOff>
      <xdr:row>98</xdr:row>
      <xdr:rowOff>22684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75334"/>
          <a:ext cx="889000" cy="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139996</xdr:rowOff>
    </xdr:from>
    <xdr:to>
      <xdr:col>85</xdr:col>
      <xdr:colOff>177800</xdr:colOff>
      <xdr:row>98</xdr:row>
      <xdr:rowOff>70146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118423</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4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101420</xdr:rowOff>
    </xdr:from>
    <xdr:to>
      <xdr:col>81</xdr:col>
      <xdr:colOff>101600</xdr:colOff>
      <xdr:row>98</xdr:row>
      <xdr:rowOff>31570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22697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2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61858</xdr:rowOff>
    </xdr:from>
    <xdr:to>
      <xdr:col>76</xdr:col>
      <xdr:colOff>165100</xdr:colOff>
      <xdr:row>97</xdr:row>
      <xdr:rowOff>163458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154585</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7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93884</xdr:rowOff>
    </xdr:from>
    <xdr:to>
      <xdr:col>72</xdr:col>
      <xdr:colOff>38100</xdr:colOff>
      <xdr:row>98</xdr:row>
      <xdr:rowOff>24034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15161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1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143334</xdr:rowOff>
    </xdr:from>
    <xdr:to>
      <xdr:col>67</xdr:col>
      <xdr:colOff>101600</xdr:colOff>
      <xdr:row>98</xdr:row>
      <xdr:rowOff>73484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64611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6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年度に台風による大規模災害があったことにより、類似団体を大きく上回っていた（平成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74,187</a:t>
          </a:r>
          <a:r>
            <a:rPr kumimoji="1" lang="ja-JP" altLang="en-US" sz="1300">
              <a:latin typeface="ＭＳ Ｐゴシック" panose="020B0600070205080204" pitchFamily="50" charset="-128"/>
              <a:ea typeface="ＭＳ Ｐゴシック" panose="020B0600070205080204" pitchFamily="50" charset="-128"/>
            </a:rPr>
            <a:t>円）が、平成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年度では落ち着いてきている。（平成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+7,322</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年度は観光施設火災による建設事業及び温泉施設の大規模増改築事業による大幅な増額があったが、平成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年度も引き続き温泉施設の建設事業を進めていることにより、類似団体を大きく上回っている（</a:t>
          </a:r>
          <a:r>
            <a:rPr kumimoji="1" lang="en-US" altLang="ja-JP" sz="1300">
              <a:latin typeface="ＭＳ Ｐゴシック" panose="020B0600070205080204" pitchFamily="50" charset="-128"/>
              <a:ea typeface="ＭＳ Ｐゴシック" panose="020B0600070205080204" pitchFamily="50" charset="-128"/>
            </a:rPr>
            <a:t>+293,042</a:t>
          </a:r>
          <a:r>
            <a:rPr kumimoji="1" lang="ja-JP" altLang="en-US" sz="1300">
              <a:latin typeface="ＭＳ Ｐゴシック" panose="020B0600070205080204" pitchFamily="50" charset="-128"/>
              <a:ea typeface="ＭＳ Ｐゴシック" panose="020B0600070205080204" pitchFamily="50" charset="-128"/>
            </a:rPr>
            <a:t>円）状況である。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財政調整基金は近年取り崩しを行っておらず、利子等の積立により徐々に増えていた。平成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年度に定額運用基金への組み替えを実施したことにより、減額となり（△</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千円）、それによって実質単年度収支が△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財政状況自体は改善しており、財政調整基金等についても今後は大幅な減少がなく推移すると見込まれる。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各会計は、各年度とも黒字会計となっており、今後も黒字で推移していくと見込まれる。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しかし、一般会計から基準外繰入を実施している特別会計もあり、今後は各特別会計の事業の見直し、適正な運営が行えるよう歳入確保と歳出削減に努める。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3030922</v>
      </c>
      <c r="BO4" s="441"/>
      <c r="BP4" s="441"/>
      <c r="BQ4" s="441"/>
      <c r="BR4" s="441"/>
      <c r="BS4" s="441"/>
      <c r="BT4" s="441"/>
      <c r="BU4" s="442"/>
      <c r="BV4" s="440">
        <v>2529161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15.4</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2767586</v>
      </c>
      <c r="BO5" s="446"/>
      <c r="BP5" s="446"/>
      <c r="BQ5" s="446"/>
      <c r="BR5" s="446"/>
      <c r="BS5" s="446"/>
      <c r="BT5" s="446"/>
      <c r="BU5" s="447"/>
      <c r="BV5" s="445">
        <v>2421135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80.3</v>
      </c>
      <c r="CU5" s="416"/>
      <c r="CV5" s="416"/>
      <c r="CW5" s="416"/>
      <c r="CX5" s="416"/>
      <c r="CY5" s="416"/>
      <c r="CZ5" s="416"/>
      <c r="DA5" s="417"/>
      <c r="DB5" s="415">
        <v>78.400000000000006</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263336</v>
      </c>
      <c r="BO6" s="446"/>
      <c r="BP6" s="446"/>
      <c r="BQ6" s="446"/>
      <c r="BR6" s="446"/>
      <c r="BS6" s="446"/>
      <c r="BT6" s="446"/>
      <c r="BU6" s="447"/>
      <c r="BV6" s="445">
        <v>108026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80.3</v>
      </c>
      <c r="CU6" s="596"/>
      <c r="CV6" s="596"/>
      <c r="CW6" s="596"/>
      <c r="CX6" s="596"/>
      <c r="CY6" s="596"/>
      <c r="CZ6" s="596"/>
      <c r="DA6" s="597"/>
      <c r="DB6" s="595">
        <v>78.400000000000006</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83358</v>
      </c>
      <c r="BO7" s="446"/>
      <c r="BP7" s="446"/>
      <c r="BQ7" s="446"/>
      <c r="BR7" s="446"/>
      <c r="BS7" s="446"/>
      <c r="BT7" s="446"/>
      <c r="BU7" s="447"/>
      <c r="BV7" s="445">
        <v>65369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1171430</v>
      </c>
      <c r="CU7" s="446"/>
      <c r="CV7" s="446"/>
      <c r="CW7" s="446"/>
      <c r="CX7" s="446"/>
      <c r="CY7" s="446"/>
      <c r="CZ7" s="446"/>
      <c r="DA7" s="447"/>
      <c r="DB7" s="445">
        <v>1222103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179978</v>
      </c>
      <c r="BO8" s="446"/>
      <c r="BP8" s="446"/>
      <c r="BQ8" s="446"/>
      <c r="BR8" s="446"/>
      <c r="BS8" s="446"/>
      <c r="BT8" s="446"/>
      <c r="BU8" s="447"/>
      <c r="BV8" s="445">
        <v>42657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1294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137321</v>
      </c>
      <c r="BO9" s="446"/>
      <c r="BP9" s="446"/>
      <c r="BQ9" s="446"/>
      <c r="BR9" s="446"/>
      <c r="BS9" s="446"/>
      <c r="BT9" s="446"/>
      <c r="BU9" s="447"/>
      <c r="BV9" s="445">
        <v>18091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8.9</v>
      </c>
      <c r="CU9" s="416"/>
      <c r="CV9" s="416"/>
      <c r="CW9" s="416"/>
      <c r="CX9" s="416"/>
      <c r="CY9" s="416"/>
      <c r="CZ9" s="416"/>
      <c r="DA9" s="417"/>
      <c r="DB9" s="415">
        <v>10.6</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1367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4048</v>
      </c>
      <c r="BO10" s="446"/>
      <c r="BP10" s="446"/>
      <c r="BQ10" s="446"/>
      <c r="BR10" s="446"/>
      <c r="BS10" s="446"/>
      <c r="BT10" s="446"/>
      <c r="BU10" s="447"/>
      <c r="BV10" s="445">
        <v>4204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1200</v>
      </c>
      <c r="BO11" s="446"/>
      <c r="BP11" s="446"/>
      <c r="BQ11" s="446"/>
      <c r="BR11" s="446"/>
      <c r="BS11" s="446"/>
      <c r="BT11" s="446"/>
      <c r="BU11" s="447"/>
      <c r="BV11" s="445">
        <v>26600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1318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1314</v>
      </c>
      <c r="S13" s="549"/>
      <c r="T13" s="549"/>
      <c r="U13" s="549"/>
      <c r="V13" s="550"/>
      <c r="W13" s="536" t="s">
        <v>134</v>
      </c>
      <c r="X13" s="458"/>
      <c r="Y13" s="458"/>
      <c r="Z13" s="458"/>
      <c r="AA13" s="458"/>
      <c r="AB13" s="459"/>
      <c r="AC13" s="421">
        <v>240</v>
      </c>
      <c r="AD13" s="422"/>
      <c r="AE13" s="422"/>
      <c r="AF13" s="422"/>
      <c r="AG13" s="423"/>
      <c r="AH13" s="421">
        <v>284</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-57431</v>
      </c>
      <c r="BO13" s="446"/>
      <c r="BP13" s="446"/>
      <c r="BQ13" s="446"/>
      <c r="BR13" s="446"/>
      <c r="BS13" s="446"/>
      <c r="BT13" s="446"/>
      <c r="BU13" s="447"/>
      <c r="BV13" s="445">
        <v>48895</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-3</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1349</v>
      </c>
      <c r="S14" s="549"/>
      <c r="T14" s="549"/>
      <c r="U14" s="549"/>
      <c r="V14" s="550"/>
      <c r="W14" s="551"/>
      <c r="X14" s="461"/>
      <c r="Y14" s="461"/>
      <c r="Z14" s="461"/>
      <c r="AA14" s="461"/>
      <c r="AB14" s="462"/>
      <c r="AC14" s="541">
        <v>35.6</v>
      </c>
      <c r="AD14" s="542"/>
      <c r="AE14" s="542"/>
      <c r="AF14" s="542"/>
      <c r="AG14" s="543"/>
      <c r="AH14" s="541">
        <v>40</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133</v>
      </c>
      <c r="N15" s="546"/>
      <c r="O15" s="546"/>
      <c r="P15" s="546"/>
      <c r="Q15" s="547"/>
      <c r="R15" s="548">
        <v>1345</v>
      </c>
      <c r="S15" s="549"/>
      <c r="T15" s="549"/>
      <c r="U15" s="549"/>
      <c r="V15" s="550"/>
      <c r="W15" s="536" t="s">
        <v>142</v>
      </c>
      <c r="X15" s="458"/>
      <c r="Y15" s="458"/>
      <c r="Z15" s="458"/>
      <c r="AA15" s="458"/>
      <c r="AB15" s="459"/>
      <c r="AC15" s="421">
        <v>113</v>
      </c>
      <c r="AD15" s="422"/>
      <c r="AE15" s="422"/>
      <c r="AF15" s="422"/>
      <c r="AG15" s="423"/>
      <c r="AH15" s="421">
        <v>135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202350</v>
      </c>
      <c r="BO15" s="441"/>
      <c r="BP15" s="441"/>
      <c r="BQ15" s="441"/>
      <c r="BR15" s="441"/>
      <c r="BS15" s="441"/>
      <c r="BT15" s="441"/>
      <c r="BU15" s="442"/>
      <c r="BV15" s="440">
        <v>193148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16.7</v>
      </c>
      <c r="AD16" s="542"/>
      <c r="AE16" s="542"/>
      <c r="AF16" s="542"/>
      <c r="AG16" s="543"/>
      <c r="AH16" s="541">
        <v>19</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1072691</v>
      </c>
      <c r="BO16" s="446"/>
      <c r="BP16" s="446"/>
      <c r="BQ16" s="446"/>
      <c r="BR16" s="446"/>
      <c r="BS16" s="446"/>
      <c r="BT16" s="446"/>
      <c r="BU16" s="447"/>
      <c r="BV16" s="445">
        <v>1125239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322</v>
      </c>
      <c r="AD17" s="422"/>
      <c r="AE17" s="422"/>
      <c r="AF17" s="422"/>
      <c r="AG17" s="423"/>
      <c r="AH17" s="421">
        <v>291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257872</v>
      </c>
      <c r="BO17" s="446"/>
      <c r="BP17" s="446"/>
      <c r="BQ17" s="446"/>
      <c r="BR17" s="446"/>
      <c r="BS17" s="446"/>
      <c r="BT17" s="446"/>
      <c r="BU17" s="447"/>
      <c r="BV17" s="445">
        <v>245052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152</v>
      </c>
      <c r="C18" s="508"/>
      <c r="D18" s="508"/>
      <c r="E18" s="509"/>
      <c r="F18" s="509"/>
      <c r="G18" s="509"/>
      <c r="H18" s="509"/>
      <c r="I18" s="509"/>
      <c r="J18" s="509"/>
      <c r="K18" s="509"/>
      <c r="L18" s="510">
        <v>196.73</v>
      </c>
      <c r="M18" s="510"/>
      <c r="N18" s="510"/>
      <c r="O18" s="510"/>
      <c r="P18" s="510"/>
      <c r="Q18" s="510"/>
      <c r="R18" s="511"/>
      <c r="S18" s="511"/>
      <c r="T18" s="511"/>
      <c r="U18" s="511"/>
      <c r="V18" s="512"/>
      <c r="W18" s="526"/>
      <c r="X18" s="527"/>
      <c r="Y18" s="527"/>
      <c r="Z18" s="527"/>
      <c r="AA18" s="527"/>
      <c r="AB18" s="537"/>
      <c r="AC18" s="409">
        <v>47.7</v>
      </c>
      <c r="AD18" s="410"/>
      <c r="AE18" s="410"/>
      <c r="AF18" s="410"/>
      <c r="AG18" s="513"/>
      <c r="AH18" s="409">
        <v>41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912110</v>
      </c>
      <c r="BO18" s="446"/>
      <c r="BP18" s="446"/>
      <c r="BQ18" s="446"/>
      <c r="BR18" s="446"/>
      <c r="BS18" s="446"/>
      <c r="BT18" s="446"/>
      <c r="BU18" s="447"/>
      <c r="BV18" s="445">
        <v>932916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154</v>
      </c>
      <c r="C19" s="508"/>
      <c r="D19" s="508"/>
      <c r="E19" s="509"/>
      <c r="F19" s="509"/>
      <c r="G19" s="509"/>
      <c r="H19" s="509"/>
      <c r="I19" s="509"/>
      <c r="J19" s="509"/>
      <c r="K19" s="509"/>
      <c r="L19" s="515">
        <v>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1524544</v>
      </c>
      <c r="BO19" s="446"/>
      <c r="BP19" s="446"/>
      <c r="BQ19" s="446"/>
      <c r="BR19" s="446"/>
      <c r="BS19" s="446"/>
      <c r="BT19" s="446"/>
      <c r="BU19" s="447"/>
      <c r="BV19" s="445">
        <v>1577500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156</v>
      </c>
      <c r="C20" s="508"/>
      <c r="D20" s="508"/>
      <c r="E20" s="509"/>
      <c r="F20" s="509"/>
      <c r="G20" s="509"/>
      <c r="H20" s="509"/>
      <c r="I20" s="509"/>
      <c r="J20" s="509"/>
      <c r="K20" s="509"/>
      <c r="L20" s="515">
        <v>582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1571912</v>
      </c>
      <c r="BO23" s="446"/>
      <c r="BP23" s="446"/>
      <c r="BQ23" s="446"/>
      <c r="BR23" s="446"/>
      <c r="BS23" s="446"/>
      <c r="BT23" s="446"/>
      <c r="BU23" s="447"/>
      <c r="BV23" s="445">
        <v>1223514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165</v>
      </c>
      <c r="F24" s="419"/>
      <c r="G24" s="419"/>
      <c r="H24" s="419"/>
      <c r="I24" s="419"/>
      <c r="J24" s="419"/>
      <c r="K24" s="420"/>
      <c r="L24" s="421">
        <v>1</v>
      </c>
      <c r="M24" s="422"/>
      <c r="N24" s="422"/>
      <c r="O24" s="422"/>
      <c r="P24" s="423"/>
      <c r="Q24" s="421">
        <v>6980</v>
      </c>
      <c r="R24" s="422"/>
      <c r="S24" s="422"/>
      <c r="T24" s="422"/>
      <c r="U24" s="422"/>
      <c r="V24" s="423"/>
      <c r="W24" s="487"/>
      <c r="X24" s="478"/>
      <c r="Y24" s="479"/>
      <c r="Z24" s="418" t="s">
        <v>166</v>
      </c>
      <c r="AA24" s="419"/>
      <c r="AB24" s="419"/>
      <c r="AC24" s="419"/>
      <c r="AD24" s="419"/>
      <c r="AE24" s="419"/>
      <c r="AF24" s="419"/>
      <c r="AG24" s="420"/>
      <c r="AH24" s="421">
        <v>41</v>
      </c>
      <c r="AI24" s="422"/>
      <c r="AJ24" s="422"/>
      <c r="AK24" s="422"/>
      <c r="AL24" s="423"/>
      <c r="AM24" s="421">
        <v>122508</v>
      </c>
      <c r="AN24" s="422"/>
      <c r="AO24" s="422"/>
      <c r="AP24" s="422"/>
      <c r="AQ24" s="422"/>
      <c r="AR24" s="423"/>
      <c r="AS24" s="421">
        <v>2988</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1542412</v>
      </c>
      <c r="BO24" s="446"/>
      <c r="BP24" s="446"/>
      <c r="BQ24" s="446"/>
      <c r="BR24" s="446"/>
      <c r="BS24" s="446"/>
      <c r="BT24" s="446"/>
      <c r="BU24" s="447"/>
      <c r="BV24" s="445">
        <v>1198914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168</v>
      </c>
      <c r="F25" s="419"/>
      <c r="G25" s="419"/>
      <c r="H25" s="419"/>
      <c r="I25" s="419"/>
      <c r="J25" s="419"/>
      <c r="K25" s="420"/>
      <c r="L25" s="421">
        <v>1</v>
      </c>
      <c r="M25" s="422"/>
      <c r="N25" s="422"/>
      <c r="O25" s="422"/>
      <c r="P25" s="423"/>
      <c r="Q25" s="421">
        <v>6070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8000</v>
      </c>
      <c r="BO25" s="441"/>
      <c r="BP25" s="441"/>
      <c r="BQ25" s="441"/>
      <c r="BR25" s="441"/>
      <c r="BS25" s="441"/>
      <c r="BT25" s="441"/>
      <c r="BU25" s="442"/>
      <c r="BV25" s="440" t="s">
        <v>171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5680</v>
      </c>
      <c r="R26" s="422"/>
      <c r="S26" s="422"/>
      <c r="T26" s="422"/>
      <c r="U26" s="422"/>
      <c r="V26" s="423"/>
      <c r="W26" s="487"/>
      <c r="X26" s="478"/>
      <c r="Y26" s="479"/>
      <c r="Z26" s="418" t="s">
        <v>173</v>
      </c>
      <c r="AA26" s="500"/>
      <c r="AB26" s="500"/>
      <c r="AC26" s="500"/>
      <c r="AD26" s="500"/>
      <c r="AE26" s="500"/>
      <c r="AF26" s="500"/>
      <c r="AG26" s="501"/>
      <c r="AH26" s="421">
        <v>2</v>
      </c>
      <c r="AI26" s="422"/>
      <c r="AJ26" s="422"/>
      <c r="AK26" s="422"/>
      <c r="AL26" s="423"/>
      <c r="AM26" s="421" t="s">
        <v>174</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176</v>
      </c>
      <c r="F27" s="419"/>
      <c r="G27" s="419"/>
      <c r="H27" s="419"/>
      <c r="I27" s="419"/>
      <c r="J27" s="419"/>
      <c r="K27" s="420"/>
      <c r="L27" s="421">
        <v>1</v>
      </c>
      <c r="M27" s="422"/>
      <c r="N27" s="422"/>
      <c r="O27" s="422"/>
      <c r="P27" s="423"/>
      <c r="Q27" s="421">
        <v>2360</v>
      </c>
      <c r="R27" s="422"/>
      <c r="S27" s="422"/>
      <c r="T27" s="422"/>
      <c r="U27" s="422"/>
      <c r="V27" s="423"/>
      <c r="W27" s="487"/>
      <c r="X27" s="478"/>
      <c r="Y27" s="479"/>
      <c r="Z27" s="418" t="s">
        <v>177</v>
      </c>
      <c r="AA27" s="419"/>
      <c r="AB27" s="419"/>
      <c r="AC27" s="419"/>
      <c r="AD27" s="419"/>
      <c r="AE27" s="419"/>
      <c r="AF27" s="419"/>
      <c r="AG27" s="420"/>
      <c r="AH27" s="421" t="s">
        <v>132</v>
      </c>
      <c r="AI27" s="422"/>
      <c r="AJ27" s="422"/>
      <c r="AK27" s="422"/>
      <c r="AL27" s="423"/>
      <c r="AM27" s="421" t="s">
        <v>132</v>
      </c>
      <c r="AN27" s="422"/>
      <c r="AO27" s="422"/>
      <c r="AP27" s="422"/>
      <c r="AQ27" s="422"/>
      <c r="AR27" s="423"/>
      <c r="AS27" s="421" t="s">
        <v>132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575000</v>
      </c>
      <c r="BO27" s="449"/>
      <c r="BP27" s="449"/>
      <c r="BQ27" s="449"/>
      <c r="BR27" s="449"/>
      <c r="BS27" s="449"/>
      <c r="BT27" s="449"/>
      <c r="BU27" s="450"/>
      <c r="BV27" s="448">
        <v>175000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179</v>
      </c>
      <c r="F28" s="419"/>
      <c r="G28" s="419"/>
      <c r="H28" s="419"/>
      <c r="I28" s="419"/>
      <c r="J28" s="419"/>
      <c r="K28" s="420"/>
      <c r="L28" s="421">
        <v>1</v>
      </c>
      <c r="M28" s="422"/>
      <c r="N28" s="422"/>
      <c r="O28" s="422"/>
      <c r="P28" s="423"/>
      <c r="Q28" s="421">
        <v>1910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132</v>
      </c>
      <c r="AN28" s="422"/>
      <c r="AO28" s="422"/>
      <c r="AP28" s="422"/>
      <c r="AQ28" s="422"/>
      <c r="AR28" s="423"/>
      <c r="AS28" s="421" t="s">
        <v>132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631804</v>
      </c>
      <c r="BO28" s="441"/>
      <c r="BP28" s="441"/>
      <c r="BQ28" s="441"/>
      <c r="BR28" s="441"/>
      <c r="BS28" s="441"/>
      <c r="BT28" s="441"/>
      <c r="BU28" s="442"/>
      <c r="BV28" s="440">
        <v>827756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182</v>
      </c>
      <c r="F29" s="419"/>
      <c r="G29" s="419"/>
      <c r="H29" s="419"/>
      <c r="I29" s="419"/>
      <c r="J29" s="419"/>
      <c r="K29" s="420"/>
      <c r="L29" s="421">
        <v>6</v>
      </c>
      <c r="M29" s="422"/>
      <c r="N29" s="422"/>
      <c r="O29" s="422"/>
      <c r="P29" s="423"/>
      <c r="Q29" s="421">
        <v>1630</v>
      </c>
      <c r="R29" s="422"/>
      <c r="S29" s="422"/>
      <c r="T29" s="422"/>
      <c r="U29" s="422"/>
      <c r="V29" s="423"/>
      <c r="W29" s="488"/>
      <c r="X29" s="489"/>
      <c r="Y29" s="490"/>
      <c r="Z29" s="418" t="s">
        <v>183</v>
      </c>
      <c r="AA29" s="419"/>
      <c r="AB29" s="419"/>
      <c r="AC29" s="419"/>
      <c r="AD29" s="419"/>
      <c r="AE29" s="419"/>
      <c r="AF29" s="419"/>
      <c r="AG29" s="420"/>
      <c r="AH29" s="421">
        <v>41</v>
      </c>
      <c r="AI29" s="422"/>
      <c r="AJ29" s="422"/>
      <c r="AK29" s="422"/>
      <c r="AL29" s="423"/>
      <c r="AM29" s="421">
        <v>122508</v>
      </c>
      <c r="AN29" s="422"/>
      <c r="AO29" s="422"/>
      <c r="AP29" s="422"/>
      <c r="AQ29" s="422"/>
      <c r="AR29" s="423"/>
      <c r="AS29" s="421">
        <v>2988</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610211</v>
      </c>
      <c r="BO29" s="446"/>
      <c r="BP29" s="446"/>
      <c r="BQ29" s="446"/>
      <c r="BR29" s="446"/>
      <c r="BS29" s="446"/>
      <c r="BT29" s="446"/>
      <c r="BU29" s="447"/>
      <c r="BV29" s="445">
        <v>869383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1404777</v>
      </c>
      <c r="BO30" s="449"/>
      <c r="BP30" s="449"/>
      <c r="BQ30" s="449"/>
      <c r="BR30" s="449"/>
      <c r="BS30" s="449"/>
      <c r="BT30" s="449"/>
      <c r="BU30" s="450"/>
      <c r="BV30" s="448">
        <v>1363955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北川村国民健康保険特別会計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IF('各会計、関係団体の財政状況及び健全化判断比率'!B30="","",'各会計、関係団体の財政状況及び健全化判断比率'!B30)</f>
        <v>北川村簡易水道特別会計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安芸広域市町村圏特別養護老人ホーム組合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（株）きたがわジャルダン</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北川村代替輸送特別会計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北川村後期高齢者医療特別会計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高知県広域食肉センター事務組合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安芸広域市町村圏事務組合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中芸広域連合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中芸広域連合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こうち人づくり広域連合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高知県市町村総合事務組合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高知県市町村総合事務組合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高知県後期高齢者医療広域連合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高知県後期高齢者医療広域連合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7Ix1BfUIkVEnGafmjlN2cF3uWuxDGkFT1PuOJzpDFzKzEGO+8R0LwdmICT5s407pqkvFGAcCYbECg7oLTNrD9g==" saltValue="t8MlVlRLye+7FCvdfcm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3" t="s">
        <v>555</v>
      </c>
      <c r="D34" s="1223"/>
      <c r="E34" s="1224"/>
      <c r="F34" s="32">
        <v>14.94</v>
      </c>
      <c r="G34" s="33">
        <v>25.4</v>
      </c>
      <c r="H34" s="33">
        <v>1.91</v>
      </c>
      <c r="I34" s="33">
        <v>3.48</v>
      </c>
      <c r="J34" s="34">
        <v>15.36</v>
      </c>
      <c r="K34" s="22"/>
      <c r="L34" s="22"/>
      <c r="M34" s="22"/>
      <c r="N34" s="22"/>
      <c r="O34" s="22"/>
      <c r="P34" s="22"/>
    </row>
    <row r="35" spans="1:16" ht="39" customHeight="1" x14ac:dyDescent="0.2">
      <c r="A35" s="22"/>
      <c r="B35" s="35"/>
      <c r="C35" s="1217" t="s">
        <v>556</v>
      </c>
      <c r="D35" s="1218"/>
      <c r="E35" s="1219"/>
      <c r="F35" s="36">
        <v>0.64</v>
      </c>
      <c r="G35" s="37">
        <v>0.23</v>
      </c>
      <c r="H35" s="37">
        <v>0.08</v>
      </c>
      <c r="I35" s="37">
        <v>1.04</v>
      </c>
      <c r="J35" s="38">
        <v>1.32</v>
      </c>
      <c r="K35" s="22"/>
      <c r="L35" s="22"/>
      <c r="M35" s="22"/>
      <c r="N35" s="22"/>
      <c r="O35" s="22"/>
      <c r="P35" s="22"/>
    </row>
    <row r="36" spans="1:16" ht="39" customHeight="1" x14ac:dyDescent="0.2">
      <c r="A36" s="22"/>
      <c r="B36" s="35"/>
      <c r="C36" s="1217" t="s">
        <v>557</v>
      </c>
      <c r="D36" s="1218"/>
      <c r="E36" s="1219"/>
      <c r="F36" s="36">
        <v>0.02</v>
      </c>
      <c r="G36" s="37">
        <v>0.01</v>
      </c>
      <c r="H36" s="37">
        <v>0.03</v>
      </c>
      <c r="I36" s="37">
        <v>0.02</v>
      </c>
      <c r="J36" s="38">
        <v>0.04</v>
      </c>
      <c r="K36" s="22"/>
      <c r="L36" s="22"/>
      <c r="M36" s="22"/>
      <c r="N36" s="22"/>
      <c r="O36" s="22"/>
      <c r="P36" s="22"/>
    </row>
    <row r="37" spans="1:16" ht="39" customHeight="1" x14ac:dyDescent="0.2">
      <c r="A37" s="22"/>
      <c r="B37" s="35"/>
      <c r="C37" s="1217" t="s">
        <v>558</v>
      </c>
      <c r="D37" s="1218"/>
      <c r="E37" s="1219"/>
      <c r="F37" s="36">
        <v>0</v>
      </c>
      <c r="G37" s="37">
        <v>0</v>
      </c>
      <c r="H37" s="37">
        <v>0</v>
      </c>
      <c r="I37" s="37">
        <v>0.42</v>
      </c>
      <c r="J37" s="38">
        <v>0</v>
      </c>
      <c r="K37" s="22"/>
      <c r="L37" s="22"/>
      <c r="M37" s="22"/>
      <c r="N37" s="22"/>
      <c r="O37" s="22"/>
      <c r="P37" s="22"/>
    </row>
    <row r="38" spans="1:16" ht="39" customHeight="1" x14ac:dyDescent="0.2">
      <c r="A38" s="22"/>
      <c r="B38" s="35"/>
      <c r="C38" s="1217" t="s">
        <v>559</v>
      </c>
      <c r="D38" s="1218"/>
      <c r="E38" s="1219"/>
      <c r="F38" s="36">
        <v>0</v>
      </c>
      <c r="G38" s="37" t="s">
        <v>560</v>
      </c>
      <c r="H38" s="37">
        <v>0</v>
      </c>
      <c r="I38" s="37">
        <v>0</v>
      </c>
      <c r="J38" s="38">
        <v>0</v>
      </c>
      <c r="K38" s="22"/>
      <c r="L38" s="22"/>
      <c r="M38" s="22"/>
      <c r="N38" s="22"/>
      <c r="O38" s="22"/>
      <c r="P38" s="22"/>
    </row>
    <row r="39" spans="1:16" ht="39" customHeight="1" x14ac:dyDescent="0.2">
      <c r="A39" s="22"/>
      <c r="B39" s="35"/>
      <c r="C39" s="1217"/>
      <c r="D39" s="1218"/>
      <c r="E39" s="1219"/>
      <c r="F39" s="36"/>
      <c r="G39" s="37"/>
      <c r="H39" s="37"/>
      <c r="I39" s="37"/>
      <c r="J39" s="38"/>
      <c r="K39" s="22"/>
      <c r="L39" s="22"/>
      <c r="M39" s="22"/>
      <c r="N39" s="22"/>
      <c r="O39" s="22"/>
      <c r="P39" s="22"/>
    </row>
    <row r="40" spans="1:16" ht="39" customHeight="1" x14ac:dyDescent="0.2">
      <c r="A40" s="22"/>
      <c r="B40" s="35"/>
      <c r="C40" s="1217"/>
      <c r="D40" s="1218"/>
      <c r="E40" s="1219"/>
      <c r="F40" s="36"/>
      <c r="G40" s="37"/>
      <c r="H40" s="37"/>
      <c r="I40" s="37"/>
      <c r="J40" s="38"/>
      <c r="K40" s="22"/>
      <c r="L40" s="22"/>
      <c r="M40" s="22"/>
      <c r="N40" s="22"/>
      <c r="O40" s="22"/>
      <c r="P40" s="22"/>
    </row>
    <row r="41" spans="1:16" ht="39" customHeight="1" x14ac:dyDescent="0.2">
      <c r="A41" s="22"/>
      <c r="B41" s="35"/>
      <c r="C41" s="1217"/>
      <c r="D41" s="1218"/>
      <c r="E41" s="1219"/>
      <c r="F41" s="36"/>
      <c r="G41" s="37"/>
      <c r="H41" s="37"/>
      <c r="I41" s="37"/>
      <c r="J41" s="38"/>
      <c r="K41" s="22"/>
      <c r="L41" s="22"/>
      <c r="M41" s="22"/>
      <c r="N41" s="22"/>
      <c r="O41" s="22"/>
      <c r="P41" s="22"/>
    </row>
    <row r="42" spans="1:16" ht="39" customHeight="1" x14ac:dyDescent="0.2">
      <c r="A42" s="22"/>
      <c r="B42" s="39"/>
      <c r="C42" s="1217" t="s">
        <v>561</v>
      </c>
      <c r="D42" s="1218"/>
      <c r="E42" s="1219"/>
      <c r="F42" s="36" t="s">
        <v>505</v>
      </c>
      <c r="G42" s="37" t="s">
        <v>505</v>
      </c>
      <c r="H42" s="37" t="s">
        <v>505</v>
      </c>
      <c r="I42" s="37" t="s">
        <v>505</v>
      </c>
      <c r="J42" s="38" t="s">
        <v>505</v>
      </c>
      <c r="K42" s="22"/>
      <c r="L42" s="22"/>
      <c r="M42" s="22"/>
      <c r="N42" s="22"/>
      <c r="O42" s="22"/>
      <c r="P42" s="22"/>
    </row>
    <row r="43" spans="1:16" ht="39" customHeight="1" thickBot="1" x14ac:dyDescent="0.25">
      <c r="A43" s="22"/>
      <c r="B43" s="40"/>
      <c r="C43" s="1220" t="s">
        <v>562</v>
      </c>
      <c r="D43" s="1221"/>
      <c r="E43" s="1222"/>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LtNvADZ/dTkxOPW/IzdvVkDzx5tb9QYLecBAXF+aMOlAtlA3l2lOHKGxfAr4tt8iuYwRfv0+6MPO3cgOu0haQ==" saltValue="zs0ikq2XuA/53C09C+L1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127</v>
      </c>
      <c r="L45" s="60">
        <v>158</v>
      </c>
      <c r="M45" s="60">
        <v>154</v>
      </c>
      <c r="N45" s="60">
        <v>140</v>
      </c>
      <c r="O45" s="61">
        <v>135</v>
      </c>
      <c r="P45" s="48"/>
      <c r="Q45" s="48"/>
      <c r="R45" s="48"/>
      <c r="S45" s="48"/>
      <c r="T45" s="48"/>
      <c r="U45" s="48"/>
    </row>
    <row r="46" spans="1:21" ht="30.75" customHeight="1" x14ac:dyDescent="0.2">
      <c r="A46" s="48"/>
      <c r="B46" s="1235"/>
      <c r="C46" s="1236"/>
      <c r="D46" s="62"/>
      <c r="E46" s="1227" t="s">
        <v>13</v>
      </c>
      <c r="F46" s="1227"/>
      <c r="G46" s="1227"/>
      <c r="H46" s="1227"/>
      <c r="I46" s="1227"/>
      <c r="J46" s="1228"/>
      <c r="K46" s="63" t="s">
        <v>505</v>
      </c>
      <c r="L46" s="64" t="s">
        <v>505</v>
      </c>
      <c r="M46" s="64" t="s">
        <v>505</v>
      </c>
      <c r="N46" s="64" t="s">
        <v>505</v>
      </c>
      <c r="O46" s="65" t="s">
        <v>505</v>
      </c>
      <c r="P46" s="48"/>
      <c r="Q46" s="48"/>
      <c r="R46" s="48"/>
      <c r="S46" s="48"/>
      <c r="T46" s="48"/>
      <c r="U46" s="48"/>
    </row>
    <row r="47" spans="1:21" ht="30.75" customHeight="1" x14ac:dyDescent="0.2">
      <c r="A47" s="48"/>
      <c r="B47" s="1235"/>
      <c r="C47" s="1236"/>
      <c r="D47" s="62"/>
      <c r="E47" s="1227" t="s">
        <v>14</v>
      </c>
      <c r="F47" s="1227"/>
      <c r="G47" s="1227"/>
      <c r="H47" s="1227"/>
      <c r="I47" s="1227"/>
      <c r="J47" s="1228"/>
      <c r="K47" s="63" t="s">
        <v>505</v>
      </c>
      <c r="L47" s="64" t="s">
        <v>505</v>
      </c>
      <c r="M47" s="64" t="s">
        <v>505</v>
      </c>
      <c r="N47" s="64" t="s">
        <v>505</v>
      </c>
      <c r="O47" s="65" t="s">
        <v>505</v>
      </c>
      <c r="P47" s="48"/>
      <c r="Q47" s="48"/>
      <c r="R47" s="48"/>
      <c r="S47" s="48"/>
      <c r="T47" s="48"/>
      <c r="U47" s="48"/>
    </row>
    <row r="48" spans="1:21" ht="30.75" customHeight="1" x14ac:dyDescent="0.2">
      <c r="A48" s="48"/>
      <c r="B48" s="1235"/>
      <c r="C48" s="1236"/>
      <c r="D48" s="62"/>
      <c r="E48" s="1227" t="s">
        <v>15</v>
      </c>
      <c r="F48" s="1227"/>
      <c r="G48" s="1227"/>
      <c r="H48" s="1227"/>
      <c r="I48" s="1227"/>
      <c r="J48" s="1228"/>
      <c r="K48" s="63">
        <v>1</v>
      </c>
      <c r="L48" s="64">
        <v>1</v>
      </c>
      <c r="M48" s="64">
        <v>1</v>
      </c>
      <c r="N48" s="64" t="s">
        <v>505</v>
      </c>
      <c r="O48" s="65" t="s">
        <v>505</v>
      </c>
      <c r="P48" s="48"/>
      <c r="Q48" s="48"/>
      <c r="R48" s="48"/>
      <c r="S48" s="48"/>
      <c r="T48" s="48"/>
      <c r="U48" s="48"/>
    </row>
    <row r="49" spans="1:21" ht="30.75" customHeight="1" x14ac:dyDescent="0.2">
      <c r="A49" s="48"/>
      <c r="B49" s="1235"/>
      <c r="C49" s="1236"/>
      <c r="D49" s="62"/>
      <c r="E49" s="1227" t="s">
        <v>16</v>
      </c>
      <c r="F49" s="1227"/>
      <c r="G49" s="1227"/>
      <c r="H49" s="1227"/>
      <c r="I49" s="1227"/>
      <c r="J49" s="1228"/>
      <c r="K49" s="63">
        <v>21</v>
      </c>
      <c r="L49" s="64">
        <v>21</v>
      </c>
      <c r="M49" s="64">
        <v>21</v>
      </c>
      <c r="N49" s="64">
        <v>19</v>
      </c>
      <c r="O49" s="65">
        <v>19</v>
      </c>
      <c r="P49" s="48"/>
      <c r="Q49" s="48"/>
      <c r="R49" s="48"/>
      <c r="S49" s="48"/>
      <c r="T49" s="48"/>
      <c r="U49" s="48"/>
    </row>
    <row r="50" spans="1:21" ht="30.75" customHeight="1" x14ac:dyDescent="0.2">
      <c r="A50" s="48"/>
      <c r="B50" s="1235"/>
      <c r="C50" s="1236"/>
      <c r="D50" s="62"/>
      <c r="E50" s="1227" t="s">
        <v>17</v>
      </c>
      <c r="F50" s="1227"/>
      <c r="G50" s="1227"/>
      <c r="H50" s="1227"/>
      <c r="I50" s="1227"/>
      <c r="J50" s="1228"/>
      <c r="K50" s="63" t="s">
        <v>505</v>
      </c>
      <c r="L50" s="64" t="s">
        <v>505</v>
      </c>
      <c r="M50" s="64" t="s">
        <v>505</v>
      </c>
      <c r="N50" s="64" t="s">
        <v>505</v>
      </c>
      <c r="O50" s="65" t="s">
        <v>505</v>
      </c>
      <c r="P50" s="48"/>
      <c r="Q50" s="48"/>
      <c r="R50" s="48"/>
      <c r="S50" s="48"/>
      <c r="T50" s="48"/>
      <c r="U50" s="48"/>
    </row>
    <row r="51" spans="1:21" ht="30.75" customHeight="1" x14ac:dyDescent="0.2">
      <c r="A51" s="48"/>
      <c r="B51" s="1237"/>
      <c r="C51" s="1238"/>
      <c r="D51" s="66"/>
      <c r="E51" s="1227" t="s">
        <v>18</v>
      </c>
      <c r="F51" s="1227"/>
      <c r="G51" s="1227"/>
      <c r="H51" s="1227"/>
      <c r="I51" s="1227"/>
      <c r="J51" s="1228"/>
      <c r="K51" s="63" t="s">
        <v>505</v>
      </c>
      <c r="L51" s="64" t="s">
        <v>505</v>
      </c>
      <c r="M51" s="64" t="s">
        <v>505</v>
      </c>
      <c r="N51" s="64" t="s">
        <v>505</v>
      </c>
      <c r="O51" s="65" t="s">
        <v>505</v>
      </c>
      <c r="P51" s="48"/>
      <c r="Q51" s="48"/>
      <c r="R51" s="48"/>
      <c r="S51" s="48"/>
      <c r="T51" s="48"/>
      <c r="U51" s="48"/>
    </row>
    <row r="52" spans="1:21" ht="30.75" customHeight="1" x14ac:dyDescent="0.2">
      <c r="A52" s="48"/>
      <c r="B52" s="1225" t="s">
        <v>19</v>
      </c>
      <c r="C52" s="1226"/>
      <c r="D52" s="66"/>
      <c r="E52" s="1227" t="s">
        <v>20</v>
      </c>
      <c r="F52" s="1227"/>
      <c r="G52" s="1227"/>
      <c r="H52" s="1227"/>
      <c r="I52" s="1227"/>
      <c r="J52" s="1228"/>
      <c r="K52" s="63">
        <v>174</v>
      </c>
      <c r="L52" s="64">
        <v>203</v>
      </c>
      <c r="M52" s="64">
        <v>203</v>
      </c>
      <c r="N52" s="64">
        <v>204</v>
      </c>
      <c r="O52" s="65">
        <v>201</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-25</v>
      </c>
      <c r="L53" s="69">
        <v>-23</v>
      </c>
      <c r="M53" s="69">
        <v>-27</v>
      </c>
      <c r="N53" s="69">
        <v>-45</v>
      </c>
      <c r="O53" s="70">
        <v>-47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PrN4uD+z1PRoeSz+yMicEfqs6Eur7ZHCRoqjK7xbSHqZggtm8y7gXIVInUuRqKUPbdfGiANOfX6oUQKSVDVRw==" saltValue="xzyfcz2E1eLz347rEQFE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548</v>
      </c>
      <c r="J40" s="79" t="s">
        <v>549</v>
      </c>
      <c r="K40" s="79" t="s">
        <v>550</v>
      </c>
      <c r="L40" s="79" t="s">
        <v>551</v>
      </c>
      <c r="M40" s="80" t="s">
        <v>552</v>
      </c>
    </row>
    <row r="41" spans="2:13" ht="27.75" customHeight="1" x14ac:dyDescent="0.2">
      <c r="B41" s="1253" t="s">
        <v>24</v>
      </c>
      <c r="C41" s="1254"/>
      <c r="D41" s="81"/>
      <c r="E41" s="1255" t="s">
        <v>25</v>
      </c>
      <c r="F41" s="1255"/>
      <c r="G41" s="1255"/>
      <c r="H41" s="1256"/>
      <c r="I41" s="82">
        <v>1241</v>
      </c>
      <c r="J41" s="83">
        <v>1235</v>
      </c>
      <c r="K41" s="83">
        <v>1141</v>
      </c>
      <c r="L41" s="83">
        <v>1224</v>
      </c>
      <c r="M41" s="84">
        <v>1572</v>
      </c>
    </row>
    <row r="42" spans="2:13" ht="27.75" customHeight="1" x14ac:dyDescent="0.2">
      <c r="B42" s="1243"/>
      <c r="C42" s="1244"/>
      <c r="D42" s="85"/>
      <c r="E42" s="1247" t="s">
        <v>26</v>
      </c>
      <c r="F42" s="1247"/>
      <c r="G42" s="1247"/>
      <c r="H42" s="1248"/>
      <c r="I42" s="86" t="s">
        <v>505</v>
      </c>
      <c r="J42" s="87" t="s">
        <v>505</v>
      </c>
      <c r="K42" s="87" t="s">
        <v>505</v>
      </c>
      <c r="L42" s="87" t="s">
        <v>505</v>
      </c>
      <c r="M42" s="88" t="s">
        <v>505</v>
      </c>
    </row>
    <row r="43" spans="2:13" ht="27.75" customHeight="1" x14ac:dyDescent="0.2">
      <c r="B43" s="1243"/>
      <c r="C43" s="1244"/>
      <c r="D43" s="85"/>
      <c r="E43" s="1247" t="s">
        <v>27</v>
      </c>
      <c r="F43" s="1247"/>
      <c r="G43" s="1247"/>
      <c r="H43" s="1248"/>
      <c r="I43" s="86">
        <v>3</v>
      </c>
      <c r="J43" s="87">
        <v>2</v>
      </c>
      <c r="K43" s="87">
        <v>3</v>
      </c>
      <c r="L43" s="87" t="s">
        <v>505</v>
      </c>
      <c r="M43" s="88" t="s">
        <v>505</v>
      </c>
    </row>
    <row r="44" spans="2:13" ht="27.75" customHeight="1" x14ac:dyDescent="0.2">
      <c r="B44" s="1243"/>
      <c r="C44" s="1244"/>
      <c r="D44" s="85"/>
      <c r="E44" s="1247" t="s">
        <v>28</v>
      </c>
      <c r="F44" s="1247"/>
      <c r="G44" s="1247"/>
      <c r="H44" s="1248"/>
      <c r="I44" s="86">
        <v>126</v>
      </c>
      <c r="J44" s="87">
        <v>107</v>
      </c>
      <c r="K44" s="87">
        <v>89</v>
      </c>
      <c r="L44" s="87">
        <v>71</v>
      </c>
      <c r="M44" s="88">
        <v>52</v>
      </c>
    </row>
    <row r="45" spans="2:13" ht="27.75" customHeight="1" x14ac:dyDescent="0.2">
      <c r="B45" s="1243"/>
      <c r="C45" s="1244"/>
      <c r="D45" s="85"/>
      <c r="E45" s="1247" t="s">
        <v>29</v>
      </c>
      <c r="F45" s="1247"/>
      <c r="G45" s="1247"/>
      <c r="H45" s="1248"/>
      <c r="I45" s="86">
        <v>384</v>
      </c>
      <c r="J45" s="87">
        <v>352</v>
      </c>
      <c r="K45" s="87">
        <v>331</v>
      </c>
      <c r="L45" s="87">
        <v>310</v>
      </c>
      <c r="M45" s="88">
        <v>338</v>
      </c>
    </row>
    <row r="46" spans="2:13" ht="27.75" customHeight="1" x14ac:dyDescent="0.2">
      <c r="B46" s="1243"/>
      <c r="C46" s="1244"/>
      <c r="D46" s="89"/>
      <c r="E46" s="1247" t="s">
        <v>30</v>
      </c>
      <c r="F46" s="1247"/>
      <c r="G46" s="1247"/>
      <c r="H46" s="1248"/>
      <c r="I46" s="86" t="s">
        <v>505</v>
      </c>
      <c r="J46" s="87" t="s">
        <v>505</v>
      </c>
      <c r="K46" s="87" t="s">
        <v>505</v>
      </c>
      <c r="L46" s="87" t="s">
        <v>505</v>
      </c>
      <c r="M46" s="88" t="s">
        <v>505</v>
      </c>
    </row>
    <row r="47" spans="2:13" ht="27.75" customHeight="1" x14ac:dyDescent="0.2">
      <c r="B47" s="1243"/>
      <c r="C47" s="1244"/>
      <c r="D47" s="90"/>
      <c r="E47" s="1257" t="s">
        <v>31</v>
      </c>
      <c r="F47" s="1258"/>
      <c r="G47" s="1258"/>
      <c r="H47" s="1259"/>
      <c r="I47" s="86" t="s">
        <v>505</v>
      </c>
      <c r="J47" s="87" t="s">
        <v>505</v>
      </c>
      <c r="K47" s="87" t="s">
        <v>505</v>
      </c>
      <c r="L47" s="87" t="s">
        <v>505</v>
      </c>
      <c r="M47" s="88" t="s">
        <v>505</v>
      </c>
    </row>
    <row r="48" spans="2:13" ht="27.75" customHeight="1" x14ac:dyDescent="0.2">
      <c r="B48" s="1243"/>
      <c r="C48" s="1244"/>
      <c r="D48" s="85"/>
      <c r="E48" s="1247" t="s">
        <v>32</v>
      </c>
      <c r="F48" s="1247"/>
      <c r="G48" s="1247"/>
      <c r="H48" s="1248"/>
      <c r="I48" s="86" t="s">
        <v>505</v>
      </c>
      <c r="J48" s="87" t="s">
        <v>505</v>
      </c>
      <c r="K48" s="87" t="s">
        <v>505</v>
      </c>
      <c r="L48" s="87" t="s">
        <v>505</v>
      </c>
      <c r="M48" s="88" t="s">
        <v>505</v>
      </c>
    </row>
    <row r="49" spans="2:13" ht="27.75" customHeight="1" x14ac:dyDescent="0.2">
      <c r="B49" s="1245"/>
      <c r="C49" s="1246"/>
      <c r="D49" s="85"/>
      <c r="E49" s="1247" t="s">
        <v>33</v>
      </c>
      <c r="F49" s="1247"/>
      <c r="G49" s="1247"/>
      <c r="H49" s="1248"/>
      <c r="I49" s="86" t="s">
        <v>505</v>
      </c>
      <c r="J49" s="87" t="s">
        <v>505</v>
      </c>
      <c r="K49" s="87" t="s">
        <v>505</v>
      </c>
      <c r="L49" s="87" t="s">
        <v>505</v>
      </c>
      <c r="M49" s="88" t="s">
        <v>505</v>
      </c>
    </row>
    <row r="50" spans="2:13" ht="27.75" customHeight="1" x14ac:dyDescent="0.2">
      <c r="B50" s="1241" t="s">
        <v>34</v>
      </c>
      <c r="C50" s="1242"/>
      <c r="D50" s="91"/>
      <c r="E50" s="1247" t="s">
        <v>35</v>
      </c>
      <c r="F50" s="1247"/>
      <c r="G50" s="1247"/>
      <c r="H50" s="1248"/>
      <c r="I50" s="86">
        <v>2385</v>
      </c>
      <c r="J50" s="87">
        <v>2534</v>
      </c>
      <c r="K50" s="87">
        <v>2934</v>
      </c>
      <c r="L50" s="87">
        <v>3210</v>
      </c>
      <c r="M50" s="88">
        <v>3250</v>
      </c>
    </row>
    <row r="51" spans="2:13" ht="27.75" customHeight="1" x14ac:dyDescent="0.2">
      <c r="B51" s="1243"/>
      <c r="C51" s="1244"/>
      <c r="D51" s="85"/>
      <c r="E51" s="1247" t="s">
        <v>36</v>
      </c>
      <c r="F51" s="1247"/>
      <c r="G51" s="1247"/>
      <c r="H51" s="1248"/>
      <c r="I51" s="86" t="s">
        <v>505</v>
      </c>
      <c r="J51" s="87" t="s">
        <v>505</v>
      </c>
      <c r="K51" s="87" t="s">
        <v>505</v>
      </c>
      <c r="L51" s="87" t="s">
        <v>505</v>
      </c>
      <c r="M51" s="88" t="s">
        <v>505</v>
      </c>
    </row>
    <row r="52" spans="2:13" ht="27.75" customHeight="1" x14ac:dyDescent="0.2">
      <c r="B52" s="1245"/>
      <c r="C52" s="1246"/>
      <c r="D52" s="85"/>
      <c r="E52" s="1247" t="s">
        <v>37</v>
      </c>
      <c r="F52" s="1247"/>
      <c r="G52" s="1247"/>
      <c r="H52" s="1248"/>
      <c r="I52" s="86">
        <v>1875</v>
      </c>
      <c r="J52" s="87">
        <v>1863</v>
      </c>
      <c r="K52" s="87">
        <v>1864</v>
      </c>
      <c r="L52" s="87">
        <v>1841</v>
      </c>
      <c r="M52" s="88">
        <v>1813</v>
      </c>
    </row>
    <row r="53" spans="2:13" ht="27.75" customHeight="1" thickBot="1" x14ac:dyDescent="0.25">
      <c r="B53" s="1249" t="s">
        <v>38</v>
      </c>
      <c r="C53" s="1250"/>
      <c r="D53" s="92"/>
      <c r="E53" s="1251" t="s">
        <v>39</v>
      </c>
      <c r="F53" s="1251"/>
      <c r="G53" s="1251"/>
      <c r="H53" s="1252"/>
      <c r="I53" s="93">
        <v>-2506</v>
      </c>
      <c r="J53" s="94">
        <v>-2702</v>
      </c>
      <c r="K53" s="94">
        <v>-3234</v>
      </c>
      <c r="L53" s="94">
        <v>-3447</v>
      </c>
      <c r="M53" s="95">
        <v>-3101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OEHmVPbDR+bc917LCsamsNMjlE7W4GSUQLBbSu7IFE6U+IjzbE9nW2asvKiNWxE0t/HMAvkANho7JeP0JqBsg==" saltValue="FMhCN+3bpWd8FhstY9/Y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J5" sqref="J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8" t="s">
        <v>42</v>
      </c>
      <c r="D55" s="1268"/>
      <c r="E55" s="1269"/>
      <c r="F55" s="107">
        <v>824</v>
      </c>
      <c r="G55" s="107">
        <v>828</v>
      </c>
      <c r="H55" s="108">
        <v>632</v>
      </c>
    </row>
    <row r="56" spans="2:8" ht="52.5" customHeight="1" x14ac:dyDescent="0.2">
      <c r="B56" s="109"/>
      <c r="C56" s="1270" t="s">
        <v>43</v>
      </c>
      <c r="D56" s="1270"/>
      <c r="E56" s="1271"/>
      <c r="F56" s="110">
        <v>868</v>
      </c>
      <c r="G56" s="110">
        <v>869</v>
      </c>
      <c r="H56" s="111">
        <v>610</v>
      </c>
    </row>
    <row r="57" spans="2:8" ht="53.25" customHeight="1" x14ac:dyDescent="0.2">
      <c r="B57" s="109"/>
      <c r="C57" s="1272" t="s">
        <v>44</v>
      </c>
      <c r="D57" s="1272"/>
      <c r="E57" s="1273"/>
      <c r="F57" s="112">
        <v>1143</v>
      </c>
      <c r="G57" s="112">
        <v>1364</v>
      </c>
      <c r="H57" s="113">
        <v>1405</v>
      </c>
    </row>
    <row r="58" spans="2:8" ht="45.75" customHeight="1" x14ac:dyDescent="0.2">
      <c r="B58" s="114"/>
      <c r="C58" s="1260" t="s">
        <v>580</v>
      </c>
      <c r="D58" s="1261"/>
      <c r="E58" s="1262"/>
      <c r="F58" s="115">
        <v>770</v>
      </c>
      <c r="G58" s="115">
        <v>826</v>
      </c>
      <c r="H58" s="116">
        <v>826</v>
      </c>
    </row>
    <row r="59" spans="2:8" ht="45.75" customHeight="1" x14ac:dyDescent="0.2">
      <c r="B59" s="114"/>
      <c r="C59" s="1260" t="s">
        <v>581</v>
      </c>
      <c r="D59" s="1261"/>
      <c r="E59" s="1262"/>
      <c r="F59" s="115">
        <v>122</v>
      </c>
      <c r="G59" s="115">
        <v>133</v>
      </c>
      <c r="H59" s="116">
        <v>145</v>
      </c>
    </row>
    <row r="60" spans="2:8" ht="45.75" customHeight="1" x14ac:dyDescent="0.2">
      <c r="B60" s="114"/>
      <c r="C60" s="1260" t="s">
        <v>582</v>
      </c>
      <c r="D60" s="1261"/>
      <c r="E60" s="1262"/>
      <c r="F60" s="115">
        <v>2</v>
      </c>
      <c r="G60" s="115">
        <v>127</v>
      </c>
      <c r="H60" s="116">
        <v>127</v>
      </c>
    </row>
    <row r="61" spans="2:8" ht="45.75" customHeight="1" x14ac:dyDescent="0.2">
      <c r="B61" s="114"/>
      <c r="C61" s="1260" t="s">
        <v>583</v>
      </c>
      <c r="D61" s="1261"/>
      <c r="E61" s="1262"/>
      <c r="F61" s="115">
        <v>85</v>
      </c>
      <c r="G61" s="115">
        <v>85</v>
      </c>
      <c r="H61" s="116">
        <v>85</v>
      </c>
    </row>
    <row r="62" spans="2:8" ht="45.75" customHeight="1" thickBot="1" x14ac:dyDescent="0.25">
      <c r="B62" s="117"/>
      <c r="C62" s="1263" t="s">
        <v>584</v>
      </c>
      <c r="D62" s="1264"/>
      <c r="E62" s="1265"/>
      <c r="F62" s="118">
        <v>3</v>
      </c>
      <c r="G62" s="118">
        <v>26</v>
      </c>
      <c r="H62" s="119">
        <v>68</v>
      </c>
    </row>
    <row r="63" spans="2:8" ht="52.5" customHeight="1" thickBot="1" x14ac:dyDescent="0.25">
      <c r="B63" s="120"/>
      <c r="C63" s="1266" t="s">
        <v>45</v>
      </c>
      <c r="D63" s="1266"/>
      <c r="E63" s="1267"/>
      <c r="F63" s="121">
        <v>2835</v>
      </c>
      <c r="G63" s="121">
        <v>3061</v>
      </c>
      <c r="H63" s="122">
        <v>2647</v>
      </c>
    </row>
    <row r="64" spans="2:8" ht="15" customHeight="1" x14ac:dyDescent="0.2"/>
    <row r="65" ht="0" hidden="1" customHeight="1" x14ac:dyDescent="0.2"/>
    <row r="66" ht="0" hidden="1" customHeight="1" x14ac:dyDescent="0.2"/>
  </sheetData>
  <sheetProtection algorithmName="SHA-512" hashValue="0eJ1+fYsD5Ll9KJUBsIO9zPthazy3Hjhs3z/AdLtfkFRzq6au1NqBU5l7vEmdxKM2tumGtMPZPtTEUq0POV+sg==" saltValue="x31h36DW4+FllIxRrPV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23CF-606A-4E98-BBC6-6071E4D0B837}">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4" t="s">
        <v>595</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2" x14ac:dyDescent="0.2">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2" x14ac:dyDescent="0.2">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2" x14ac:dyDescent="0.2">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2" x14ac:dyDescent="0.2">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588</v>
      </c>
    </row>
    <row r="50" spans="1:109" ht="13.2" x14ac:dyDescent="0.2">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548</v>
      </c>
      <c r="BQ50" s="1287"/>
      <c r="BR50" s="1287"/>
      <c r="BS50" s="1287"/>
      <c r="BT50" s="1287"/>
      <c r="BU50" s="1287"/>
      <c r="BV50" s="1287"/>
      <c r="BW50" s="1287"/>
      <c r="BX50" s="1287" t="s">
        <v>549</v>
      </c>
      <c r="BY50" s="1287"/>
      <c r="BZ50" s="1287"/>
      <c r="CA50" s="1287"/>
      <c r="CB50" s="1287"/>
      <c r="CC50" s="1287"/>
      <c r="CD50" s="1287"/>
      <c r="CE50" s="1287"/>
      <c r="CF50" s="1287" t="s">
        <v>550</v>
      </c>
      <c r="CG50" s="1287"/>
      <c r="CH50" s="1287"/>
      <c r="CI50" s="1287"/>
      <c r="CJ50" s="1287"/>
      <c r="CK50" s="1287"/>
      <c r="CL50" s="1287"/>
      <c r="CM50" s="1287"/>
      <c r="CN50" s="1287" t="s">
        <v>551</v>
      </c>
      <c r="CO50" s="1287"/>
      <c r="CP50" s="1287"/>
      <c r="CQ50" s="1287"/>
      <c r="CR50" s="1287"/>
      <c r="CS50" s="1287"/>
      <c r="CT50" s="1287"/>
      <c r="CU50" s="1287"/>
      <c r="CV50" s="1287" t="s">
        <v>552</v>
      </c>
      <c r="CW50" s="1287"/>
      <c r="CX50" s="1287"/>
      <c r="CY50" s="1287"/>
      <c r="CZ50" s="1287"/>
      <c r="DA50" s="1287"/>
      <c r="DB50" s="1287"/>
      <c r="DC50" s="1287"/>
    </row>
    <row r="51" spans="1:109" ht="13.5" customHeight="1" x14ac:dyDescent="0.2">
      <c r="B51" s="374"/>
      <c r="G51" s="1294"/>
      <c r="H51" s="1294"/>
      <c r="I51" s="1292"/>
      <c r="J51" s="1292"/>
      <c r="K51" s="1289"/>
      <c r="L51" s="1289"/>
      <c r="M51" s="1289"/>
      <c r="N51" s="1289"/>
      <c r="AM51" s="383"/>
      <c r="AN51" s="1290" t="s">
        <v>589</v>
      </c>
      <c r="AO51" s="1290"/>
      <c r="AP51" s="1290"/>
      <c r="AQ51" s="1290"/>
      <c r="AR51" s="1290"/>
      <c r="AS51" s="1290"/>
      <c r="AT51" s="1290"/>
      <c r="AU51" s="1290"/>
      <c r="AV51" s="1290"/>
      <c r="AW51" s="1290"/>
      <c r="AX51" s="1290"/>
      <c r="AY51" s="1290"/>
      <c r="AZ51" s="1290"/>
      <c r="BA51" s="1290"/>
      <c r="BB51" s="1290" t="s">
        <v>590</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ht="13.2" x14ac:dyDescent="0.2">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2" x14ac:dyDescent="0.2">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591</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52.3</v>
      </c>
      <c r="CG53" s="1288"/>
      <c r="CH53" s="1288"/>
      <c r="CI53" s="1288"/>
      <c r="CJ53" s="1288"/>
      <c r="CK53" s="1288"/>
      <c r="CL53" s="1288"/>
      <c r="CM53" s="1288"/>
      <c r="CN53" s="1288">
        <v>42.6</v>
      </c>
      <c r="CO53" s="1288"/>
      <c r="CP53" s="1288"/>
      <c r="CQ53" s="1288"/>
      <c r="CR53" s="1288"/>
      <c r="CS53" s="1288"/>
      <c r="CT53" s="1288"/>
      <c r="CU53" s="1288"/>
      <c r="CV53" s="1288">
        <v>42.6</v>
      </c>
      <c r="CW53" s="1288"/>
      <c r="CX53" s="1288"/>
      <c r="CY53" s="1288"/>
      <c r="CZ53" s="1288"/>
      <c r="DA53" s="1288"/>
      <c r="DB53" s="1288"/>
      <c r="DC53" s="1288"/>
    </row>
    <row r="54" spans="1:109" ht="13.2" x14ac:dyDescent="0.2">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2" x14ac:dyDescent="0.2">
      <c r="A55" s="382"/>
      <c r="B55" s="374"/>
      <c r="G55" s="1283"/>
      <c r="H55" s="1283"/>
      <c r="I55" s="1283"/>
      <c r="J55" s="1283"/>
      <c r="K55" s="1289"/>
      <c r="L55" s="1289"/>
      <c r="M55" s="1289"/>
      <c r="N55" s="1289"/>
      <c r="AN55" s="1287" t="s">
        <v>592</v>
      </c>
      <c r="AO55" s="1287"/>
      <c r="AP55" s="1287"/>
      <c r="AQ55" s="1287"/>
      <c r="AR55" s="1287"/>
      <c r="AS55" s="1287"/>
      <c r="AT55" s="1287"/>
      <c r="AU55" s="1287"/>
      <c r="AV55" s="1287"/>
      <c r="AW55" s="1287"/>
      <c r="AX55" s="1287"/>
      <c r="AY55" s="1287"/>
      <c r="AZ55" s="1287"/>
      <c r="BA55" s="1287"/>
      <c r="BB55" s="1290" t="s">
        <v>590</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ht="13.2" x14ac:dyDescent="0.2">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ht="13.2" x14ac:dyDescent="0.2">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591</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54.2</v>
      </c>
      <c r="CG57" s="1288"/>
      <c r="CH57" s="1288"/>
      <c r="CI57" s="1288"/>
      <c r="CJ57" s="1288"/>
      <c r="CK57" s="1288"/>
      <c r="CL57" s="1288"/>
      <c r="CM57" s="1288"/>
      <c r="CN57" s="1288">
        <v>56.3</v>
      </c>
      <c r="CO57" s="1288"/>
      <c r="CP57" s="1288"/>
      <c r="CQ57" s="1288"/>
      <c r="CR57" s="1288"/>
      <c r="CS57" s="1288"/>
      <c r="CT57" s="1288"/>
      <c r="CU57" s="1288"/>
      <c r="CV57" s="1288">
        <v>56.7</v>
      </c>
      <c r="CW57" s="1288"/>
      <c r="CX57" s="1288"/>
      <c r="CY57" s="1288"/>
      <c r="CZ57" s="1288"/>
      <c r="DA57" s="1288"/>
      <c r="DB57" s="1288"/>
      <c r="DC57" s="1288"/>
      <c r="DD57" s="387"/>
      <c r="DE57" s="386"/>
    </row>
    <row r="58" spans="1:109" s="382" customFormat="1" ht="13.2" x14ac:dyDescent="0.2">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593</v>
      </c>
    </row>
    <row r="64" spans="1:109" ht="13.2" x14ac:dyDescent="0.2">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4" t="s">
        <v>595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2" x14ac:dyDescent="0.2">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2" x14ac:dyDescent="0.2">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2" x14ac:dyDescent="0.2">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2" x14ac:dyDescent="0.2">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588</v>
      </c>
    </row>
    <row r="72" spans="2:107" ht="13.2" x14ac:dyDescent="0.2">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548</v>
      </c>
      <c r="BQ72" s="1287"/>
      <c r="BR72" s="1287"/>
      <c r="BS72" s="1287"/>
      <c r="BT72" s="1287"/>
      <c r="BU72" s="1287"/>
      <c r="BV72" s="1287"/>
      <c r="BW72" s="1287"/>
      <c r="BX72" s="1287" t="s">
        <v>549</v>
      </c>
      <c r="BY72" s="1287"/>
      <c r="BZ72" s="1287"/>
      <c r="CA72" s="1287"/>
      <c r="CB72" s="1287"/>
      <c r="CC72" s="1287"/>
      <c r="CD72" s="1287"/>
      <c r="CE72" s="1287"/>
      <c r="CF72" s="1287" t="s">
        <v>550</v>
      </c>
      <c r="CG72" s="1287"/>
      <c r="CH72" s="1287"/>
      <c r="CI72" s="1287"/>
      <c r="CJ72" s="1287"/>
      <c r="CK72" s="1287"/>
      <c r="CL72" s="1287"/>
      <c r="CM72" s="1287"/>
      <c r="CN72" s="1287" t="s">
        <v>551</v>
      </c>
      <c r="CO72" s="1287"/>
      <c r="CP72" s="1287"/>
      <c r="CQ72" s="1287"/>
      <c r="CR72" s="1287"/>
      <c r="CS72" s="1287"/>
      <c r="CT72" s="1287"/>
      <c r="CU72" s="1287"/>
      <c r="CV72" s="1287" t="s">
        <v>552</v>
      </c>
      <c r="CW72" s="1287"/>
      <c r="CX72" s="1287"/>
      <c r="CY72" s="1287"/>
      <c r="CZ72" s="1287"/>
      <c r="DA72" s="1287"/>
      <c r="DB72" s="1287"/>
      <c r="DC72" s="1287"/>
    </row>
    <row r="73" spans="2:107" ht="13.2" x14ac:dyDescent="0.2">
      <c r="B73" s="374"/>
      <c r="G73" s="1294"/>
      <c r="H73" s="1294"/>
      <c r="I73" s="1294"/>
      <c r="J73" s="1294"/>
      <c r="K73" s="1295"/>
      <c r="L73" s="1295"/>
      <c r="M73" s="1295"/>
      <c r="N73" s="1295"/>
      <c r="AM73" s="383"/>
      <c r="AN73" s="1290" t="s">
        <v>589</v>
      </c>
      <c r="AO73" s="1290"/>
      <c r="AP73" s="1290"/>
      <c r="AQ73" s="1290"/>
      <c r="AR73" s="1290"/>
      <c r="AS73" s="1290"/>
      <c r="AT73" s="1290"/>
      <c r="AU73" s="1290"/>
      <c r="AV73" s="1290"/>
      <c r="AW73" s="1290"/>
      <c r="AX73" s="1290"/>
      <c r="AY73" s="1290"/>
      <c r="AZ73" s="1290"/>
      <c r="BA73" s="1290"/>
      <c r="BB73" s="1290" t="s">
        <v>590</v>
      </c>
      <c r="BC73" s="1290"/>
      <c r="BD73" s="1290"/>
      <c r="BE73" s="1290"/>
      <c r="BF73" s="1290"/>
      <c r="BG73" s="1290"/>
      <c r="BH73" s="1290"/>
      <c r="BI73" s="1290"/>
      <c r="BJ73" s="1290"/>
      <c r="BK73" s="1290"/>
      <c r="BL73" s="1290"/>
      <c r="BM73" s="1290"/>
      <c r="BN73" s="1290"/>
      <c r="BO73" s="1290"/>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ht="13.2" x14ac:dyDescent="0.2">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2" x14ac:dyDescent="0.2">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594</v>
      </c>
      <c r="BC75" s="1290"/>
      <c r="BD75" s="1290"/>
      <c r="BE75" s="1290"/>
      <c r="BF75" s="1290"/>
      <c r="BG75" s="1290"/>
      <c r="BH75" s="1290"/>
      <c r="BI75" s="1290"/>
      <c r="BJ75" s="1290"/>
      <c r="BK75" s="1290"/>
      <c r="BL75" s="1290"/>
      <c r="BM75" s="1290"/>
      <c r="BN75" s="1290"/>
      <c r="BO75" s="1290"/>
      <c r="BP75" s="1288">
        <v>-0.2</v>
      </c>
      <c r="BQ75" s="1288"/>
      <c r="BR75" s="1288"/>
      <c r="BS75" s="1288"/>
      <c r="BT75" s="1288"/>
      <c r="BU75" s="1288"/>
      <c r="BV75" s="1288"/>
      <c r="BW75" s="1288"/>
      <c r="BX75" s="1288">
        <v>-1.8</v>
      </c>
      <c r="BY75" s="1288"/>
      <c r="BZ75" s="1288"/>
      <c r="CA75" s="1288"/>
      <c r="CB75" s="1288"/>
      <c r="CC75" s="1288"/>
      <c r="CD75" s="1288"/>
      <c r="CE75" s="1288"/>
      <c r="CF75" s="1288">
        <v>-2.2999999999999998</v>
      </c>
      <c r="CG75" s="1288"/>
      <c r="CH75" s="1288"/>
      <c r="CI75" s="1288"/>
      <c r="CJ75" s="1288"/>
      <c r="CK75" s="1288"/>
      <c r="CL75" s="1288"/>
      <c r="CM75" s="1288"/>
      <c r="CN75" s="1288">
        <v>-3</v>
      </c>
      <c r="CO75" s="1288"/>
      <c r="CP75" s="1288"/>
      <c r="CQ75" s="1288"/>
      <c r="CR75" s="1288"/>
      <c r="CS75" s="1288"/>
      <c r="CT75" s="1288"/>
      <c r="CU75" s="1288"/>
      <c r="CV75" s="1288">
        <v>-3.8</v>
      </c>
      <c r="CW75" s="1288"/>
      <c r="CX75" s="1288"/>
      <c r="CY75" s="1288"/>
      <c r="CZ75" s="1288"/>
      <c r="DA75" s="1288"/>
      <c r="DB75" s="1288"/>
      <c r="DC75" s="1288"/>
    </row>
    <row r="76" spans="2:107" ht="13.2" x14ac:dyDescent="0.2">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2" x14ac:dyDescent="0.2">
      <c r="B77" s="374"/>
      <c r="G77" s="1283"/>
      <c r="H77" s="1283"/>
      <c r="I77" s="1283"/>
      <c r="J77" s="1283"/>
      <c r="K77" s="1295"/>
      <c r="L77" s="1295"/>
      <c r="M77" s="1295"/>
      <c r="N77" s="1295"/>
      <c r="AN77" s="1287" t="s">
        <v>592</v>
      </c>
      <c r="AO77" s="1287"/>
      <c r="AP77" s="1287"/>
      <c r="AQ77" s="1287"/>
      <c r="AR77" s="1287"/>
      <c r="AS77" s="1287"/>
      <c r="AT77" s="1287"/>
      <c r="AU77" s="1287"/>
      <c r="AV77" s="1287"/>
      <c r="AW77" s="1287"/>
      <c r="AX77" s="1287"/>
      <c r="AY77" s="1287"/>
      <c r="AZ77" s="1287"/>
      <c r="BA77" s="1287"/>
      <c r="BB77" s="1290" t="s">
        <v>590</v>
      </c>
      <c r="BC77" s="1290"/>
      <c r="BD77" s="1290"/>
      <c r="BE77" s="1290"/>
      <c r="BF77" s="1290"/>
      <c r="BG77" s="1290"/>
      <c r="BH77" s="1290"/>
      <c r="BI77" s="1290"/>
      <c r="BJ77" s="1290"/>
      <c r="BK77" s="1290"/>
      <c r="BL77" s="1290"/>
      <c r="BM77" s="1290"/>
      <c r="BN77" s="1290"/>
      <c r="BO77" s="1290"/>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ht="13.2" x14ac:dyDescent="0.2">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2" x14ac:dyDescent="0.2">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594</v>
      </c>
      <c r="BC79" s="1290"/>
      <c r="BD79" s="1290"/>
      <c r="BE79" s="1290"/>
      <c r="BF79" s="1290"/>
      <c r="BG79" s="1290"/>
      <c r="BH79" s="1290"/>
      <c r="BI79" s="1290"/>
      <c r="BJ79" s="1290"/>
      <c r="BK79" s="1290"/>
      <c r="BL79" s="1290"/>
      <c r="BM79" s="1290"/>
      <c r="BN79" s="1290"/>
      <c r="BO79" s="1290"/>
      <c r="BP79" s="1288">
        <v>9.1999999999999993</v>
      </c>
      <c r="BQ79" s="1288"/>
      <c r="BR79" s="1288"/>
      <c r="BS79" s="1288"/>
      <c r="BT79" s="1288"/>
      <c r="BU79" s="1288"/>
      <c r="BV79" s="1288"/>
      <c r="BW79" s="1288"/>
      <c r="BX79" s="1288">
        <v>8.1999999999999993</v>
      </c>
      <c r="BY79" s="1288"/>
      <c r="BZ79" s="1288"/>
      <c r="CA79" s="1288"/>
      <c r="CB79" s="1288"/>
      <c r="CC79" s="1288"/>
      <c r="CD79" s="1288"/>
      <c r="CE79" s="1288"/>
      <c r="CF79" s="1288">
        <v>7.8</v>
      </c>
      <c r="CG79" s="1288"/>
      <c r="CH79" s="1288"/>
      <c r="CI79" s="1288"/>
      <c r="CJ79" s="1288"/>
      <c r="CK79" s="1288"/>
      <c r="CL79" s="1288"/>
      <c r="CM79" s="1288"/>
      <c r="CN79" s="1288">
        <v>7.4</v>
      </c>
      <c r="CO79" s="1288"/>
      <c r="CP79" s="1288"/>
      <c r="CQ79" s="1288"/>
      <c r="CR79" s="1288"/>
      <c r="CS79" s="1288"/>
      <c r="CT79" s="1288"/>
      <c r="CU79" s="1288"/>
      <c r="CV79" s="1288">
        <v>7.1</v>
      </c>
      <c r="CW79" s="1288"/>
      <c r="CX79" s="1288"/>
      <c r="CY79" s="1288"/>
      <c r="CZ79" s="1288"/>
      <c r="DA79" s="1288"/>
      <c r="DB79" s="1288"/>
      <c r="DC79" s="1288"/>
    </row>
    <row r="80" spans="2:107" ht="13.2" x14ac:dyDescent="0.2">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wR6d9LngWeDu54tvhfzmyE2ZJzn8vuVqc1YeQ8Un1uLniiqgV2+cUE2unVFFTbbK+ifhPfgMthTw/S8GjdN0Q==" saltValue="tTHtltdFgrGVlFzrEbyE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8A1A-4B0F-41F7-836D-FD24AD04FB0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rmeMxtXgYFLhK0BLEvauo0y52SyE7h45w3B76KkINX/5QA+h84XyurA7an4AUenPNvt0//9hSl8KxEEajC06Q==" saltValue="KY/0Deq3XTL20wHAVYbJ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1E69-AAB3-470E-9E6D-D84EDA05CB4B}">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q4+0++PiInAvOXf4zRWpyp7AEuphAgjQiRfKUmxyBQZ3olT4QvT+qm5JCA7PNFpSSQEiVJS1FN+odfDjaaYBg==" saltValue="KxgdLdPaNzcSYbLSx/gR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545</v>
      </c>
      <c r="G2" s="136"/>
      <c r="H2" s="137"/>
    </row>
    <row r="3" spans="1:8" x14ac:dyDescent="0.2">
      <c r="A3" s="133" t="s">
        <v>538</v>
      </c>
      <c r="B3" s="138"/>
      <c r="C3" s="139"/>
      <c r="D3" s="140">
        <v>462280</v>
      </c>
      <c r="E3" s="141"/>
      <c r="F3" s="142">
        <v>316331</v>
      </c>
      <c r="G3" s="143"/>
      <c r="H3" s="144"/>
    </row>
    <row r="4" spans="1:8" x14ac:dyDescent="0.2">
      <c r="A4" s="145"/>
      <c r="B4" s="146"/>
      <c r="C4" s="147"/>
      <c r="D4" s="148">
        <v>118592</v>
      </c>
      <c r="E4" s="149"/>
      <c r="F4" s="150">
        <v>106387</v>
      </c>
      <c r="G4" s="151"/>
      <c r="H4" s="152"/>
    </row>
    <row r="5" spans="1:8" x14ac:dyDescent="0.2">
      <c r="A5" s="133" t="s">
        <v>540</v>
      </c>
      <c r="B5" s="138"/>
      <c r="C5" s="139"/>
      <c r="D5" s="140">
        <v>363721</v>
      </c>
      <c r="E5" s="141"/>
      <c r="F5" s="142">
        <v>333013</v>
      </c>
      <c r="G5" s="143"/>
      <c r="H5" s="144"/>
    </row>
    <row r="6" spans="1:8" x14ac:dyDescent="0.2">
      <c r="A6" s="145"/>
      <c r="B6" s="146"/>
      <c r="C6" s="147"/>
      <c r="D6" s="148">
        <v>151914</v>
      </c>
      <c r="E6" s="149"/>
      <c r="F6" s="150">
        <v>126732</v>
      </c>
      <c r="G6" s="151"/>
      <c r="H6" s="152"/>
    </row>
    <row r="7" spans="1:8" x14ac:dyDescent="0.2">
      <c r="A7" s="133" t="s">
        <v>541</v>
      </c>
      <c r="B7" s="138"/>
      <c r="C7" s="139"/>
      <c r="D7" s="140">
        <v>194281</v>
      </c>
      <c r="E7" s="141"/>
      <c r="F7" s="142">
        <v>280458</v>
      </c>
      <c r="G7" s="143"/>
      <c r="H7" s="144"/>
    </row>
    <row r="8" spans="1:8" x14ac:dyDescent="0.2">
      <c r="A8" s="145"/>
      <c r="B8" s="146"/>
      <c r="C8" s="147"/>
      <c r="D8" s="148">
        <v>58809</v>
      </c>
      <c r="E8" s="149"/>
      <c r="F8" s="150">
        <v>127286</v>
      </c>
      <c r="G8" s="151"/>
      <c r="H8" s="152"/>
    </row>
    <row r="9" spans="1:8" x14ac:dyDescent="0.2">
      <c r="A9" s="133" t="s">
        <v>542</v>
      </c>
      <c r="B9" s="138"/>
      <c r="C9" s="139"/>
      <c r="D9" s="140">
        <v>455472</v>
      </c>
      <c r="E9" s="141"/>
      <c r="F9" s="142">
        <v>291945</v>
      </c>
      <c r="G9" s="143"/>
      <c r="H9" s="144"/>
    </row>
    <row r="10" spans="1:8" x14ac:dyDescent="0.2">
      <c r="A10" s="145"/>
      <c r="B10" s="146"/>
      <c r="C10" s="147"/>
      <c r="D10" s="148">
        <v>351293</v>
      </c>
      <c r="E10" s="149"/>
      <c r="F10" s="150">
        <v>127651</v>
      </c>
      <c r="G10" s="151"/>
      <c r="H10" s="152"/>
    </row>
    <row r="11" spans="1:8" x14ac:dyDescent="0.2">
      <c r="A11" s="133" t="s">
        <v>543</v>
      </c>
      <c r="B11" s="138"/>
      <c r="C11" s="139"/>
      <c r="D11" s="140">
        <v>601446</v>
      </c>
      <c r="E11" s="141"/>
      <c r="F11" s="142">
        <v>291173</v>
      </c>
      <c r="G11" s="143"/>
      <c r="H11" s="144"/>
    </row>
    <row r="12" spans="1:8" x14ac:dyDescent="0.2">
      <c r="A12" s="145"/>
      <c r="B12" s="146"/>
      <c r="C12" s="153"/>
      <c r="D12" s="148">
        <v>163325</v>
      </c>
      <c r="E12" s="149"/>
      <c r="F12" s="150">
        <v>119071</v>
      </c>
      <c r="G12" s="151"/>
      <c r="H12" s="152"/>
    </row>
    <row r="13" spans="1:8" x14ac:dyDescent="0.2">
      <c r="A13" s="133"/>
      <c r="B13" s="138"/>
      <c r="C13" s="154"/>
      <c r="D13" s="155">
        <v>415440</v>
      </c>
      <c r="E13" s="156"/>
      <c r="F13" s="157">
        <v>302584</v>
      </c>
      <c r="G13" s="158"/>
      <c r="H13" s="144"/>
    </row>
    <row r="14" spans="1:8" x14ac:dyDescent="0.2">
      <c r="A14" s="145"/>
      <c r="B14" s="146"/>
      <c r="C14" s="147"/>
      <c r="D14" s="148">
        <v>168787</v>
      </c>
      <c r="E14" s="149"/>
      <c r="F14" s="150">
        <v>121425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14.94</v>
      </c>
      <c r="C19" s="159">
        <f>ROUND(VALUE(SUBSTITUTE(実質収支比率等に係る経年分析!G$48,"▲","-")),2)</f>
        <v>22.01</v>
      </c>
      <c r="D19" s="159">
        <f>ROUND(VALUE(SUBSTITUTE(実質収支比率等に係る経年分析!H$48,"▲","-")),2)</f>
        <v>1.92</v>
      </c>
      <c r="E19" s="159">
        <f>ROUND(VALUE(SUBSTITUTE(実質収支比率等に係る経年分析!I$48,"▲","-")),2)</f>
        <v>3.49</v>
      </c>
      <c r="F19" s="159">
        <f>ROUND(VALUE(SUBSTITUTE(実質収支比率等に係る経年分析!J$48,"▲","-")),2)</f>
        <v>15.36</v>
      </c>
    </row>
    <row r="20" spans="1:11" x14ac:dyDescent="0.2">
      <c r="A20" s="159" t="s">
        <v>49</v>
      </c>
      <c r="B20" s="159">
        <f>ROUND(VALUE(SUBSTITUTE(実質収支比率等に係る経年分析!F$47,"▲","-")),2)</f>
        <v>61.3</v>
      </c>
      <c r="C20" s="159">
        <f>ROUND(VALUE(SUBSTITUTE(実質収支比率等に係る経年分析!G$47,"▲","-")),2)</f>
        <v>67.31</v>
      </c>
      <c r="D20" s="159">
        <f>ROUND(VALUE(SUBSTITUTE(実質収支比率等に係る経年分析!H$47,"▲","-")),2)</f>
        <v>64.23</v>
      </c>
      <c r="E20" s="159">
        <f>ROUND(VALUE(SUBSTITUTE(実質収支比率等に係る経年分析!I$47,"▲","-")),2)</f>
        <v>67.73</v>
      </c>
      <c r="F20" s="159">
        <f>ROUND(VALUE(SUBSTITUTE(実質収支比率等に係る経年分析!J$47,"▲","-")),2)</f>
        <v>53.93</v>
      </c>
    </row>
    <row r="21" spans="1:11" x14ac:dyDescent="0.2">
      <c r="A21" s="159" t="s">
        <v>50</v>
      </c>
      <c r="B21" s="159">
        <f>IF(ISNUMBER(VALUE(SUBSTITUTE(実質収支比率等に係る経年分析!F$49,"▲","-"))),ROUND(VALUE(SUBSTITUTE(実質収支比率等に係る経年分析!F$49,"▲","-")),2),NA())</f>
        <v>4.82</v>
      </c>
      <c r="C21" s="159">
        <f>IF(ISNUMBER(VALUE(SUBSTITUTE(実質収支比率等に係る経年分析!G$49,"▲","-"))),ROUND(VALUE(SUBSTITUTE(実質収支比率等に係る経年分析!G$49,"▲","-")),2),NA())</f>
        <v>7.73</v>
      </c>
      <c r="D21" s="159">
        <f>IF(ISNUMBER(VALUE(SUBSTITUTE(実質収支比率等に係る経年分析!H$49,"▲","-"))),ROUND(VALUE(SUBSTITUTE(実質収支比率等に係る経年分析!H$49,"▲","-")),2),NA())</f>
        <v>-16.760000000000002</v>
      </c>
      <c r="E21" s="159">
        <f>IF(ISNUMBER(VALUE(SUBSTITUTE(実質収支比率等に係る経年分析!I$49,"▲","-"))),ROUND(VALUE(SUBSTITUTE(実質収支比率等に係る経年分析!I$49,"▲","-")),2),NA())</f>
        <v>4</v>
      </c>
      <c r="F21" s="159">
        <f>IF(ISNUMBER(VALUE(SUBSTITUTE(実質収支比率等に係る経年分析!J$49,"▲","-"))),ROUND(VALUE(SUBSTITUTE(実質収支比率等に係る経年分析!J$49,"▲","-")),2),NA())</f>
        <v>-4.9000000000000004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2">
      <c r="A32" s="160" t="str">
        <f>IF(連結実質赤字比率に係る赤字・黒字の構成分析!C$38="",NA(),連結実質赤字比率に係る赤字・黒字の構成分析!C$38)</f>
        <v>北川村代替輸送特別会計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f>IF(ROUND(VALUE(SUBSTITUTE(連結実質赤字比率に係る赤字・黒字の構成分析!G$38,"▲", "-")), 2) &lt; 0, ABS(ROUND(VALUE(SUBSTITUTE(連結実質赤字比率に係る赤字・黒字の構成分析!G$38,"▲", "-")), 2)), NA())</f>
        <v>1.5</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2">
      <c r="A33" s="160" t="str">
        <f>IF(連結実質赤字比率に係る赤字・黒字の構成分析!C$37="",NA(),連結実質赤字比率に係る赤字・黒字の構成分析!C$37)</f>
        <v>北川村簡易水道特別会計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2">
      <c r="A34" s="160" t="str">
        <f>IF(連結実質赤字比率に係る赤字・黒字の構成分析!C$36="",NA(),連結実質赤字比率に係る赤字・黒字の構成分析!C$36)</f>
        <v>北川村後期高齢者医療特別会計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0.04</v>
      </c>
    </row>
    <row r="35" spans="1:16" x14ac:dyDescent="0.2">
      <c r="A35" s="160" t="str">
        <f>IF(連結実質赤字比率に係る赤字・黒字の構成分析!C$35="",NA(),連結実質赤字比率に係る赤字・黒字の構成分析!C$35)</f>
        <v>北川村国民健康保険特別会計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1.32</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15.36</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174</v>
      </c>
      <c r="E42" s="161"/>
      <c r="F42" s="161"/>
      <c r="G42" s="161">
        <f>'実質公債費比率（分子）の構造'!L$52</f>
        <v>203</v>
      </c>
      <c r="H42" s="161"/>
      <c r="I42" s="161"/>
      <c r="J42" s="161">
        <f>'実質公債費比率（分子）の構造'!M$52</f>
        <v>203</v>
      </c>
      <c r="K42" s="161"/>
      <c r="L42" s="161"/>
      <c r="M42" s="161">
        <f>'実質公債費比率（分子）の構造'!N$52</f>
        <v>204</v>
      </c>
      <c r="N42" s="161"/>
      <c r="O42" s="161"/>
      <c r="P42" s="161">
        <f>'実質公債費比率（分子）の構造'!O$52</f>
        <v>201</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21</v>
      </c>
      <c r="C45" s="161"/>
      <c r="D45" s="161"/>
      <c r="E45" s="161">
        <f>'実質公債費比率（分子）の構造'!L$49</f>
        <v>21</v>
      </c>
      <c r="F45" s="161"/>
      <c r="G45" s="161"/>
      <c r="H45" s="161">
        <f>'実質公債費比率（分子）の構造'!M$49</f>
        <v>21</v>
      </c>
      <c r="I45" s="161"/>
      <c r="J45" s="161"/>
      <c r="K45" s="161">
        <f>'実質公債費比率（分子）の構造'!N$49</f>
        <v>19</v>
      </c>
      <c r="L45" s="161"/>
      <c r="M45" s="161"/>
      <c r="N45" s="161">
        <f>'実質公債費比率（分子）の構造'!O$49</f>
        <v>19</v>
      </c>
      <c r="O45" s="161"/>
      <c r="P45" s="161"/>
    </row>
    <row r="46" spans="1:16" x14ac:dyDescent="0.2">
      <c r="A46" s="161" t="s">
        <v>61</v>
      </c>
      <c r="B46" s="161">
        <f>'実質公債費比率（分子）の構造'!K$48</f>
        <v>1</v>
      </c>
      <c r="C46" s="161"/>
      <c r="D46" s="161"/>
      <c r="E46" s="161">
        <f>'実質公債費比率（分子）の構造'!L$48</f>
        <v>1</v>
      </c>
      <c r="F46" s="161"/>
      <c r="G46" s="161"/>
      <c r="H46" s="161">
        <f>'実質公債費比率（分子）の構造'!M$48</f>
        <v>1</v>
      </c>
      <c r="I46" s="161"/>
      <c r="J46" s="161"/>
      <c r="K46" s="161" t="str">
        <f>'実質公債費比率（分子）の構造'!N$48</f>
        <v>-</v>
      </c>
      <c r="L46" s="161"/>
      <c r="M46" s="161"/>
      <c r="N46" s="161" t="str">
        <f>'実質公債費比率（分子）の構造'!O$48</f>
        <v>-</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127</v>
      </c>
      <c r="C49" s="161"/>
      <c r="D49" s="161"/>
      <c r="E49" s="161">
        <f>'実質公債費比率（分子）の構造'!L$45</f>
        <v>158</v>
      </c>
      <c r="F49" s="161"/>
      <c r="G49" s="161"/>
      <c r="H49" s="161">
        <f>'実質公債費比率（分子）の構造'!M$45</f>
        <v>154</v>
      </c>
      <c r="I49" s="161"/>
      <c r="J49" s="161"/>
      <c r="K49" s="161">
        <f>'実質公債費比率（分子）の構造'!N$45</f>
        <v>140</v>
      </c>
      <c r="L49" s="161"/>
      <c r="M49" s="161"/>
      <c r="N49" s="161">
        <f>'実質公債費比率（分子）の構造'!O$45</f>
        <v>135</v>
      </c>
      <c r="O49" s="161"/>
      <c r="P49" s="161"/>
    </row>
    <row r="50" spans="1:16" x14ac:dyDescent="0.2">
      <c r="A50" s="161" t="s">
        <v>65</v>
      </c>
      <c r="B50" s="161" t="e">
        <f>NA()</f>
        <v>#N/A</v>
      </c>
      <c r="C50" s="161">
        <f>IF(ISNUMBER('実質公債費比率（分子）の構造'!K$53),'実質公債費比率（分子）の構造'!K$53,NA())</f>
        <v>-25</v>
      </c>
      <c r="D50" s="161" t="e">
        <f>NA()</f>
        <v>#N/A</v>
      </c>
      <c r="E50" s="161" t="e">
        <f>NA()</f>
        <v>#N/A</v>
      </c>
      <c r="F50" s="161">
        <f>IF(ISNUMBER('実質公債費比率（分子）の構造'!L$53),'実質公債費比率（分子）の構造'!L$53,NA())</f>
        <v>-23</v>
      </c>
      <c r="G50" s="161" t="e">
        <f>NA()</f>
        <v>#N/A</v>
      </c>
      <c r="H50" s="161" t="e">
        <f>NA()</f>
        <v>#N/A</v>
      </c>
      <c r="I50" s="161">
        <f>IF(ISNUMBER('実質公債費比率（分子）の構造'!M$53),'実質公債費比率（分子）の構造'!M$53,NA())</f>
        <v>-27</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-47</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1875</v>
      </c>
      <c r="E56" s="160"/>
      <c r="F56" s="160"/>
      <c r="G56" s="160">
        <f>'将来負担比率（分子）の構造'!J$52</f>
        <v>1863</v>
      </c>
      <c r="H56" s="160"/>
      <c r="I56" s="160"/>
      <c r="J56" s="160">
        <f>'将来負担比率（分子）の構造'!K$52</f>
        <v>1864</v>
      </c>
      <c r="K56" s="160"/>
      <c r="L56" s="160"/>
      <c r="M56" s="160">
        <f>'将来負担比率（分子）の構造'!L$52</f>
        <v>1841</v>
      </c>
      <c r="N56" s="160"/>
      <c r="O56" s="160"/>
      <c r="P56" s="160">
        <f>'将来負担比率（分子）の構造'!M$52</f>
        <v>1813</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2385</v>
      </c>
      <c r="E58" s="160"/>
      <c r="F58" s="160"/>
      <c r="G58" s="160">
        <f>'将来負担比率（分子）の構造'!J$50</f>
        <v>2534</v>
      </c>
      <c r="H58" s="160"/>
      <c r="I58" s="160"/>
      <c r="J58" s="160">
        <f>'将来負担比率（分子）の構造'!K$50</f>
        <v>2934</v>
      </c>
      <c r="K58" s="160"/>
      <c r="L58" s="160"/>
      <c r="M58" s="160">
        <f>'将来負担比率（分子）の構造'!L$50</f>
        <v>3210</v>
      </c>
      <c r="N58" s="160"/>
      <c r="O58" s="160"/>
      <c r="P58" s="160">
        <f>'将来負担比率（分子）の構造'!M$50</f>
        <v>3250</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384</v>
      </c>
      <c r="C62" s="160"/>
      <c r="D62" s="160"/>
      <c r="E62" s="160">
        <f>'将来負担比率（分子）の構造'!J$45</f>
        <v>352</v>
      </c>
      <c r="F62" s="160"/>
      <c r="G62" s="160"/>
      <c r="H62" s="160">
        <f>'将来負担比率（分子）の構造'!K$45</f>
        <v>331</v>
      </c>
      <c r="I62" s="160"/>
      <c r="J62" s="160"/>
      <c r="K62" s="160">
        <f>'将来負担比率（分子）の構造'!L$45</f>
        <v>310</v>
      </c>
      <c r="L62" s="160"/>
      <c r="M62" s="160"/>
      <c r="N62" s="160">
        <f>'将来負担比率（分子）の構造'!M$45</f>
        <v>338</v>
      </c>
      <c r="O62" s="160"/>
      <c r="P62" s="160"/>
    </row>
    <row r="63" spans="1:16" x14ac:dyDescent="0.2">
      <c r="A63" s="160" t="s">
        <v>28</v>
      </c>
      <c r="B63" s="160">
        <f>'将来負担比率（分子）の構造'!I$44</f>
        <v>126</v>
      </c>
      <c r="C63" s="160"/>
      <c r="D63" s="160"/>
      <c r="E63" s="160">
        <f>'将来負担比率（分子）の構造'!J$44</f>
        <v>107</v>
      </c>
      <c r="F63" s="160"/>
      <c r="G63" s="160"/>
      <c r="H63" s="160">
        <f>'将来負担比率（分子）の構造'!K$44</f>
        <v>89</v>
      </c>
      <c r="I63" s="160"/>
      <c r="J63" s="160"/>
      <c r="K63" s="160">
        <f>'将来負担比率（分子）の構造'!L$44</f>
        <v>71</v>
      </c>
      <c r="L63" s="160"/>
      <c r="M63" s="160"/>
      <c r="N63" s="160">
        <f>'将来負担比率（分子）の構造'!M$44</f>
        <v>52</v>
      </c>
      <c r="O63" s="160"/>
      <c r="P63" s="160"/>
    </row>
    <row r="64" spans="1:16" x14ac:dyDescent="0.2">
      <c r="A64" s="160" t="s">
        <v>27</v>
      </c>
      <c r="B64" s="160">
        <f>'将来負担比率（分子）の構造'!I$43</f>
        <v>3</v>
      </c>
      <c r="C64" s="160"/>
      <c r="D64" s="160"/>
      <c r="E64" s="160">
        <f>'将来負担比率（分子）の構造'!J$43</f>
        <v>2</v>
      </c>
      <c r="F64" s="160"/>
      <c r="G64" s="160"/>
      <c r="H64" s="160">
        <f>'将来負担比率（分子）の構造'!K$43</f>
        <v>3</v>
      </c>
      <c r="I64" s="160"/>
      <c r="J64" s="160"/>
      <c r="K64" s="160" t="str">
        <f>'将来負担比率（分子）の構造'!L$43</f>
        <v>-</v>
      </c>
      <c r="L64" s="160"/>
      <c r="M64" s="160"/>
      <c r="N64" s="160" t="str">
        <f>'将来負担比率（分子）の構造'!M$43</f>
        <v>-</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1241</v>
      </c>
      <c r="C66" s="160"/>
      <c r="D66" s="160"/>
      <c r="E66" s="160">
        <f>'将来負担比率（分子）の構造'!J$41</f>
        <v>1235</v>
      </c>
      <c r="F66" s="160"/>
      <c r="G66" s="160"/>
      <c r="H66" s="160">
        <f>'将来負担比率（分子）の構造'!K$41</f>
        <v>1141</v>
      </c>
      <c r="I66" s="160"/>
      <c r="J66" s="160"/>
      <c r="K66" s="160">
        <f>'将来負担比率（分子）の構造'!L$41</f>
        <v>1224</v>
      </c>
      <c r="L66" s="160"/>
      <c r="M66" s="160"/>
      <c r="N66" s="160">
        <f>'将来負担比率（分子）の構造'!M$41</f>
        <v>1572</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824</v>
      </c>
      <c r="C72" s="164">
        <f>基金残高に係る経年分析!G55</f>
        <v>828</v>
      </c>
      <c r="D72" s="164">
        <f>基金残高に係る経年分析!H55</f>
        <v>632</v>
      </c>
    </row>
    <row r="73" spans="1:16" x14ac:dyDescent="0.2">
      <c r="A73" s="163" t="s">
        <v>72</v>
      </c>
      <c r="B73" s="164">
        <f>基金残高に係る経年分析!F56</f>
        <v>868</v>
      </c>
      <c r="C73" s="164">
        <f>基金残高に係る経年分析!G56</f>
        <v>869</v>
      </c>
      <c r="D73" s="164">
        <f>基金残高に係る経年分析!H56</f>
        <v>610</v>
      </c>
    </row>
    <row r="74" spans="1:16" x14ac:dyDescent="0.2">
      <c r="A74" s="163" t="s">
        <v>73</v>
      </c>
      <c r="B74" s="164">
        <f>基金残高に係る経年分析!F57</f>
        <v>1143</v>
      </c>
      <c r="C74" s="164">
        <f>基金残高に係る経年分析!G57</f>
        <v>1364</v>
      </c>
      <c r="D74" s="164">
        <f>基金残高に係る経年分析!H57</f>
        <v>1405</v>
      </c>
    </row>
  </sheetData>
  <sheetProtection algorithmName="SHA-512" hashValue="9VdgtOIUlJXApY2bbHTh8iyPG9s4FYuDm4FeRYunO+O/q9CjbU0sgt542X7wXDjbCTSXHlL9l/kRR9iWdBW+QA==" saltValue="YpJW4qTwBHn/vfCwf3h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222</v>
      </c>
      <c r="C5" s="741"/>
      <c r="D5" s="741"/>
      <c r="E5" s="741"/>
      <c r="F5" s="741"/>
      <c r="G5" s="741"/>
      <c r="H5" s="741"/>
      <c r="I5" s="741"/>
      <c r="J5" s="741"/>
      <c r="K5" s="741"/>
      <c r="L5" s="741"/>
      <c r="M5" s="741"/>
      <c r="N5" s="741"/>
      <c r="O5" s="741"/>
      <c r="P5" s="741"/>
      <c r="Q5" s="742"/>
      <c r="R5" s="706">
        <v>217937</v>
      </c>
      <c r="S5" s="707"/>
      <c r="T5" s="707"/>
      <c r="U5" s="707"/>
      <c r="V5" s="707"/>
      <c r="W5" s="707"/>
      <c r="X5" s="707"/>
      <c r="Y5" s="753"/>
      <c r="Z5" s="771">
        <v>7.2</v>
      </c>
      <c r="AA5" s="771"/>
      <c r="AB5" s="771"/>
      <c r="AC5" s="771"/>
      <c r="AD5" s="772">
        <v>217937</v>
      </c>
      <c r="AE5" s="772"/>
      <c r="AF5" s="772"/>
      <c r="AG5" s="772"/>
      <c r="AH5" s="772"/>
      <c r="AI5" s="772"/>
      <c r="AJ5" s="772"/>
      <c r="AK5" s="772"/>
      <c r="AL5" s="754">
        <v>19.2</v>
      </c>
      <c r="AM5" s="723"/>
      <c r="AN5" s="723"/>
      <c r="AO5" s="755"/>
      <c r="AP5" s="740" t="s">
        <v>223</v>
      </c>
      <c r="AQ5" s="741"/>
      <c r="AR5" s="741"/>
      <c r="AS5" s="741"/>
      <c r="AT5" s="741"/>
      <c r="AU5" s="741"/>
      <c r="AV5" s="741"/>
      <c r="AW5" s="741"/>
      <c r="AX5" s="741"/>
      <c r="AY5" s="741"/>
      <c r="AZ5" s="741"/>
      <c r="BA5" s="741"/>
      <c r="BB5" s="741"/>
      <c r="BC5" s="741"/>
      <c r="BD5" s="741"/>
      <c r="BE5" s="741"/>
      <c r="BF5" s="742"/>
      <c r="BG5" s="641">
        <v>217937</v>
      </c>
      <c r="BH5" s="644"/>
      <c r="BI5" s="644"/>
      <c r="BJ5" s="644"/>
      <c r="BK5" s="644"/>
      <c r="BL5" s="644"/>
      <c r="BM5" s="644"/>
      <c r="BN5" s="645"/>
      <c r="BO5" s="703">
        <v>100</v>
      </c>
      <c r="BP5" s="703"/>
      <c r="BQ5" s="703"/>
      <c r="BR5" s="703"/>
      <c r="BS5" s="704" t="s">
        <v>132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2">
      <c r="B6" s="638" t="s">
        <v>227</v>
      </c>
      <c r="C6" s="639"/>
      <c r="D6" s="639"/>
      <c r="E6" s="639"/>
      <c r="F6" s="639"/>
      <c r="G6" s="639"/>
      <c r="H6" s="639"/>
      <c r="I6" s="639"/>
      <c r="J6" s="639"/>
      <c r="K6" s="639"/>
      <c r="L6" s="639"/>
      <c r="M6" s="639"/>
      <c r="N6" s="639"/>
      <c r="O6" s="639"/>
      <c r="P6" s="639"/>
      <c r="Q6" s="640"/>
      <c r="R6" s="641">
        <v>15542</v>
      </c>
      <c r="S6" s="644"/>
      <c r="T6" s="644"/>
      <c r="U6" s="644"/>
      <c r="V6" s="644"/>
      <c r="W6" s="644"/>
      <c r="X6" s="644"/>
      <c r="Y6" s="645"/>
      <c r="Z6" s="703">
        <v>0.5</v>
      </c>
      <c r="AA6" s="703"/>
      <c r="AB6" s="703"/>
      <c r="AC6" s="703"/>
      <c r="AD6" s="704">
        <v>15542</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217937</v>
      </c>
      <c r="BH6" s="644"/>
      <c r="BI6" s="644"/>
      <c r="BJ6" s="644"/>
      <c r="BK6" s="644"/>
      <c r="BL6" s="644"/>
      <c r="BM6" s="644"/>
      <c r="BN6" s="645"/>
      <c r="BO6" s="703">
        <v>100</v>
      </c>
      <c r="BP6" s="703"/>
      <c r="BQ6" s="703"/>
      <c r="BR6" s="703"/>
      <c r="BS6" s="704" t="s">
        <v>229</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42477</v>
      </c>
      <c r="CS6" s="644"/>
      <c r="CT6" s="644"/>
      <c r="CU6" s="644"/>
      <c r="CV6" s="644"/>
      <c r="CW6" s="644"/>
      <c r="CX6" s="644"/>
      <c r="CY6" s="645"/>
      <c r="CZ6" s="754">
        <v>1.5</v>
      </c>
      <c r="DA6" s="723"/>
      <c r="DB6" s="723"/>
      <c r="DC6" s="757"/>
      <c r="DD6" s="649" t="s">
        <v>123</v>
      </c>
      <c r="DE6" s="644"/>
      <c r="DF6" s="644"/>
      <c r="DG6" s="644"/>
      <c r="DH6" s="644"/>
      <c r="DI6" s="644"/>
      <c r="DJ6" s="644"/>
      <c r="DK6" s="644"/>
      <c r="DL6" s="644"/>
      <c r="DM6" s="644"/>
      <c r="DN6" s="644"/>
      <c r="DO6" s="644"/>
      <c r="DP6" s="645"/>
      <c r="DQ6" s="649">
        <v>42477</v>
      </c>
      <c r="DR6" s="644"/>
      <c r="DS6" s="644"/>
      <c r="DT6" s="644"/>
      <c r="DU6" s="644"/>
      <c r="DV6" s="644"/>
      <c r="DW6" s="644"/>
      <c r="DX6" s="644"/>
      <c r="DY6" s="644"/>
      <c r="DZ6" s="644"/>
      <c r="EA6" s="644"/>
      <c r="EB6" s="644"/>
      <c r="EC6" s="684"/>
    </row>
    <row r="7" spans="2:143" ht="11.25" customHeight="1" x14ac:dyDescent="0.2">
      <c r="B7" s="638" t="s">
        <v>231</v>
      </c>
      <c r="C7" s="639"/>
      <c r="D7" s="639"/>
      <c r="E7" s="639"/>
      <c r="F7" s="639"/>
      <c r="G7" s="639"/>
      <c r="H7" s="639"/>
      <c r="I7" s="639"/>
      <c r="J7" s="639"/>
      <c r="K7" s="639"/>
      <c r="L7" s="639"/>
      <c r="M7" s="639"/>
      <c r="N7" s="639"/>
      <c r="O7" s="639"/>
      <c r="P7" s="639"/>
      <c r="Q7" s="640"/>
      <c r="R7" s="641">
        <v>361</v>
      </c>
      <c r="S7" s="644"/>
      <c r="T7" s="644"/>
      <c r="U7" s="644"/>
      <c r="V7" s="644"/>
      <c r="W7" s="644"/>
      <c r="X7" s="644"/>
      <c r="Y7" s="645"/>
      <c r="Z7" s="703">
        <v>0</v>
      </c>
      <c r="AA7" s="703"/>
      <c r="AB7" s="703"/>
      <c r="AC7" s="703"/>
      <c r="AD7" s="704">
        <v>361</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51429</v>
      </c>
      <c r="BH7" s="644"/>
      <c r="BI7" s="644"/>
      <c r="BJ7" s="644"/>
      <c r="BK7" s="644"/>
      <c r="BL7" s="644"/>
      <c r="BM7" s="644"/>
      <c r="BN7" s="645"/>
      <c r="BO7" s="703">
        <v>23.6</v>
      </c>
      <c r="BP7" s="703"/>
      <c r="BQ7" s="703"/>
      <c r="BR7" s="703"/>
      <c r="BS7" s="704" t="s">
        <v>229</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1048892</v>
      </c>
      <c r="CS7" s="644"/>
      <c r="CT7" s="644"/>
      <c r="CU7" s="644"/>
      <c r="CV7" s="644"/>
      <c r="CW7" s="644"/>
      <c r="CX7" s="644"/>
      <c r="CY7" s="645"/>
      <c r="CZ7" s="703">
        <v>37.9</v>
      </c>
      <c r="DA7" s="703"/>
      <c r="DB7" s="703"/>
      <c r="DC7" s="703"/>
      <c r="DD7" s="649">
        <v>104474</v>
      </c>
      <c r="DE7" s="644"/>
      <c r="DF7" s="644"/>
      <c r="DG7" s="644"/>
      <c r="DH7" s="644"/>
      <c r="DI7" s="644"/>
      <c r="DJ7" s="644"/>
      <c r="DK7" s="644"/>
      <c r="DL7" s="644"/>
      <c r="DM7" s="644"/>
      <c r="DN7" s="644"/>
      <c r="DO7" s="644"/>
      <c r="DP7" s="645"/>
      <c r="DQ7" s="649">
        <v>356569</v>
      </c>
      <c r="DR7" s="644"/>
      <c r="DS7" s="644"/>
      <c r="DT7" s="644"/>
      <c r="DU7" s="644"/>
      <c r="DV7" s="644"/>
      <c r="DW7" s="644"/>
      <c r="DX7" s="644"/>
      <c r="DY7" s="644"/>
      <c r="DZ7" s="644"/>
      <c r="EA7" s="644"/>
      <c r="EB7" s="644"/>
      <c r="EC7" s="684"/>
    </row>
    <row r="8" spans="2:143" ht="11.25" customHeight="1" x14ac:dyDescent="0.2">
      <c r="B8" s="638" t="s">
        <v>234</v>
      </c>
      <c r="C8" s="639"/>
      <c r="D8" s="639"/>
      <c r="E8" s="639"/>
      <c r="F8" s="639"/>
      <c r="G8" s="639"/>
      <c r="H8" s="639"/>
      <c r="I8" s="639"/>
      <c r="J8" s="639"/>
      <c r="K8" s="639"/>
      <c r="L8" s="639"/>
      <c r="M8" s="639"/>
      <c r="N8" s="639"/>
      <c r="O8" s="639"/>
      <c r="P8" s="639"/>
      <c r="Q8" s="640"/>
      <c r="R8" s="641">
        <v>421</v>
      </c>
      <c r="S8" s="644"/>
      <c r="T8" s="644"/>
      <c r="U8" s="644"/>
      <c r="V8" s="644"/>
      <c r="W8" s="644"/>
      <c r="X8" s="644"/>
      <c r="Y8" s="645"/>
      <c r="Z8" s="703">
        <v>0</v>
      </c>
      <c r="AA8" s="703"/>
      <c r="AB8" s="703"/>
      <c r="AC8" s="703"/>
      <c r="AD8" s="704">
        <v>421</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2054</v>
      </c>
      <c r="BH8" s="644"/>
      <c r="BI8" s="644"/>
      <c r="BJ8" s="644"/>
      <c r="BK8" s="644"/>
      <c r="BL8" s="644"/>
      <c r="BM8" s="644"/>
      <c r="BN8" s="645"/>
      <c r="BO8" s="703">
        <v>0.9</v>
      </c>
      <c r="BP8" s="703"/>
      <c r="BQ8" s="703"/>
      <c r="BR8" s="703"/>
      <c r="BS8" s="649" t="s">
        <v>123</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277211</v>
      </c>
      <c r="CS8" s="644"/>
      <c r="CT8" s="644"/>
      <c r="CU8" s="644"/>
      <c r="CV8" s="644"/>
      <c r="CW8" s="644"/>
      <c r="CX8" s="644"/>
      <c r="CY8" s="645"/>
      <c r="CZ8" s="703">
        <v>10</v>
      </c>
      <c r="DA8" s="703"/>
      <c r="DB8" s="703"/>
      <c r="DC8" s="703"/>
      <c r="DD8" s="649">
        <v>13333</v>
      </c>
      <c r="DE8" s="644"/>
      <c r="DF8" s="644"/>
      <c r="DG8" s="644"/>
      <c r="DH8" s="644"/>
      <c r="DI8" s="644"/>
      <c r="DJ8" s="644"/>
      <c r="DK8" s="644"/>
      <c r="DL8" s="644"/>
      <c r="DM8" s="644"/>
      <c r="DN8" s="644"/>
      <c r="DO8" s="644"/>
      <c r="DP8" s="645"/>
      <c r="DQ8" s="649">
        <v>210635</v>
      </c>
      <c r="DR8" s="644"/>
      <c r="DS8" s="644"/>
      <c r="DT8" s="644"/>
      <c r="DU8" s="644"/>
      <c r="DV8" s="644"/>
      <c r="DW8" s="644"/>
      <c r="DX8" s="644"/>
      <c r="DY8" s="644"/>
      <c r="DZ8" s="644"/>
      <c r="EA8" s="644"/>
      <c r="EB8" s="644"/>
      <c r="EC8" s="684"/>
    </row>
    <row r="9" spans="2:143" ht="11.25" customHeight="1" x14ac:dyDescent="0.2">
      <c r="B9" s="638" t="s">
        <v>237</v>
      </c>
      <c r="C9" s="639"/>
      <c r="D9" s="639"/>
      <c r="E9" s="639"/>
      <c r="F9" s="639"/>
      <c r="G9" s="639"/>
      <c r="H9" s="639"/>
      <c r="I9" s="639"/>
      <c r="J9" s="639"/>
      <c r="K9" s="639"/>
      <c r="L9" s="639"/>
      <c r="M9" s="639"/>
      <c r="N9" s="639"/>
      <c r="O9" s="639"/>
      <c r="P9" s="639"/>
      <c r="Q9" s="640"/>
      <c r="R9" s="641">
        <v>476</v>
      </c>
      <c r="S9" s="644"/>
      <c r="T9" s="644"/>
      <c r="U9" s="644"/>
      <c r="V9" s="644"/>
      <c r="W9" s="644"/>
      <c r="X9" s="644"/>
      <c r="Y9" s="645"/>
      <c r="Z9" s="703">
        <v>0</v>
      </c>
      <c r="AA9" s="703"/>
      <c r="AB9" s="703"/>
      <c r="AC9" s="703"/>
      <c r="AD9" s="704">
        <v>476</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38096</v>
      </c>
      <c r="BH9" s="644"/>
      <c r="BI9" s="644"/>
      <c r="BJ9" s="644"/>
      <c r="BK9" s="644"/>
      <c r="BL9" s="644"/>
      <c r="BM9" s="644"/>
      <c r="BN9" s="645"/>
      <c r="BO9" s="703">
        <v>17.5</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139132</v>
      </c>
      <c r="CS9" s="644"/>
      <c r="CT9" s="644"/>
      <c r="CU9" s="644"/>
      <c r="CV9" s="644"/>
      <c r="CW9" s="644"/>
      <c r="CX9" s="644"/>
      <c r="CY9" s="645"/>
      <c r="CZ9" s="703">
        <v>5</v>
      </c>
      <c r="DA9" s="703"/>
      <c r="DB9" s="703"/>
      <c r="DC9" s="703"/>
      <c r="DD9" s="649">
        <v>1552</v>
      </c>
      <c r="DE9" s="644"/>
      <c r="DF9" s="644"/>
      <c r="DG9" s="644"/>
      <c r="DH9" s="644"/>
      <c r="DI9" s="644"/>
      <c r="DJ9" s="644"/>
      <c r="DK9" s="644"/>
      <c r="DL9" s="644"/>
      <c r="DM9" s="644"/>
      <c r="DN9" s="644"/>
      <c r="DO9" s="644"/>
      <c r="DP9" s="645"/>
      <c r="DQ9" s="649">
        <v>102399</v>
      </c>
      <c r="DR9" s="644"/>
      <c r="DS9" s="644"/>
      <c r="DT9" s="644"/>
      <c r="DU9" s="644"/>
      <c r="DV9" s="644"/>
      <c r="DW9" s="644"/>
      <c r="DX9" s="644"/>
      <c r="DY9" s="644"/>
      <c r="DZ9" s="644"/>
      <c r="EA9" s="644"/>
      <c r="EB9" s="644"/>
      <c r="EC9" s="684"/>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123</v>
      </c>
      <c r="AA10" s="703"/>
      <c r="AB10" s="703"/>
      <c r="AC10" s="703"/>
      <c r="AD10" s="704" t="s">
        <v>229</v>
      </c>
      <c r="AE10" s="704"/>
      <c r="AF10" s="704"/>
      <c r="AG10" s="704"/>
      <c r="AH10" s="704"/>
      <c r="AI10" s="704"/>
      <c r="AJ10" s="704"/>
      <c r="AK10" s="704"/>
      <c r="AL10" s="646" t="s">
        <v>229</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3675</v>
      </c>
      <c r="BH10" s="644"/>
      <c r="BI10" s="644"/>
      <c r="BJ10" s="644"/>
      <c r="BK10" s="644"/>
      <c r="BL10" s="644"/>
      <c r="BM10" s="644"/>
      <c r="BN10" s="645"/>
      <c r="BO10" s="703">
        <v>1.7</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229</v>
      </c>
      <c r="CS10" s="644"/>
      <c r="CT10" s="644"/>
      <c r="CU10" s="644"/>
      <c r="CV10" s="644"/>
      <c r="CW10" s="644"/>
      <c r="CX10" s="644"/>
      <c r="CY10" s="645"/>
      <c r="CZ10" s="703" t="s">
        <v>123</v>
      </c>
      <c r="DA10" s="703"/>
      <c r="DB10" s="703"/>
      <c r="DC10" s="703"/>
      <c r="DD10" s="649" t="s">
        <v>229</v>
      </c>
      <c r="DE10" s="644"/>
      <c r="DF10" s="644"/>
      <c r="DG10" s="644"/>
      <c r="DH10" s="644"/>
      <c r="DI10" s="644"/>
      <c r="DJ10" s="644"/>
      <c r="DK10" s="644"/>
      <c r="DL10" s="644"/>
      <c r="DM10" s="644"/>
      <c r="DN10" s="644"/>
      <c r="DO10" s="644"/>
      <c r="DP10" s="645"/>
      <c r="DQ10" s="649" t="s">
        <v>229</v>
      </c>
      <c r="DR10" s="644"/>
      <c r="DS10" s="644"/>
      <c r="DT10" s="644"/>
      <c r="DU10" s="644"/>
      <c r="DV10" s="644"/>
      <c r="DW10" s="644"/>
      <c r="DX10" s="644"/>
      <c r="DY10" s="644"/>
      <c r="DZ10" s="644"/>
      <c r="EA10" s="644"/>
      <c r="EB10" s="644"/>
      <c r="EC10" s="684"/>
    </row>
    <row r="11" spans="2:143" ht="11.25" customHeight="1" x14ac:dyDescent="0.2">
      <c r="B11" s="638" t="s">
        <v>243</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229</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7604</v>
      </c>
      <c r="BH11" s="644"/>
      <c r="BI11" s="644"/>
      <c r="BJ11" s="644"/>
      <c r="BK11" s="644"/>
      <c r="BL11" s="644"/>
      <c r="BM11" s="644"/>
      <c r="BN11" s="645"/>
      <c r="BO11" s="703">
        <v>3.5</v>
      </c>
      <c r="BP11" s="703"/>
      <c r="BQ11" s="703"/>
      <c r="BR11" s="703"/>
      <c r="BS11" s="649" t="s">
        <v>123</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151990</v>
      </c>
      <c r="CS11" s="644"/>
      <c r="CT11" s="644"/>
      <c r="CU11" s="644"/>
      <c r="CV11" s="644"/>
      <c r="CW11" s="644"/>
      <c r="CX11" s="644"/>
      <c r="CY11" s="645"/>
      <c r="CZ11" s="703">
        <v>5.5</v>
      </c>
      <c r="DA11" s="703"/>
      <c r="DB11" s="703"/>
      <c r="DC11" s="703"/>
      <c r="DD11" s="649">
        <v>56626</v>
      </c>
      <c r="DE11" s="644"/>
      <c r="DF11" s="644"/>
      <c r="DG11" s="644"/>
      <c r="DH11" s="644"/>
      <c r="DI11" s="644"/>
      <c r="DJ11" s="644"/>
      <c r="DK11" s="644"/>
      <c r="DL11" s="644"/>
      <c r="DM11" s="644"/>
      <c r="DN11" s="644"/>
      <c r="DO11" s="644"/>
      <c r="DP11" s="645"/>
      <c r="DQ11" s="649">
        <v>110197</v>
      </c>
      <c r="DR11" s="644"/>
      <c r="DS11" s="644"/>
      <c r="DT11" s="644"/>
      <c r="DU11" s="644"/>
      <c r="DV11" s="644"/>
      <c r="DW11" s="644"/>
      <c r="DX11" s="644"/>
      <c r="DY11" s="644"/>
      <c r="DZ11" s="644"/>
      <c r="EA11" s="644"/>
      <c r="EB11" s="644"/>
      <c r="EC11" s="684"/>
    </row>
    <row r="12" spans="2:143" ht="11.25" customHeight="1" x14ac:dyDescent="0.2">
      <c r="B12" s="638" t="s">
        <v>246</v>
      </c>
      <c r="C12" s="639"/>
      <c r="D12" s="639"/>
      <c r="E12" s="639"/>
      <c r="F12" s="639"/>
      <c r="G12" s="639"/>
      <c r="H12" s="639"/>
      <c r="I12" s="639"/>
      <c r="J12" s="639"/>
      <c r="K12" s="639"/>
      <c r="L12" s="639"/>
      <c r="M12" s="639"/>
      <c r="N12" s="639"/>
      <c r="O12" s="639"/>
      <c r="P12" s="639"/>
      <c r="Q12" s="640"/>
      <c r="R12" s="641">
        <v>23465</v>
      </c>
      <c r="S12" s="644"/>
      <c r="T12" s="644"/>
      <c r="U12" s="644"/>
      <c r="V12" s="644"/>
      <c r="W12" s="644"/>
      <c r="X12" s="644"/>
      <c r="Y12" s="645"/>
      <c r="Z12" s="703">
        <v>0.8</v>
      </c>
      <c r="AA12" s="703"/>
      <c r="AB12" s="703"/>
      <c r="AC12" s="703"/>
      <c r="AD12" s="704">
        <v>23465</v>
      </c>
      <c r="AE12" s="704"/>
      <c r="AF12" s="704"/>
      <c r="AG12" s="704"/>
      <c r="AH12" s="704"/>
      <c r="AI12" s="704"/>
      <c r="AJ12" s="704"/>
      <c r="AK12" s="704"/>
      <c r="AL12" s="646">
        <v>2.1</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157807</v>
      </c>
      <c r="BH12" s="644"/>
      <c r="BI12" s="644"/>
      <c r="BJ12" s="644"/>
      <c r="BK12" s="644"/>
      <c r="BL12" s="644"/>
      <c r="BM12" s="644"/>
      <c r="BN12" s="645"/>
      <c r="BO12" s="703">
        <v>72.400000000000006</v>
      </c>
      <c r="BP12" s="703"/>
      <c r="BQ12" s="703"/>
      <c r="BR12" s="703"/>
      <c r="BS12" s="649" t="s">
        <v>123</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447987</v>
      </c>
      <c r="CS12" s="644"/>
      <c r="CT12" s="644"/>
      <c r="CU12" s="644"/>
      <c r="CV12" s="644"/>
      <c r="CW12" s="644"/>
      <c r="CX12" s="644"/>
      <c r="CY12" s="645"/>
      <c r="CZ12" s="703">
        <v>16.2</v>
      </c>
      <c r="DA12" s="703"/>
      <c r="DB12" s="703"/>
      <c r="DC12" s="703"/>
      <c r="DD12" s="649">
        <v>359898</v>
      </c>
      <c r="DE12" s="644"/>
      <c r="DF12" s="644"/>
      <c r="DG12" s="644"/>
      <c r="DH12" s="644"/>
      <c r="DI12" s="644"/>
      <c r="DJ12" s="644"/>
      <c r="DK12" s="644"/>
      <c r="DL12" s="644"/>
      <c r="DM12" s="644"/>
      <c r="DN12" s="644"/>
      <c r="DO12" s="644"/>
      <c r="DP12" s="645"/>
      <c r="DQ12" s="649">
        <v>44256</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146253</v>
      </c>
      <c r="BH13" s="644"/>
      <c r="BI13" s="644"/>
      <c r="BJ13" s="644"/>
      <c r="BK13" s="644"/>
      <c r="BL13" s="644"/>
      <c r="BM13" s="644"/>
      <c r="BN13" s="645"/>
      <c r="BO13" s="703">
        <v>67.099999999999994</v>
      </c>
      <c r="BP13" s="703"/>
      <c r="BQ13" s="703"/>
      <c r="BR13" s="703"/>
      <c r="BS13" s="649" t="s">
        <v>123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263573</v>
      </c>
      <c r="CS13" s="644"/>
      <c r="CT13" s="644"/>
      <c r="CU13" s="644"/>
      <c r="CV13" s="644"/>
      <c r="CW13" s="644"/>
      <c r="CX13" s="644"/>
      <c r="CY13" s="645"/>
      <c r="CZ13" s="703">
        <v>9.5</v>
      </c>
      <c r="DA13" s="703"/>
      <c r="DB13" s="703"/>
      <c r="DC13" s="703"/>
      <c r="DD13" s="649">
        <v>235449</v>
      </c>
      <c r="DE13" s="644"/>
      <c r="DF13" s="644"/>
      <c r="DG13" s="644"/>
      <c r="DH13" s="644"/>
      <c r="DI13" s="644"/>
      <c r="DJ13" s="644"/>
      <c r="DK13" s="644"/>
      <c r="DL13" s="644"/>
      <c r="DM13" s="644"/>
      <c r="DN13" s="644"/>
      <c r="DO13" s="644"/>
      <c r="DP13" s="645"/>
      <c r="DQ13" s="649">
        <v>72001</v>
      </c>
      <c r="DR13" s="644"/>
      <c r="DS13" s="644"/>
      <c r="DT13" s="644"/>
      <c r="DU13" s="644"/>
      <c r="DV13" s="644"/>
      <c r="DW13" s="644"/>
      <c r="DX13" s="644"/>
      <c r="DY13" s="644"/>
      <c r="DZ13" s="644"/>
      <c r="EA13" s="644"/>
      <c r="EB13" s="644"/>
      <c r="EC13" s="684"/>
    </row>
    <row r="14" spans="2:143" ht="11.25" customHeight="1" x14ac:dyDescent="0.2">
      <c r="B14" s="638" t="s">
        <v>252</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229</v>
      </c>
      <c r="AA14" s="703"/>
      <c r="AB14" s="703"/>
      <c r="AC14" s="703"/>
      <c r="AD14" s="704" t="s">
        <v>229</v>
      </c>
      <c r="AE14" s="704"/>
      <c r="AF14" s="704"/>
      <c r="AG14" s="704"/>
      <c r="AH14" s="704"/>
      <c r="AI14" s="704"/>
      <c r="AJ14" s="704"/>
      <c r="AK14" s="704"/>
      <c r="AL14" s="646" t="s">
        <v>123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6036</v>
      </c>
      <c r="BH14" s="644"/>
      <c r="BI14" s="644"/>
      <c r="BJ14" s="644"/>
      <c r="BK14" s="644"/>
      <c r="BL14" s="644"/>
      <c r="BM14" s="644"/>
      <c r="BN14" s="645"/>
      <c r="BO14" s="703">
        <v>2.8</v>
      </c>
      <c r="BP14" s="703"/>
      <c r="BQ14" s="703"/>
      <c r="BR14" s="703"/>
      <c r="BS14" s="649" t="s">
        <v>123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70030</v>
      </c>
      <c r="CS14" s="644"/>
      <c r="CT14" s="644"/>
      <c r="CU14" s="644"/>
      <c r="CV14" s="644"/>
      <c r="CW14" s="644"/>
      <c r="CX14" s="644"/>
      <c r="CY14" s="645"/>
      <c r="CZ14" s="703">
        <v>2.5</v>
      </c>
      <c r="DA14" s="703"/>
      <c r="DB14" s="703"/>
      <c r="DC14" s="703"/>
      <c r="DD14" s="649">
        <v>17932</v>
      </c>
      <c r="DE14" s="644"/>
      <c r="DF14" s="644"/>
      <c r="DG14" s="644"/>
      <c r="DH14" s="644"/>
      <c r="DI14" s="644"/>
      <c r="DJ14" s="644"/>
      <c r="DK14" s="644"/>
      <c r="DL14" s="644"/>
      <c r="DM14" s="644"/>
      <c r="DN14" s="644"/>
      <c r="DO14" s="644"/>
      <c r="DP14" s="645"/>
      <c r="DQ14" s="649">
        <v>46579</v>
      </c>
      <c r="DR14" s="644"/>
      <c r="DS14" s="644"/>
      <c r="DT14" s="644"/>
      <c r="DU14" s="644"/>
      <c r="DV14" s="644"/>
      <c r="DW14" s="644"/>
      <c r="DX14" s="644"/>
      <c r="DY14" s="644"/>
      <c r="DZ14" s="644"/>
      <c r="EA14" s="644"/>
      <c r="EB14" s="644"/>
      <c r="EC14" s="684"/>
    </row>
    <row r="15" spans="2:143" ht="11.25" customHeight="1" x14ac:dyDescent="0.2">
      <c r="B15" s="638" t="s">
        <v>255</v>
      </c>
      <c r="C15" s="639"/>
      <c r="D15" s="639"/>
      <c r="E15" s="639"/>
      <c r="F15" s="639"/>
      <c r="G15" s="639"/>
      <c r="H15" s="639"/>
      <c r="I15" s="639"/>
      <c r="J15" s="639"/>
      <c r="K15" s="639"/>
      <c r="L15" s="639"/>
      <c r="M15" s="639"/>
      <c r="N15" s="639"/>
      <c r="O15" s="639"/>
      <c r="P15" s="639"/>
      <c r="Q15" s="640"/>
      <c r="R15" s="641">
        <v>2994</v>
      </c>
      <c r="S15" s="644"/>
      <c r="T15" s="644"/>
      <c r="U15" s="644"/>
      <c r="V15" s="644"/>
      <c r="W15" s="644"/>
      <c r="X15" s="644"/>
      <c r="Y15" s="645"/>
      <c r="Z15" s="703">
        <v>0.1</v>
      </c>
      <c r="AA15" s="703"/>
      <c r="AB15" s="703"/>
      <c r="AC15" s="703"/>
      <c r="AD15" s="704">
        <v>2994</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2665</v>
      </c>
      <c r="BH15" s="644"/>
      <c r="BI15" s="644"/>
      <c r="BJ15" s="644"/>
      <c r="BK15" s="644"/>
      <c r="BL15" s="644"/>
      <c r="BM15" s="644"/>
      <c r="BN15" s="645"/>
      <c r="BO15" s="703">
        <v>1.2</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158318</v>
      </c>
      <c r="CS15" s="644"/>
      <c r="CT15" s="644"/>
      <c r="CU15" s="644"/>
      <c r="CV15" s="644"/>
      <c r="CW15" s="644"/>
      <c r="CX15" s="644"/>
      <c r="CY15" s="645"/>
      <c r="CZ15" s="703">
        <v>5.7</v>
      </c>
      <c r="DA15" s="703"/>
      <c r="DB15" s="703"/>
      <c r="DC15" s="703"/>
      <c r="DD15" s="649">
        <v>3442</v>
      </c>
      <c r="DE15" s="644"/>
      <c r="DF15" s="644"/>
      <c r="DG15" s="644"/>
      <c r="DH15" s="644"/>
      <c r="DI15" s="644"/>
      <c r="DJ15" s="644"/>
      <c r="DK15" s="644"/>
      <c r="DL15" s="644"/>
      <c r="DM15" s="644"/>
      <c r="DN15" s="644"/>
      <c r="DO15" s="644"/>
      <c r="DP15" s="645"/>
      <c r="DQ15" s="649">
        <v>133287</v>
      </c>
      <c r="DR15" s="644"/>
      <c r="DS15" s="644"/>
      <c r="DT15" s="644"/>
      <c r="DU15" s="644"/>
      <c r="DV15" s="644"/>
      <c r="DW15" s="644"/>
      <c r="DX15" s="644"/>
      <c r="DY15" s="644"/>
      <c r="DZ15" s="644"/>
      <c r="EA15" s="644"/>
      <c r="EB15" s="644"/>
      <c r="EC15" s="684"/>
    </row>
    <row r="16" spans="2:143" ht="11.25" customHeight="1" x14ac:dyDescent="0.2">
      <c r="B16" s="638" t="s">
        <v>258</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31987</v>
      </c>
      <c r="CS16" s="644"/>
      <c r="CT16" s="644"/>
      <c r="CU16" s="644"/>
      <c r="CV16" s="644"/>
      <c r="CW16" s="644"/>
      <c r="CX16" s="644"/>
      <c r="CY16" s="645"/>
      <c r="CZ16" s="703">
        <v>1.2</v>
      </c>
      <c r="DA16" s="703"/>
      <c r="DB16" s="703"/>
      <c r="DC16" s="703"/>
      <c r="DD16" s="649" t="s">
        <v>229</v>
      </c>
      <c r="DE16" s="644"/>
      <c r="DF16" s="644"/>
      <c r="DG16" s="644"/>
      <c r="DH16" s="644"/>
      <c r="DI16" s="644"/>
      <c r="DJ16" s="644"/>
      <c r="DK16" s="644"/>
      <c r="DL16" s="644"/>
      <c r="DM16" s="644"/>
      <c r="DN16" s="644"/>
      <c r="DO16" s="644"/>
      <c r="DP16" s="645"/>
      <c r="DQ16" s="649">
        <v>6819</v>
      </c>
      <c r="DR16" s="644"/>
      <c r="DS16" s="644"/>
      <c r="DT16" s="644"/>
      <c r="DU16" s="644"/>
      <c r="DV16" s="644"/>
      <c r="DW16" s="644"/>
      <c r="DX16" s="644"/>
      <c r="DY16" s="644"/>
      <c r="DZ16" s="644"/>
      <c r="EA16" s="644"/>
      <c r="EB16" s="644"/>
      <c r="EC16" s="684"/>
    </row>
    <row r="17" spans="2:133" ht="11.25" customHeight="1" x14ac:dyDescent="0.2">
      <c r="B17" s="638" t="s">
        <v>261</v>
      </c>
      <c r="C17" s="639"/>
      <c r="D17" s="639"/>
      <c r="E17" s="639"/>
      <c r="F17" s="639"/>
      <c r="G17" s="639"/>
      <c r="H17" s="639"/>
      <c r="I17" s="639"/>
      <c r="J17" s="639"/>
      <c r="K17" s="639"/>
      <c r="L17" s="639"/>
      <c r="M17" s="639"/>
      <c r="N17" s="639"/>
      <c r="O17" s="639"/>
      <c r="P17" s="639"/>
      <c r="Q17" s="640"/>
      <c r="R17" s="641">
        <v>160</v>
      </c>
      <c r="S17" s="644"/>
      <c r="T17" s="644"/>
      <c r="U17" s="644"/>
      <c r="V17" s="644"/>
      <c r="W17" s="644"/>
      <c r="X17" s="644"/>
      <c r="Y17" s="645"/>
      <c r="Z17" s="703">
        <v>0</v>
      </c>
      <c r="AA17" s="703"/>
      <c r="AB17" s="703"/>
      <c r="AC17" s="703"/>
      <c r="AD17" s="704">
        <v>160</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135989</v>
      </c>
      <c r="CS17" s="644"/>
      <c r="CT17" s="644"/>
      <c r="CU17" s="644"/>
      <c r="CV17" s="644"/>
      <c r="CW17" s="644"/>
      <c r="CX17" s="644"/>
      <c r="CY17" s="645"/>
      <c r="CZ17" s="703">
        <v>4.9000000000000004</v>
      </c>
      <c r="DA17" s="703"/>
      <c r="DB17" s="703"/>
      <c r="DC17" s="703"/>
      <c r="DD17" s="649" t="s">
        <v>229</v>
      </c>
      <c r="DE17" s="644"/>
      <c r="DF17" s="644"/>
      <c r="DG17" s="644"/>
      <c r="DH17" s="644"/>
      <c r="DI17" s="644"/>
      <c r="DJ17" s="644"/>
      <c r="DK17" s="644"/>
      <c r="DL17" s="644"/>
      <c r="DM17" s="644"/>
      <c r="DN17" s="644"/>
      <c r="DO17" s="644"/>
      <c r="DP17" s="645"/>
      <c r="DQ17" s="649">
        <v>135989</v>
      </c>
      <c r="DR17" s="644"/>
      <c r="DS17" s="644"/>
      <c r="DT17" s="644"/>
      <c r="DU17" s="644"/>
      <c r="DV17" s="644"/>
      <c r="DW17" s="644"/>
      <c r="DX17" s="644"/>
      <c r="DY17" s="644"/>
      <c r="DZ17" s="644"/>
      <c r="EA17" s="644"/>
      <c r="EB17" s="644"/>
      <c r="EC17" s="684"/>
    </row>
    <row r="18" spans="2:133" ht="11.25" customHeight="1" x14ac:dyDescent="0.2">
      <c r="B18" s="638" t="s">
        <v>264</v>
      </c>
      <c r="C18" s="639"/>
      <c r="D18" s="639"/>
      <c r="E18" s="639"/>
      <c r="F18" s="639"/>
      <c r="G18" s="639"/>
      <c r="H18" s="639"/>
      <c r="I18" s="639"/>
      <c r="J18" s="639"/>
      <c r="K18" s="639"/>
      <c r="L18" s="639"/>
      <c r="M18" s="639"/>
      <c r="N18" s="639"/>
      <c r="O18" s="639"/>
      <c r="P18" s="639"/>
      <c r="Q18" s="640"/>
      <c r="R18" s="641">
        <v>1120358</v>
      </c>
      <c r="S18" s="644"/>
      <c r="T18" s="644"/>
      <c r="U18" s="644"/>
      <c r="V18" s="644"/>
      <c r="W18" s="644"/>
      <c r="X18" s="644"/>
      <c r="Y18" s="645"/>
      <c r="Z18" s="703">
        <v>37</v>
      </c>
      <c r="AA18" s="703"/>
      <c r="AB18" s="703"/>
      <c r="AC18" s="703"/>
      <c r="AD18" s="704">
        <v>869495</v>
      </c>
      <c r="AE18" s="704"/>
      <c r="AF18" s="704"/>
      <c r="AG18" s="704"/>
      <c r="AH18" s="704"/>
      <c r="AI18" s="704"/>
      <c r="AJ18" s="704"/>
      <c r="AK18" s="704"/>
      <c r="AL18" s="646">
        <v>76.599999999999994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229</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2">
      <c r="B19" s="638" t="s">
        <v>267</v>
      </c>
      <c r="C19" s="639"/>
      <c r="D19" s="639"/>
      <c r="E19" s="639"/>
      <c r="F19" s="639"/>
      <c r="G19" s="639"/>
      <c r="H19" s="639"/>
      <c r="I19" s="639"/>
      <c r="J19" s="639"/>
      <c r="K19" s="639"/>
      <c r="L19" s="639"/>
      <c r="M19" s="639"/>
      <c r="N19" s="639"/>
      <c r="O19" s="639"/>
      <c r="P19" s="639"/>
      <c r="Q19" s="640"/>
      <c r="R19" s="641">
        <v>869495</v>
      </c>
      <c r="S19" s="644"/>
      <c r="T19" s="644"/>
      <c r="U19" s="644"/>
      <c r="V19" s="644"/>
      <c r="W19" s="644"/>
      <c r="X19" s="644"/>
      <c r="Y19" s="645"/>
      <c r="Z19" s="703">
        <v>28.7</v>
      </c>
      <c r="AA19" s="703"/>
      <c r="AB19" s="703"/>
      <c r="AC19" s="703"/>
      <c r="AD19" s="704">
        <v>869495</v>
      </c>
      <c r="AE19" s="704"/>
      <c r="AF19" s="704"/>
      <c r="AG19" s="704"/>
      <c r="AH19" s="704"/>
      <c r="AI19" s="704"/>
      <c r="AJ19" s="704"/>
      <c r="AK19" s="704"/>
      <c r="AL19" s="646">
        <v>76.599999999999994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229</v>
      </c>
      <c r="BH19" s="644"/>
      <c r="BI19" s="644"/>
      <c r="BJ19" s="644"/>
      <c r="BK19" s="644"/>
      <c r="BL19" s="644"/>
      <c r="BM19" s="644"/>
      <c r="BN19" s="645"/>
      <c r="BO19" s="703" t="s">
        <v>229</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2">
      <c r="B20" s="638" t="s">
        <v>270</v>
      </c>
      <c r="C20" s="639"/>
      <c r="D20" s="639"/>
      <c r="E20" s="639"/>
      <c r="F20" s="639"/>
      <c r="G20" s="639"/>
      <c r="H20" s="639"/>
      <c r="I20" s="639"/>
      <c r="J20" s="639"/>
      <c r="K20" s="639"/>
      <c r="L20" s="639"/>
      <c r="M20" s="639"/>
      <c r="N20" s="639"/>
      <c r="O20" s="639"/>
      <c r="P20" s="639"/>
      <c r="Q20" s="640"/>
      <c r="R20" s="641">
        <v>250863</v>
      </c>
      <c r="S20" s="644"/>
      <c r="T20" s="644"/>
      <c r="U20" s="644"/>
      <c r="V20" s="644"/>
      <c r="W20" s="644"/>
      <c r="X20" s="644"/>
      <c r="Y20" s="645"/>
      <c r="Z20" s="703">
        <v>8.3000000000000007</v>
      </c>
      <c r="AA20" s="703"/>
      <c r="AB20" s="703"/>
      <c r="AC20" s="703"/>
      <c r="AD20" s="704" t="s">
        <v>123</v>
      </c>
      <c r="AE20" s="704"/>
      <c r="AF20" s="704"/>
      <c r="AG20" s="704"/>
      <c r="AH20" s="704"/>
      <c r="AI20" s="704"/>
      <c r="AJ20" s="704"/>
      <c r="AK20" s="704"/>
      <c r="AL20" s="646" t="s">
        <v>229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229</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2767586</v>
      </c>
      <c r="CS20" s="644"/>
      <c r="CT20" s="644"/>
      <c r="CU20" s="644"/>
      <c r="CV20" s="644"/>
      <c r="CW20" s="644"/>
      <c r="CX20" s="644"/>
      <c r="CY20" s="645"/>
      <c r="CZ20" s="703">
        <v>100</v>
      </c>
      <c r="DA20" s="703"/>
      <c r="DB20" s="703"/>
      <c r="DC20" s="703"/>
      <c r="DD20" s="649">
        <v>792706</v>
      </c>
      <c r="DE20" s="644"/>
      <c r="DF20" s="644"/>
      <c r="DG20" s="644"/>
      <c r="DH20" s="644"/>
      <c r="DI20" s="644"/>
      <c r="DJ20" s="644"/>
      <c r="DK20" s="644"/>
      <c r="DL20" s="644"/>
      <c r="DM20" s="644"/>
      <c r="DN20" s="644"/>
      <c r="DO20" s="644"/>
      <c r="DP20" s="645"/>
      <c r="DQ20" s="649">
        <v>1261208</v>
      </c>
      <c r="DR20" s="644"/>
      <c r="DS20" s="644"/>
      <c r="DT20" s="644"/>
      <c r="DU20" s="644"/>
      <c r="DV20" s="644"/>
      <c r="DW20" s="644"/>
      <c r="DX20" s="644"/>
      <c r="DY20" s="644"/>
      <c r="DZ20" s="644"/>
      <c r="EA20" s="644"/>
      <c r="EB20" s="644"/>
      <c r="EC20" s="684"/>
    </row>
    <row r="21" spans="2:133" ht="11.25" customHeight="1" x14ac:dyDescent="0.2">
      <c r="B21" s="638" t="s">
        <v>273</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229</v>
      </c>
      <c r="AE21" s="704"/>
      <c r="AF21" s="704"/>
      <c r="AG21" s="704"/>
      <c r="AH21" s="704"/>
      <c r="AI21" s="704"/>
      <c r="AJ21" s="704"/>
      <c r="AK21" s="704"/>
      <c r="AL21" s="646" t="s">
        <v>123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229</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275</v>
      </c>
      <c r="C22" s="639"/>
      <c r="D22" s="639"/>
      <c r="E22" s="639"/>
      <c r="F22" s="639"/>
      <c r="G22" s="639"/>
      <c r="H22" s="639"/>
      <c r="I22" s="639"/>
      <c r="J22" s="639"/>
      <c r="K22" s="639"/>
      <c r="L22" s="639"/>
      <c r="M22" s="639"/>
      <c r="N22" s="639"/>
      <c r="O22" s="639"/>
      <c r="P22" s="639"/>
      <c r="Q22" s="640"/>
      <c r="R22" s="641">
        <v>1381714</v>
      </c>
      <c r="S22" s="644"/>
      <c r="T22" s="644"/>
      <c r="U22" s="644"/>
      <c r="V22" s="644"/>
      <c r="W22" s="644"/>
      <c r="X22" s="644"/>
      <c r="Y22" s="645"/>
      <c r="Z22" s="703">
        <v>45.6</v>
      </c>
      <c r="AA22" s="703"/>
      <c r="AB22" s="703"/>
      <c r="AC22" s="703"/>
      <c r="AD22" s="704">
        <v>1130851</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229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278</v>
      </c>
      <c r="C23" s="639"/>
      <c r="D23" s="639"/>
      <c r="E23" s="639"/>
      <c r="F23" s="639"/>
      <c r="G23" s="639"/>
      <c r="H23" s="639"/>
      <c r="I23" s="639"/>
      <c r="J23" s="639"/>
      <c r="K23" s="639"/>
      <c r="L23" s="639"/>
      <c r="M23" s="639"/>
      <c r="N23" s="639"/>
      <c r="O23" s="639"/>
      <c r="P23" s="639"/>
      <c r="Q23" s="640"/>
      <c r="R23" s="641" t="s">
        <v>123</v>
      </c>
      <c r="S23" s="644"/>
      <c r="T23" s="644"/>
      <c r="U23" s="644"/>
      <c r="V23" s="644"/>
      <c r="W23" s="644"/>
      <c r="X23" s="644"/>
      <c r="Y23" s="645"/>
      <c r="Z23" s="703" t="s">
        <v>229</v>
      </c>
      <c r="AA23" s="703"/>
      <c r="AB23" s="703"/>
      <c r="AC23" s="703"/>
      <c r="AD23" s="704" t="s">
        <v>229</v>
      </c>
      <c r="AE23" s="704"/>
      <c r="AF23" s="704"/>
      <c r="AG23" s="704"/>
      <c r="AH23" s="704"/>
      <c r="AI23" s="704"/>
      <c r="AJ23" s="704"/>
      <c r="AK23" s="704"/>
      <c r="AL23" s="646" t="s">
        <v>229</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229</v>
      </c>
      <c r="BP23" s="703"/>
      <c r="BQ23" s="703"/>
      <c r="BR23" s="703"/>
      <c r="BS23" s="649" t="s">
        <v>123</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2">
      <c r="B24" s="638" t="s">
        <v>285</v>
      </c>
      <c r="C24" s="639"/>
      <c r="D24" s="639"/>
      <c r="E24" s="639"/>
      <c r="F24" s="639"/>
      <c r="G24" s="639"/>
      <c r="H24" s="639"/>
      <c r="I24" s="639"/>
      <c r="J24" s="639"/>
      <c r="K24" s="639"/>
      <c r="L24" s="639"/>
      <c r="M24" s="639"/>
      <c r="N24" s="639"/>
      <c r="O24" s="639"/>
      <c r="P24" s="639"/>
      <c r="Q24" s="640"/>
      <c r="R24" s="641">
        <v>44868</v>
      </c>
      <c r="S24" s="644"/>
      <c r="T24" s="644"/>
      <c r="U24" s="644"/>
      <c r="V24" s="644"/>
      <c r="W24" s="644"/>
      <c r="X24" s="644"/>
      <c r="Y24" s="645"/>
      <c r="Z24" s="703">
        <v>1.5</v>
      </c>
      <c r="AA24" s="703"/>
      <c r="AB24" s="703"/>
      <c r="AC24" s="703"/>
      <c r="AD24" s="704" t="s">
        <v>229</v>
      </c>
      <c r="AE24" s="704"/>
      <c r="AF24" s="704"/>
      <c r="AG24" s="704"/>
      <c r="AH24" s="704"/>
      <c r="AI24" s="704"/>
      <c r="AJ24" s="704"/>
      <c r="AK24" s="704"/>
      <c r="AL24" s="646" t="s">
        <v>229</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578682</v>
      </c>
      <c r="CS24" s="707"/>
      <c r="CT24" s="707"/>
      <c r="CU24" s="707"/>
      <c r="CV24" s="707"/>
      <c r="CW24" s="707"/>
      <c r="CX24" s="707"/>
      <c r="CY24" s="753"/>
      <c r="CZ24" s="754">
        <v>20.9</v>
      </c>
      <c r="DA24" s="723"/>
      <c r="DB24" s="723"/>
      <c r="DC24" s="757"/>
      <c r="DD24" s="752">
        <v>504746</v>
      </c>
      <c r="DE24" s="707"/>
      <c r="DF24" s="707"/>
      <c r="DG24" s="707"/>
      <c r="DH24" s="707"/>
      <c r="DI24" s="707"/>
      <c r="DJ24" s="707"/>
      <c r="DK24" s="753"/>
      <c r="DL24" s="752">
        <v>490270</v>
      </c>
      <c r="DM24" s="707"/>
      <c r="DN24" s="707"/>
      <c r="DO24" s="707"/>
      <c r="DP24" s="707"/>
      <c r="DQ24" s="707"/>
      <c r="DR24" s="707"/>
      <c r="DS24" s="707"/>
      <c r="DT24" s="707"/>
      <c r="DU24" s="707"/>
      <c r="DV24" s="753"/>
      <c r="DW24" s="754">
        <v>43.2</v>
      </c>
      <c r="DX24" s="723"/>
      <c r="DY24" s="723"/>
      <c r="DZ24" s="723"/>
      <c r="EA24" s="723"/>
      <c r="EB24" s="723"/>
      <c r="EC24" s="755"/>
    </row>
    <row r="25" spans="2:133" ht="11.25" customHeight="1" x14ac:dyDescent="0.2">
      <c r="B25" s="638" t="s">
        <v>288</v>
      </c>
      <c r="C25" s="639"/>
      <c r="D25" s="639"/>
      <c r="E25" s="639"/>
      <c r="F25" s="639"/>
      <c r="G25" s="639"/>
      <c r="H25" s="639"/>
      <c r="I25" s="639"/>
      <c r="J25" s="639"/>
      <c r="K25" s="639"/>
      <c r="L25" s="639"/>
      <c r="M25" s="639"/>
      <c r="N25" s="639"/>
      <c r="O25" s="639"/>
      <c r="P25" s="639"/>
      <c r="Q25" s="640"/>
      <c r="R25" s="641">
        <v>31177</v>
      </c>
      <c r="S25" s="644"/>
      <c r="T25" s="644"/>
      <c r="U25" s="644"/>
      <c r="V25" s="644"/>
      <c r="W25" s="644"/>
      <c r="X25" s="644"/>
      <c r="Y25" s="645"/>
      <c r="Z25" s="703">
        <v>1</v>
      </c>
      <c r="AA25" s="703"/>
      <c r="AB25" s="703"/>
      <c r="AC25" s="703"/>
      <c r="AD25" s="704">
        <v>433</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394142</v>
      </c>
      <c r="CS25" s="642"/>
      <c r="CT25" s="642"/>
      <c r="CU25" s="642"/>
      <c r="CV25" s="642"/>
      <c r="CW25" s="642"/>
      <c r="CX25" s="642"/>
      <c r="CY25" s="643"/>
      <c r="CZ25" s="646">
        <v>14.2</v>
      </c>
      <c r="DA25" s="675"/>
      <c r="DB25" s="675"/>
      <c r="DC25" s="676"/>
      <c r="DD25" s="649">
        <v>342034</v>
      </c>
      <c r="DE25" s="642"/>
      <c r="DF25" s="642"/>
      <c r="DG25" s="642"/>
      <c r="DH25" s="642"/>
      <c r="DI25" s="642"/>
      <c r="DJ25" s="642"/>
      <c r="DK25" s="643"/>
      <c r="DL25" s="649">
        <v>329703</v>
      </c>
      <c r="DM25" s="642"/>
      <c r="DN25" s="642"/>
      <c r="DO25" s="642"/>
      <c r="DP25" s="642"/>
      <c r="DQ25" s="642"/>
      <c r="DR25" s="642"/>
      <c r="DS25" s="642"/>
      <c r="DT25" s="642"/>
      <c r="DU25" s="642"/>
      <c r="DV25" s="643"/>
      <c r="DW25" s="646">
        <v>29</v>
      </c>
      <c r="DX25" s="675"/>
      <c r="DY25" s="675"/>
      <c r="DZ25" s="675"/>
      <c r="EA25" s="675"/>
      <c r="EB25" s="675"/>
      <c r="EC25" s="677"/>
    </row>
    <row r="26" spans="2:133" ht="11.25" customHeight="1" x14ac:dyDescent="0.2">
      <c r="B26" s="638" t="s">
        <v>291</v>
      </c>
      <c r="C26" s="639"/>
      <c r="D26" s="639"/>
      <c r="E26" s="639"/>
      <c r="F26" s="639"/>
      <c r="G26" s="639"/>
      <c r="H26" s="639"/>
      <c r="I26" s="639"/>
      <c r="J26" s="639"/>
      <c r="K26" s="639"/>
      <c r="L26" s="639"/>
      <c r="M26" s="639"/>
      <c r="N26" s="639"/>
      <c r="O26" s="639"/>
      <c r="P26" s="639"/>
      <c r="Q26" s="640"/>
      <c r="R26" s="641">
        <v>3879</v>
      </c>
      <c r="S26" s="644"/>
      <c r="T26" s="644"/>
      <c r="U26" s="644"/>
      <c r="V26" s="644"/>
      <c r="W26" s="644"/>
      <c r="X26" s="644"/>
      <c r="Y26" s="645"/>
      <c r="Z26" s="703">
        <v>0.1</v>
      </c>
      <c r="AA26" s="703"/>
      <c r="AB26" s="703"/>
      <c r="AC26" s="703"/>
      <c r="AD26" s="704">
        <v>28</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225068</v>
      </c>
      <c r="CS26" s="644"/>
      <c r="CT26" s="644"/>
      <c r="CU26" s="644"/>
      <c r="CV26" s="644"/>
      <c r="CW26" s="644"/>
      <c r="CX26" s="644"/>
      <c r="CY26" s="645"/>
      <c r="CZ26" s="646">
        <v>8.1</v>
      </c>
      <c r="DA26" s="675"/>
      <c r="DB26" s="675"/>
      <c r="DC26" s="676"/>
      <c r="DD26" s="649">
        <v>180359</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2">
      <c r="B27" s="638" t="s">
        <v>294</v>
      </c>
      <c r="C27" s="639"/>
      <c r="D27" s="639"/>
      <c r="E27" s="639"/>
      <c r="F27" s="639"/>
      <c r="G27" s="639"/>
      <c r="H27" s="639"/>
      <c r="I27" s="639"/>
      <c r="J27" s="639"/>
      <c r="K27" s="639"/>
      <c r="L27" s="639"/>
      <c r="M27" s="639"/>
      <c r="N27" s="639"/>
      <c r="O27" s="639"/>
      <c r="P27" s="639"/>
      <c r="Q27" s="640"/>
      <c r="R27" s="641">
        <v>196913</v>
      </c>
      <c r="S27" s="644"/>
      <c r="T27" s="644"/>
      <c r="U27" s="644"/>
      <c r="V27" s="644"/>
      <c r="W27" s="644"/>
      <c r="X27" s="644"/>
      <c r="Y27" s="645"/>
      <c r="Z27" s="703">
        <v>6.5</v>
      </c>
      <c r="AA27" s="703"/>
      <c r="AB27" s="703"/>
      <c r="AC27" s="703"/>
      <c r="AD27" s="704" t="s">
        <v>123</v>
      </c>
      <c r="AE27" s="704"/>
      <c r="AF27" s="704"/>
      <c r="AG27" s="704"/>
      <c r="AH27" s="704"/>
      <c r="AI27" s="704"/>
      <c r="AJ27" s="704"/>
      <c r="AK27" s="704"/>
      <c r="AL27" s="646" t="s">
        <v>229</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217937</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48551</v>
      </c>
      <c r="CS27" s="642"/>
      <c r="CT27" s="642"/>
      <c r="CU27" s="642"/>
      <c r="CV27" s="642"/>
      <c r="CW27" s="642"/>
      <c r="CX27" s="642"/>
      <c r="CY27" s="643"/>
      <c r="CZ27" s="646">
        <v>1.8</v>
      </c>
      <c r="DA27" s="675"/>
      <c r="DB27" s="675"/>
      <c r="DC27" s="676"/>
      <c r="DD27" s="649">
        <v>26723</v>
      </c>
      <c r="DE27" s="642"/>
      <c r="DF27" s="642"/>
      <c r="DG27" s="642"/>
      <c r="DH27" s="642"/>
      <c r="DI27" s="642"/>
      <c r="DJ27" s="642"/>
      <c r="DK27" s="643"/>
      <c r="DL27" s="649">
        <v>25778</v>
      </c>
      <c r="DM27" s="642"/>
      <c r="DN27" s="642"/>
      <c r="DO27" s="642"/>
      <c r="DP27" s="642"/>
      <c r="DQ27" s="642"/>
      <c r="DR27" s="642"/>
      <c r="DS27" s="642"/>
      <c r="DT27" s="642"/>
      <c r="DU27" s="642"/>
      <c r="DV27" s="643"/>
      <c r="DW27" s="646">
        <v>2.2999999999999998</v>
      </c>
      <c r="DX27" s="675"/>
      <c r="DY27" s="675"/>
      <c r="DZ27" s="675"/>
      <c r="EA27" s="675"/>
      <c r="EB27" s="675"/>
      <c r="EC27" s="677"/>
    </row>
    <row r="28" spans="2:133" ht="11.25" customHeight="1" x14ac:dyDescent="0.2">
      <c r="B28" s="746" t="s">
        <v>297</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229</v>
      </c>
      <c r="AA28" s="703"/>
      <c r="AB28" s="703"/>
      <c r="AC28" s="703"/>
      <c r="AD28" s="704" t="s">
        <v>123</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135989</v>
      </c>
      <c r="CS28" s="644"/>
      <c r="CT28" s="644"/>
      <c r="CU28" s="644"/>
      <c r="CV28" s="644"/>
      <c r="CW28" s="644"/>
      <c r="CX28" s="644"/>
      <c r="CY28" s="645"/>
      <c r="CZ28" s="646">
        <v>4.9000000000000004</v>
      </c>
      <c r="DA28" s="675"/>
      <c r="DB28" s="675"/>
      <c r="DC28" s="676"/>
      <c r="DD28" s="649">
        <v>135989</v>
      </c>
      <c r="DE28" s="644"/>
      <c r="DF28" s="644"/>
      <c r="DG28" s="644"/>
      <c r="DH28" s="644"/>
      <c r="DI28" s="644"/>
      <c r="DJ28" s="644"/>
      <c r="DK28" s="645"/>
      <c r="DL28" s="649">
        <v>134789</v>
      </c>
      <c r="DM28" s="644"/>
      <c r="DN28" s="644"/>
      <c r="DO28" s="644"/>
      <c r="DP28" s="644"/>
      <c r="DQ28" s="644"/>
      <c r="DR28" s="644"/>
      <c r="DS28" s="644"/>
      <c r="DT28" s="644"/>
      <c r="DU28" s="644"/>
      <c r="DV28" s="645"/>
      <c r="DW28" s="646">
        <v>11.9</v>
      </c>
      <c r="DX28" s="675"/>
      <c r="DY28" s="675"/>
      <c r="DZ28" s="675"/>
      <c r="EA28" s="675"/>
      <c r="EB28" s="675"/>
      <c r="EC28" s="677"/>
    </row>
    <row r="29" spans="2:133" ht="11.25" customHeight="1" x14ac:dyDescent="0.2">
      <c r="B29" s="638" t="s">
        <v>299</v>
      </c>
      <c r="C29" s="639"/>
      <c r="D29" s="639"/>
      <c r="E29" s="639"/>
      <c r="F29" s="639"/>
      <c r="G29" s="639"/>
      <c r="H29" s="639"/>
      <c r="I29" s="639"/>
      <c r="J29" s="639"/>
      <c r="K29" s="639"/>
      <c r="L29" s="639"/>
      <c r="M29" s="639"/>
      <c r="N29" s="639"/>
      <c r="O29" s="639"/>
      <c r="P29" s="639"/>
      <c r="Q29" s="640"/>
      <c r="R29" s="641">
        <v>221049</v>
      </c>
      <c r="S29" s="644"/>
      <c r="T29" s="644"/>
      <c r="U29" s="644"/>
      <c r="V29" s="644"/>
      <c r="W29" s="644"/>
      <c r="X29" s="644"/>
      <c r="Y29" s="645"/>
      <c r="Z29" s="703">
        <v>7.3</v>
      </c>
      <c r="AA29" s="703"/>
      <c r="AB29" s="703"/>
      <c r="AC29" s="703"/>
      <c r="AD29" s="704" t="s">
        <v>229</v>
      </c>
      <c r="AE29" s="704"/>
      <c r="AF29" s="704"/>
      <c r="AG29" s="704"/>
      <c r="AH29" s="704"/>
      <c r="AI29" s="704"/>
      <c r="AJ29" s="704"/>
      <c r="AK29" s="704"/>
      <c r="AL29" s="646" t="s">
        <v>123</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135971</v>
      </c>
      <c r="CS29" s="642"/>
      <c r="CT29" s="642"/>
      <c r="CU29" s="642"/>
      <c r="CV29" s="642"/>
      <c r="CW29" s="642"/>
      <c r="CX29" s="642"/>
      <c r="CY29" s="643"/>
      <c r="CZ29" s="646">
        <v>4.9000000000000004</v>
      </c>
      <c r="DA29" s="675"/>
      <c r="DB29" s="675"/>
      <c r="DC29" s="676"/>
      <c r="DD29" s="649">
        <v>135971</v>
      </c>
      <c r="DE29" s="642"/>
      <c r="DF29" s="642"/>
      <c r="DG29" s="642"/>
      <c r="DH29" s="642"/>
      <c r="DI29" s="642"/>
      <c r="DJ29" s="642"/>
      <c r="DK29" s="643"/>
      <c r="DL29" s="649">
        <v>134771</v>
      </c>
      <c r="DM29" s="642"/>
      <c r="DN29" s="642"/>
      <c r="DO29" s="642"/>
      <c r="DP29" s="642"/>
      <c r="DQ29" s="642"/>
      <c r="DR29" s="642"/>
      <c r="DS29" s="642"/>
      <c r="DT29" s="642"/>
      <c r="DU29" s="642"/>
      <c r="DV29" s="643"/>
      <c r="DW29" s="646">
        <v>11.9</v>
      </c>
      <c r="DX29" s="675"/>
      <c r="DY29" s="675"/>
      <c r="DZ29" s="675"/>
      <c r="EA29" s="675"/>
      <c r="EB29" s="675"/>
      <c r="EC29" s="677"/>
    </row>
    <row r="30" spans="2:133" ht="11.25" customHeight="1" x14ac:dyDescent="0.2">
      <c r="B30" s="638" t="s">
        <v>304</v>
      </c>
      <c r="C30" s="639"/>
      <c r="D30" s="639"/>
      <c r="E30" s="639"/>
      <c r="F30" s="639"/>
      <c r="G30" s="639"/>
      <c r="H30" s="639"/>
      <c r="I30" s="639"/>
      <c r="J30" s="639"/>
      <c r="K30" s="639"/>
      <c r="L30" s="639"/>
      <c r="M30" s="639"/>
      <c r="N30" s="639"/>
      <c r="O30" s="639"/>
      <c r="P30" s="639"/>
      <c r="Q30" s="640"/>
      <c r="R30" s="641">
        <v>9473</v>
      </c>
      <c r="S30" s="644"/>
      <c r="T30" s="644"/>
      <c r="U30" s="644"/>
      <c r="V30" s="644"/>
      <c r="W30" s="644"/>
      <c r="X30" s="644"/>
      <c r="Y30" s="645"/>
      <c r="Z30" s="703">
        <v>0.3</v>
      </c>
      <c r="AA30" s="703"/>
      <c r="AB30" s="703"/>
      <c r="AC30" s="703"/>
      <c r="AD30" s="704">
        <v>966</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99.8</v>
      </c>
      <c r="BH30" s="722"/>
      <c r="BI30" s="722"/>
      <c r="BJ30" s="722"/>
      <c r="BK30" s="722"/>
      <c r="BL30" s="722"/>
      <c r="BM30" s="723">
        <v>98.7</v>
      </c>
      <c r="BN30" s="722"/>
      <c r="BO30" s="722"/>
      <c r="BP30" s="722"/>
      <c r="BQ30" s="724"/>
      <c r="BR30" s="721">
        <v>99.8</v>
      </c>
      <c r="BS30" s="722"/>
      <c r="BT30" s="722"/>
      <c r="BU30" s="722"/>
      <c r="BV30" s="722"/>
      <c r="BW30" s="722"/>
      <c r="BX30" s="723">
        <v>98.7</v>
      </c>
      <c r="BY30" s="722"/>
      <c r="BZ30" s="722"/>
      <c r="CA30" s="722"/>
      <c r="CB30" s="724"/>
      <c r="CD30" s="727"/>
      <c r="CE30" s="728"/>
      <c r="CF30" s="685" t="s">
        <v>307</v>
      </c>
      <c r="CG30" s="682"/>
      <c r="CH30" s="682"/>
      <c r="CI30" s="682"/>
      <c r="CJ30" s="682"/>
      <c r="CK30" s="682"/>
      <c r="CL30" s="682"/>
      <c r="CM30" s="682"/>
      <c r="CN30" s="682"/>
      <c r="CO30" s="682"/>
      <c r="CP30" s="682"/>
      <c r="CQ30" s="683"/>
      <c r="CR30" s="641">
        <v>129402</v>
      </c>
      <c r="CS30" s="644"/>
      <c r="CT30" s="644"/>
      <c r="CU30" s="644"/>
      <c r="CV30" s="644"/>
      <c r="CW30" s="644"/>
      <c r="CX30" s="644"/>
      <c r="CY30" s="645"/>
      <c r="CZ30" s="646">
        <v>4.7</v>
      </c>
      <c r="DA30" s="675"/>
      <c r="DB30" s="675"/>
      <c r="DC30" s="676"/>
      <c r="DD30" s="649">
        <v>129402</v>
      </c>
      <c r="DE30" s="644"/>
      <c r="DF30" s="644"/>
      <c r="DG30" s="644"/>
      <c r="DH30" s="644"/>
      <c r="DI30" s="644"/>
      <c r="DJ30" s="644"/>
      <c r="DK30" s="645"/>
      <c r="DL30" s="649">
        <v>128202</v>
      </c>
      <c r="DM30" s="644"/>
      <c r="DN30" s="644"/>
      <c r="DO30" s="644"/>
      <c r="DP30" s="644"/>
      <c r="DQ30" s="644"/>
      <c r="DR30" s="644"/>
      <c r="DS30" s="644"/>
      <c r="DT30" s="644"/>
      <c r="DU30" s="644"/>
      <c r="DV30" s="645"/>
      <c r="DW30" s="646">
        <v>11.3</v>
      </c>
      <c r="DX30" s="675"/>
      <c r="DY30" s="675"/>
      <c r="DZ30" s="675"/>
      <c r="EA30" s="675"/>
      <c r="EB30" s="675"/>
      <c r="EC30" s="677"/>
    </row>
    <row r="31" spans="2:133" ht="11.25" customHeight="1" x14ac:dyDescent="0.2">
      <c r="B31" s="638" t="s">
        <v>308</v>
      </c>
      <c r="C31" s="639"/>
      <c r="D31" s="639"/>
      <c r="E31" s="639"/>
      <c r="F31" s="639"/>
      <c r="G31" s="639"/>
      <c r="H31" s="639"/>
      <c r="I31" s="639"/>
      <c r="J31" s="639"/>
      <c r="K31" s="639"/>
      <c r="L31" s="639"/>
      <c r="M31" s="639"/>
      <c r="N31" s="639"/>
      <c r="O31" s="639"/>
      <c r="P31" s="639"/>
      <c r="Q31" s="640"/>
      <c r="R31" s="641">
        <v>49128</v>
      </c>
      <c r="S31" s="644"/>
      <c r="T31" s="644"/>
      <c r="U31" s="644"/>
      <c r="V31" s="644"/>
      <c r="W31" s="644"/>
      <c r="X31" s="644"/>
      <c r="Y31" s="645"/>
      <c r="Z31" s="703">
        <v>1.6</v>
      </c>
      <c r="AA31" s="703"/>
      <c r="AB31" s="703"/>
      <c r="AC31" s="703"/>
      <c r="AD31" s="704" t="s">
        <v>229</v>
      </c>
      <c r="AE31" s="704"/>
      <c r="AF31" s="704"/>
      <c r="AG31" s="704"/>
      <c r="AH31" s="704"/>
      <c r="AI31" s="704"/>
      <c r="AJ31" s="704"/>
      <c r="AK31" s="704"/>
      <c r="AL31" s="646" t="s">
        <v>123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99.7</v>
      </c>
      <c r="BH31" s="642"/>
      <c r="BI31" s="642"/>
      <c r="BJ31" s="642"/>
      <c r="BK31" s="642"/>
      <c r="BL31" s="642"/>
      <c r="BM31" s="647">
        <v>98.8</v>
      </c>
      <c r="BN31" s="720"/>
      <c r="BO31" s="720"/>
      <c r="BP31" s="720"/>
      <c r="BQ31" s="681"/>
      <c r="BR31" s="719">
        <v>99.6</v>
      </c>
      <c r="BS31" s="642"/>
      <c r="BT31" s="642"/>
      <c r="BU31" s="642"/>
      <c r="BV31" s="642"/>
      <c r="BW31" s="642"/>
      <c r="BX31" s="647">
        <v>98.9</v>
      </c>
      <c r="BY31" s="720"/>
      <c r="BZ31" s="720"/>
      <c r="CA31" s="720"/>
      <c r="CB31" s="681"/>
      <c r="CD31" s="727"/>
      <c r="CE31" s="728"/>
      <c r="CF31" s="685" t="s">
        <v>311</v>
      </c>
      <c r="CG31" s="682"/>
      <c r="CH31" s="682"/>
      <c r="CI31" s="682"/>
      <c r="CJ31" s="682"/>
      <c r="CK31" s="682"/>
      <c r="CL31" s="682"/>
      <c r="CM31" s="682"/>
      <c r="CN31" s="682"/>
      <c r="CO31" s="682"/>
      <c r="CP31" s="682"/>
      <c r="CQ31" s="683"/>
      <c r="CR31" s="641">
        <v>6569</v>
      </c>
      <c r="CS31" s="642"/>
      <c r="CT31" s="642"/>
      <c r="CU31" s="642"/>
      <c r="CV31" s="642"/>
      <c r="CW31" s="642"/>
      <c r="CX31" s="642"/>
      <c r="CY31" s="643"/>
      <c r="CZ31" s="646">
        <v>0.2</v>
      </c>
      <c r="DA31" s="675"/>
      <c r="DB31" s="675"/>
      <c r="DC31" s="676"/>
      <c r="DD31" s="649">
        <v>6569</v>
      </c>
      <c r="DE31" s="642"/>
      <c r="DF31" s="642"/>
      <c r="DG31" s="642"/>
      <c r="DH31" s="642"/>
      <c r="DI31" s="642"/>
      <c r="DJ31" s="642"/>
      <c r="DK31" s="643"/>
      <c r="DL31" s="649">
        <v>6569</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2">
      <c r="B32" s="638" t="s">
        <v>312</v>
      </c>
      <c r="C32" s="639"/>
      <c r="D32" s="639"/>
      <c r="E32" s="639"/>
      <c r="F32" s="639"/>
      <c r="G32" s="639"/>
      <c r="H32" s="639"/>
      <c r="I32" s="639"/>
      <c r="J32" s="639"/>
      <c r="K32" s="639"/>
      <c r="L32" s="639"/>
      <c r="M32" s="639"/>
      <c r="N32" s="639"/>
      <c r="O32" s="639"/>
      <c r="P32" s="639"/>
      <c r="Q32" s="640"/>
      <c r="R32" s="641">
        <v>479380</v>
      </c>
      <c r="S32" s="644"/>
      <c r="T32" s="644"/>
      <c r="U32" s="644"/>
      <c r="V32" s="644"/>
      <c r="W32" s="644"/>
      <c r="X32" s="644"/>
      <c r="Y32" s="645"/>
      <c r="Z32" s="703">
        <v>15.8</v>
      </c>
      <c r="AA32" s="703"/>
      <c r="AB32" s="703"/>
      <c r="AC32" s="703"/>
      <c r="AD32" s="704" t="s">
        <v>229</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99.8</v>
      </c>
      <c r="BH32" s="657"/>
      <c r="BI32" s="657"/>
      <c r="BJ32" s="657"/>
      <c r="BK32" s="657"/>
      <c r="BL32" s="657"/>
      <c r="BM32" s="701">
        <v>98.7</v>
      </c>
      <c r="BN32" s="657"/>
      <c r="BO32" s="657"/>
      <c r="BP32" s="657"/>
      <c r="BQ32" s="694"/>
      <c r="BR32" s="718">
        <v>99.9</v>
      </c>
      <c r="BS32" s="657"/>
      <c r="BT32" s="657"/>
      <c r="BU32" s="657"/>
      <c r="BV32" s="657"/>
      <c r="BW32" s="657"/>
      <c r="BX32" s="701">
        <v>98.6</v>
      </c>
      <c r="BY32" s="657"/>
      <c r="BZ32" s="657"/>
      <c r="CA32" s="657"/>
      <c r="CB32" s="694"/>
      <c r="CD32" s="729"/>
      <c r="CE32" s="730"/>
      <c r="CF32" s="685" t="s">
        <v>314</v>
      </c>
      <c r="CG32" s="682"/>
      <c r="CH32" s="682"/>
      <c r="CI32" s="682"/>
      <c r="CJ32" s="682"/>
      <c r="CK32" s="682"/>
      <c r="CL32" s="682"/>
      <c r="CM32" s="682"/>
      <c r="CN32" s="682"/>
      <c r="CO32" s="682"/>
      <c r="CP32" s="682"/>
      <c r="CQ32" s="683"/>
      <c r="CR32" s="641">
        <v>18</v>
      </c>
      <c r="CS32" s="644"/>
      <c r="CT32" s="644"/>
      <c r="CU32" s="644"/>
      <c r="CV32" s="644"/>
      <c r="CW32" s="644"/>
      <c r="CX32" s="644"/>
      <c r="CY32" s="645"/>
      <c r="CZ32" s="646">
        <v>0</v>
      </c>
      <c r="DA32" s="675"/>
      <c r="DB32" s="675"/>
      <c r="DC32" s="676"/>
      <c r="DD32" s="649">
        <v>18</v>
      </c>
      <c r="DE32" s="644"/>
      <c r="DF32" s="644"/>
      <c r="DG32" s="644"/>
      <c r="DH32" s="644"/>
      <c r="DI32" s="644"/>
      <c r="DJ32" s="644"/>
      <c r="DK32" s="645"/>
      <c r="DL32" s="649">
        <v>18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315</v>
      </c>
      <c r="C33" s="639"/>
      <c r="D33" s="639"/>
      <c r="E33" s="639"/>
      <c r="F33" s="639"/>
      <c r="G33" s="639"/>
      <c r="H33" s="639"/>
      <c r="I33" s="639"/>
      <c r="J33" s="639"/>
      <c r="K33" s="639"/>
      <c r="L33" s="639"/>
      <c r="M33" s="639"/>
      <c r="N33" s="639"/>
      <c r="O33" s="639"/>
      <c r="P33" s="639"/>
      <c r="Q33" s="640"/>
      <c r="R33" s="641">
        <v>108026</v>
      </c>
      <c r="S33" s="644"/>
      <c r="T33" s="644"/>
      <c r="U33" s="644"/>
      <c r="V33" s="644"/>
      <c r="W33" s="644"/>
      <c r="X33" s="644"/>
      <c r="Y33" s="645"/>
      <c r="Z33" s="703">
        <v>3.6</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1364211</v>
      </c>
      <c r="CS33" s="642"/>
      <c r="CT33" s="642"/>
      <c r="CU33" s="642"/>
      <c r="CV33" s="642"/>
      <c r="CW33" s="642"/>
      <c r="CX33" s="642"/>
      <c r="CY33" s="643"/>
      <c r="CZ33" s="646">
        <v>49.3</v>
      </c>
      <c r="DA33" s="675"/>
      <c r="DB33" s="675"/>
      <c r="DC33" s="676"/>
      <c r="DD33" s="649">
        <v>634400</v>
      </c>
      <c r="DE33" s="642"/>
      <c r="DF33" s="642"/>
      <c r="DG33" s="642"/>
      <c r="DH33" s="642"/>
      <c r="DI33" s="642"/>
      <c r="DJ33" s="642"/>
      <c r="DK33" s="643"/>
      <c r="DL33" s="649">
        <v>421840</v>
      </c>
      <c r="DM33" s="642"/>
      <c r="DN33" s="642"/>
      <c r="DO33" s="642"/>
      <c r="DP33" s="642"/>
      <c r="DQ33" s="642"/>
      <c r="DR33" s="642"/>
      <c r="DS33" s="642"/>
      <c r="DT33" s="642"/>
      <c r="DU33" s="642"/>
      <c r="DV33" s="643"/>
      <c r="DW33" s="646">
        <v>37.1</v>
      </c>
      <c r="DX33" s="675"/>
      <c r="DY33" s="675"/>
      <c r="DZ33" s="675"/>
      <c r="EA33" s="675"/>
      <c r="EB33" s="675"/>
      <c r="EC33" s="677"/>
    </row>
    <row r="34" spans="2:133" ht="11.25" customHeight="1" x14ac:dyDescent="0.2">
      <c r="B34" s="638" t="s">
        <v>317</v>
      </c>
      <c r="C34" s="639"/>
      <c r="D34" s="639"/>
      <c r="E34" s="639"/>
      <c r="F34" s="639"/>
      <c r="G34" s="639"/>
      <c r="H34" s="639"/>
      <c r="I34" s="639"/>
      <c r="J34" s="639"/>
      <c r="K34" s="639"/>
      <c r="L34" s="639"/>
      <c r="M34" s="639"/>
      <c r="N34" s="639"/>
      <c r="O34" s="639"/>
      <c r="P34" s="639"/>
      <c r="Q34" s="640"/>
      <c r="R34" s="641">
        <v>27515</v>
      </c>
      <c r="S34" s="644"/>
      <c r="T34" s="644"/>
      <c r="U34" s="644"/>
      <c r="V34" s="644"/>
      <c r="W34" s="644"/>
      <c r="X34" s="644"/>
      <c r="Y34" s="645"/>
      <c r="Z34" s="703">
        <v>0.9</v>
      </c>
      <c r="AA34" s="703"/>
      <c r="AB34" s="703"/>
      <c r="AC34" s="703"/>
      <c r="AD34" s="704">
        <v>3357</v>
      </c>
      <c r="AE34" s="704"/>
      <c r="AF34" s="704"/>
      <c r="AG34" s="704"/>
      <c r="AH34" s="704"/>
      <c r="AI34" s="704"/>
      <c r="AJ34" s="704"/>
      <c r="AK34" s="704"/>
      <c r="AL34" s="646">
        <v>0.3</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483454</v>
      </c>
      <c r="CS34" s="644"/>
      <c r="CT34" s="644"/>
      <c r="CU34" s="644"/>
      <c r="CV34" s="644"/>
      <c r="CW34" s="644"/>
      <c r="CX34" s="644"/>
      <c r="CY34" s="645"/>
      <c r="CZ34" s="646">
        <v>17.5</v>
      </c>
      <c r="DA34" s="675"/>
      <c r="DB34" s="675"/>
      <c r="DC34" s="676"/>
      <c r="DD34" s="649">
        <v>297912</v>
      </c>
      <c r="DE34" s="644"/>
      <c r="DF34" s="644"/>
      <c r="DG34" s="644"/>
      <c r="DH34" s="644"/>
      <c r="DI34" s="644"/>
      <c r="DJ34" s="644"/>
      <c r="DK34" s="645"/>
      <c r="DL34" s="649">
        <v>146548</v>
      </c>
      <c r="DM34" s="644"/>
      <c r="DN34" s="644"/>
      <c r="DO34" s="644"/>
      <c r="DP34" s="644"/>
      <c r="DQ34" s="644"/>
      <c r="DR34" s="644"/>
      <c r="DS34" s="644"/>
      <c r="DT34" s="644"/>
      <c r="DU34" s="644"/>
      <c r="DV34" s="645"/>
      <c r="DW34" s="646">
        <v>12.9</v>
      </c>
      <c r="DX34" s="675"/>
      <c r="DY34" s="675"/>
      <c r="DZ34" s="675"/>
      <c r="EA34" s="675"/>
      <c r="EB34" s="675"/>
      <c r="EC34" s="677"/>
    </row>
    <row r="35" spans="2:133" ht="11.25" customHeight="1" x14ac:dyDescent="0.2">
      <c r="B35" s="638" t="s">
        <v>321</v>
      </c>
      <c r="C35" s="639"/>
      <c r="D35" s="639"/>
      <c r="E35" s="639"/>
      <c r="F35" s="639"/>
      <c r="G35" s="639"/>
      <c r="H35" s="639"/>
      <c r="I35" s="639"/>
      <c r="J35" s="639"/>
      <c r="K35" s="639"/>
      <c r="L35" s="639"/>
      <c r="M35" s="639"/>
      <c r="N35" s="639"/>
      <c r="O35" s="639"/>
      <c r="P35" s="639"/>
      <c r="Q35" s="640"/>
      <c r="R35" s="641">
        <v>477800</v>
      </c>
      <c r="S35" s="644"/>
      <c r="T35" s="644"/>
      <c r="U35" s="644"/>
      <c r="V35" s="644"/>
      <c r="W35" s="644"/>
      <c r="X35" s="644"/>
      <c r="Y35" s="645"/>
      <c r="Z35" s="703">
        <v>15.8</v>
      </c>
      <c r="AA35" s="703"/>
      <c r="AB35" s="703"/>
      <c r="AC35" s="703"/>
      <c r="AD35" s="704" t="s">
        <v>229</v>
      </c>
      <c r="AE35" s="704"/>
      <c r="AF35" s="704"/>
      <c r="AG35" s="704"/>
      <c r="AH35" s="704"/>
      <c r="AI35" s="704"/>
      <c r="AJ35" s="704"/>
      <c r="AK35" s="704"/>
      <c r="AL35" s="646" t="s">
        <v>229</v>
      </c>
      <c r="AM35" s="647"/>
      <c r="AN35" s="647"/>
      <c r="AO35" s="705"/>
      <c r="AP35" s="214"/>
      <c r="AQ35" s="709" t="s">
        <v>322</v>
      </c>
      <c r="AR35" s="710"/>
      <c r="AS35" s="710"/>
      <c r="AT35" s="710"/>
      <c r="AU35" s="710"/>
      <c r="AV35" s="710"/>
      <c r="AW35" s="710"/>
      <c r="AX35" s="710"/>
      <c r="AY35" s="711"/>
      <c r="AZ35" s="706">
        <v>480711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15493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11299</v>
      </c>
      <c r="CS35" s="642"/>
      <c r="CT35" s="642"/>
      <c r="CU35" s="642"/>
      <c r="CV35" s="642"/>
      <c r="CW35" s="642"/>
      <c r="CX35" s="642"/>
      <c r="CY35" s="643"/>
      <c r="CZ35" s="646">
        <v>0.4</v>
      </c>
      <c r="DA35" s="675"/>
      <c r="DB35" s="675"/>
      <c r="DC35" s="676"/>
      <c r="DD35" s="649">
        <v>10495</v>
      </c>
      <c r="DE35" s="642"/>
      <c r="DF35" s="642"/>
      <c r="DG35" s="642"/>
      <c r="DH35" s="642"/>
      <c r="DI35" s="642"/>
      <c r="DJ35" s="642"/>
      <c r="DK35" s="643"/>
      <c r="DL35" s="649">
        <v>10276</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2">
      <c r="B36" s="638" t="s">
        <v>325</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326</v>
      </c>
      <c r="AR36" s="679"/>
      <c r="AS36" s="679"/>
      <c r="AT36" s="679"/>
      <c r="AU36" s="679"/>
      <c r="AV36" s="679"/>
      <c r="AW36" s="679"/>
      <c r="AX36" s="679"/>
      <c r="AY36" s="680"/>
      <c r="AZ36" s="641">
        <v>18400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13960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323069</v>
      </c>
      <c r="CS36" s="644"/>
      <c r="CT36" s="644"/>
      <c r="CU36" s="644"/>
      <c r="CV36" s="644"/>
      <c r="CW36" s="644"/>
      <c r="CX36" s="644"/>
      <c r="CY36" s="645"/>
      <c r="CZ36" s="646">
        <v>11.7</v>
      </c>
      <c r="DA36" s="675"/>
      <c r="DB36" s="675"/>
      <c r="DC36" s="676"/>
      <c r="DD36" s="649">
        <v>272943</v>
      </c>
      <c r="DE36" s="644"/>
      <c r="DF36" s="644"/>
      <c r="DG36" s="644"/>
      <c r="DH36" s="644"/>
      <c r="DI36" s="644"/>
      <c r="DJ36" s="644"/>
      <c r="DK36" s="645"/>
      <c r="DL36" s="649">
        <v>214982</v>
      </c>
      <c r="DM36" s="644"/>
      <c r="DN36" s="644"/>
      <c r="DO36" s="644"/>
      <c r="DP36" s="644"/>
      <c r="DQ36" s="644"/>
      <c r="DR36" s="644"/>
      <c r="DS36" s="644"/>
      <c r="DT36" s="644"/>
      <c r="DU36" s="644"/>
      <c r="DV36" s="645"/>
      <c r="DW36" s="646">
        <v>18.899999999999999</v>
      </c>
      <c r="DX36" s="675"/>
      <c r="DY36" s="675"/>
      <c r="DZ36" s="675"/>
      <c r="EA36" s="675"/>
      <c r="EB36" s="675"/>
      <c r="EC36" s="677"/>
    </row>
    <row r="37" spans="2:133" ht="11.25" customHeight="1" x14ac:dyDescent="0.2">
      <c r="B37" s="638" t="s">
        <v>329</v>
      </c>
      <c r="C37" s="639"/>
      <c r="D37" s="639"/>
      <c r="E37" s="639"/>
      <c r="F37" s="639"/>
      <c r="G37" s="639"/>
      <c r="H37" s="639"/>
      <c r="I37" s="639"/>
      <c r="J37" s="639"/>
      <c r="K37" s="639"/>
      <c r="L37" s="639"/>
      <c r="M37" s="639"/>
      <c r="N37" s="639"/>
      <c r="O37" s="639"/>
      <c r="P37" s="639"/>
      <c r="Q37" s="640"/>
      <c r="R37" s="641" t="s">
        <v>229</v>
      </c>
      <c r="S37" s="644"/>
      <c r="T37" s="644"/>
      <c r="U37" s="644"/>
      <c r="V37" s="644"/>
      <c r="W37" s="644"/>
      <c r="X37" s="644"/>
      <c r="Y37" s="645"/>
      <c r="Z37" s="703" t="s">
        <v>229</v>
      </c>
      <c r="AA37" s="703"/>
      <c r="AB37" s="703"/>
      <c r="AC37" s="703"/>
      <c r="AD37" s="704" t="s">
        <v>229</v>
      </c>
      <c r="AE37" s="704"/>
      <c r="AF37" s="704"/>
      <c r="AG37" s="704"/>
      <c r="AH37" s="704"/>
      <c r="AI37" s="704"/>
      <c r="AJ37" s="704"/>
      <c r="AK37" s="704"/>
      <c r="AL37" s="646" t="s">
        <v>229</v>
      </c>
      <c r="AM37" s="647"/>
      <c r="AN37" s="647"/>
      <c r="AO37" s="705"/>
      <c r="AQ37" s="678" t="s">
        <v>330</v>
      </c>
      <c r="AR37" s="679"/>
      <c r="AS37" s="679"/>
      <c r="AT37" s="679"/>
      <c r="AU37" s="679"/>
      <c r="AV37" s="679"/>
      <c r="AW37" s="679"/>
      <c r="AX37" s="679"/>
      <c r="AY37" s="680"/>
      <c r="AZ37" s="641" t="s">
        <v>229</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233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183126</v>
      </c>
      <c r="CS37" s="642"/>
      <c r="CT37" s="642"/>
      <c r="CU37" s="642"/>
      <c r="CV37" s="642"/>
      <c r="CW37" s="642"/>
      <c r="CX37" s="642"/>
      <c r="CY37" s="643"/>
      <c r="CZ37" s="646">
        <v>6.6</v>
      </c>
      <c r="DA37" s="675"/>
      <c r="DB37" s="675"/>
      <c r="DC37" s="676"/>
      <c r="DD37" s="649">
        <v>177935</v>
      </c>
      <c r="DE37" s="642"/>
      <c r="DF37" s="642"/>
      <c r="DG37" s="642"/>
      <c r="DH37" s="642"/>
      <c r="DI37" s="642"/>
      <c r="DJ37" s="642"/>
      <c r="DK37" s="643"/>
      <c r="DL37" s="649">
        <v>177935</v>
      </c>
      <c r="DM37" s="642"/>
      <c r="DN37" s="642"/>
      <c r="DO37" s="642"/>
      <c r="DP37" s="642"/>
      <c r="DQ37" s="642"/>
      <c r="DR37" s="642"/>
      <c r="DS37" s="642"/>
      <c r="DT37" s="642"/>
      <c r="DU37" s="642"/>
      <c r="DV37" s="643"/>
      <c r="DW37" s="646">
        <v>15.7</v>
      </c>
      <c r="DX37" s="675"/>
      <c r="DY37" s="675"/>
      <c r="DZ37" s="675"/>
      <c r="EA37" s="675"/>
      <c r="EB37" s="675"/>
      <c r="EC37" s="677"/>
    </row>
    <row r="38" spans="2:133" ht="11.25" customHeight="1" x14ac:dyDescent="0.2">
      <c r="B38" s="653" t="s">
        <v>333</v>
      </c>
      <c r="C38" s="654"/>
      <c r="D38" s="654"/>
      <c r="E38" s="654"/>
      <c r="F38" s="654"/>
      <c r="G38" s="654"/>
      <c r="H38" s="654"/>
      <c r="I38" s="654"/>
      <c r="J38" s="654"/>
      <c r="K38" s="654"/>
      <c r="L38" s="654"/>
      <c r="M38" s="654"/>
      <c r="N38" s="654"/>
      <c r="O38" s="654"/>
      <c r="P38" s="654"/>
      <c r="Q38" s="655"/>
      <c r="R38" s="656">
        <v>3030922</v>
      </c>
      <c r="S38" s="693"/>
      <c r="T38" s="693"/>
      <c r="U38" s="693"/>
      <c r="V38" s="693"/>
      <c r="W38" s="693"/>
      <c r="X38" s="693"/>
      <c r="Y38" s="698"/>
      <c r="Z38" s="699">
        <v>100</v>
      </c>
      <c r="AA38" s="699"/>
      <c r="AB38" s="699"/>
      <c r="AC38" s="699"/>
      <c r="AD38" s="700">
        <v>1135635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229</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356</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480711</v>
      </c>
      <c r="CS38" s="644"/>
      <c r="CT38" s="644"/>
      <c r="CU38" s="644"/>
      <c r="CV38" s="644"/>
      <c r="CW38" s="644"/>
      <c r="CX38" s="644"/>
      <c r="CY38" s="645"/>
      <c r="CZ38" s="646">
        <v>17.399999999999999</v>
      </c>
      <c r="DA38" s="675"/>
      <c r="DB38" s="675"/>
      <c r="DC38" s="676"/>
      <c r="DD38" s="649">
        <v>52167</v>
      </c>
      <c r="DE38" s="644"/>
      <c r="DF38" s="644"/>
      <c r="DG38" s="644"/>
      <c r="DH38" s="644"/>
      <c r="DI38" s="644"/>
      <c r="DJ38" s="644"/>
      <c r="DK38" s="645"/>
      <c r="DL38" s="649">
        <v>49434</v>
      </c>
      <c r="DM38" s="644"/>
      <c r="DN38" s="644"/>
      <c r="DO38" s="644"/>
      <c r="DP38" s="644"/>
      <c r="DQ38" s="644"/>
      <c r="DR38" s="644"/>
      <c r="DS38" s="644"/>
      <c r="DT38" s="644"/>
      <c r="DU38" s="644"/>
      <c r="DV38" s="645"/>
      <c r="DW38" s="646">
        <v>4.4000000000000004</v>
      </c>
      <c r="DX38" s="675"/>
      <c r="DY38" s="675"/>
      <c r="DZ38" s="675"/>
      <c r="EA38" s="675"/>
      <c r="EB38" s="675"/>
      <c r="EC38" s="677"/>
    </row>
    <row r="39" spans="2:133" ht="11.25" customHeight="1" x14ac:dyDescent="0.2">
      <c r="AQ39" s="678" t="s">
        <v>337</v>
      </c>
      <c r="AR39" s="679"/>
      <c r="AS39" s="679"/>
      <c r="AT39" s="679"/>
      <c r="AU39" s="679"/>
      <c r="AV39" s="679"/>
      <c r="AW39" s="679"/>
      <c r="AX39" s="679"/>
      <c r="AY39" s="680"/>
      <c r="AZ39" s="641" t="s">
        <v>123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65078</v>
      </c>
      <c r="CS39" s="642"/>
      <c r="CT39" s="642"/>
      <c r="CU39" s="642"/>
      <c r="CV39" s="642"/>
      <c r="CW39" s="642"/>
      <c r="CX39" s="642"/>
      <c r="CY39" s="643"/>
      <c r="CZ39" s="646">
        <v>2.4</v>
      </c>
      <c r="DA39" s="675"/>
      <c r="DB39" s="675"/>
      <c r="DC39" s="676"/>
      <c r="DD39" s="649">
        <v>283</v>
      </c>
      <c r="DE39" s="642"/>
      <c r="DF39" s="642"/>
      <c r="DG39" s="642"/>
      <c r="DH39" s="642"/>
      <c r="DI39" s="642"/>
      <c r="DJ39" s="642"/>
      <c r="DK39" s="643"/>
      <c r="DL39" s="649" t="s">
        <v>123</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2">
      <c r="AQ40" s="678" t="s">
        <v>341</v>
      </c>
      <c r="AR40" s="679"/>
      <c r="AS40" s="679"/>
      <c r="AT40" s="679"/>
      <c r="AU40" s="679"/>
      <c r="AV40" s="679"/>
      <c r="AW40" s="679"/>
      <c r="AX40" s="679"/>
      <c r="AY40" s="680"/>
      <c r="AZ40" s="641">
        <v>18225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119</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600</v>
      </c>
      <c r="CS40" s="644"/>
      <c r="CT40" s="644"/>
      <c r="CU40" s="644"/>
      <c r="CV40" s="644"/>
      <c r="CW40" s="644"/>
      <c r="CX40" s="644"/>
      <c r="CY40" s="645"/>
      <c r="CZ40" s="646">
        <v>0</v>
      </c>
      <c r="DA40" s="675"/>
      <c r="DB40" s="675"/>
      <c r="DC40" s="676"/>
      <c r="DD40" s="649">
        <v>600</v>
      </c>
      <c r="DE40" s="644"/>
      <c r="DF40" s="644"/>
      <c r="DG40" s="644"/>
      <c r="DH40" s="644"/>
      <c r="DI40" s="644"/>
      <c r="DJ40" s="644"/>
      <c r="DK40" s="645"/>
      <c r="DL40" s="649">
        <v>600</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2">
      <c r="AQ41" s="690" t="s">
        <v>344</v>
      </c>
      <c r="AR41" s="691"/>
      <c r="AS41" s="691"/>
      <c r="AT41" s="691"/>
      <c r="AU41" s="691"/>
      <c r="AV41" s="691"/>
      <c r="AW41" s="691"/>
      <c r="AX41" s="691"/>
      <c r="AY41" s="692"/>
      <c r="AZ41" s="656">
        <v>444086</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421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824693</v>
      </c>
      <c r="CS42" s="644"/>
      <c r="CT42" s="644"/>
      <c r="CU42" s="644"/>
      <c r="CV42" s="644"/>
      <c r="CW42" s="644"/>
      <c r="CX42" s="644"/>
      <c r="CY42" s="645"/>
      <c r="CZ42" s="646">
        <v>29.8</v>
      </c>
      <c r="DA42" s="647"/>
      <c r="DB42" s="647"/>
      <c r="DC42" s="648"/>
      <c r="DD42" s="649">
        <v>122062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t="s">
        <v>123</v>
      </c>
      <c r="CS43" s="642"/>
      <c r="CT43" s="642"/>
      <c r="CU43" s="642"/>
      <c r="CV43" s="642"/>
      <c r="CW43" s="642"/>
      <c r="CX43" s="642"/>
      <c r="CY43" s="643"/>
      <c r="CZ43" s="646" t="s">
        <v>123</v>
      </c>
      <c r="DA43" s="675"/>
      <c r="DB43" s="675"/>
      <c r="DC43" s="676"/>
      <c r="DD43" s="649" t="s">
        <v>123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351</v>
      </c>
      <c r="CD44" s="669" t="s">
        <v>302</v>
      </c>
      <c r="CE44" s="670"/>
      <c r="CF44" s="638" t="s">
        <v>352</v>
      </c>
      <c r="CG44" s="639"/>
      <c r="CH44" s="639"/>
      <c r="CI44" s="639"/>
      <c r="CJ44" s="639"/>
      <c r="CK44" s="639"/>
      <c r="CL44" s="639"/>
      <c r="CM44" s="639"/>
      <c r="CN44" s="639"/>
      <c r="CO44" s="639"/>
      <c r="CP44" s="639"/>
      <c r="CQ44" s="640"/>
      <c r="CR44" s="641">
        <v>792706</v>
      </c>
      <c r="CS44" s="644"/>
      <c r="CT44" s="644"/>
      <c r="CU44" s="644"/>
      <c r="CV44" s="644"/>
      <c r="CW44" s="644"/>
      <c r="CX44" s="644"/>
      <c r="CY44" s="645"/>
      <c r="CZ44" s="646">
        <v>28.6</v>
      </c>
      <c r="DA44" s="647"/>
      <c r="DB44" s="647"/>
      <c r="DC44" s="648"/>
      <c r="DD44" s="649">
        <v>115243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353</v>
      </c>
      <c r="CG45" s="639"/>
      <c r="CH45" s="639"/>
      <c r="CI45" s="639"/>
      <c r="CJ45" s="639"/>
      <c r="CK45" s="639"/>
      <c r="CL45" s="639"/>
      <c r="CM45" s="639"/>
      <c r="CN45" s="639"/>
      <c r="CO45" s="639"/>
      <c r="CP45" s="639"/>
      <c r="CQ45" s="640"/>
      <c r="CR45" s="641">
        <v>561541</v>
      </c>
      <c r="CS45" s="642"/>
      <c r="CT45" s="642"/>
      <c r="CU45" s="642"/>
      <c r="CV45" s="642"/>
      <c r="CW45" s="642"/>
      <c r="CX45" s="642"/>
      <c r="CY45" s="643"/>
      <c r="CZ45" s="646">
        <v>20.3</v>
      </c>
      <c r="DA45" s="675"/>
      <c r="DB45" s="675"/>
      <c r="DC45" s="676"/>
      <c r="DD45" s="649">
        <v>9689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354</v>
      </c>
      <c r="CG46" s="639"/>
      <c r="CH46" s="639"/>
      <c r="CI46" s="639"/>
      <c r="CJ46" s="639"/>
      <c r="CK46" s="639"/>
      <c r="CL46" s="639"/>
      <c r="CM46" s="639"/>
      <c r="CN46" s="639"/>
      <c r="CO46" s="639"/>
      <c r="CP46" s="639"/>
      <c r="CQ46" s="640"/>
      <c r="CR46" s="641">
        <v>215263</v>
      </c>
      <c r="CS46" s="644"/>
      <c r="CT46" s="644"/>
      <c r="CU46" s="644"/>
      <c r="CV46" s="644"/>
      <c r="CW46" s="644"/>
      <c r="CX46" s="644"/>
      <c r="CY46" s="645"/>
      <c r="CZ46" s="646">
        <v>7.8</v>
      </c>
      <c r="DA46" s="647"/>
      <c r="DB46" s="647"/>
      <c r="DC46" s="648"/>
      <c r="DD46" s="649">
        <v>101420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355</v>
      </c>
      <c r="CG47" s="639"/>
      <c r="CH47" s="639"/>
      <c r="CI47" s="639"/>
      <c r="CJ47" s="639"/>
      <c r="CK47" s="639"/>
      <c r="CL47" s="639"/>
      <c r="CM47" s="639"/>
      <c r="CN47" s="639"/>
      <c r="CO47" s="639"/>
      <c r="CP47" s="639"/>
      <c r="CQ47" s="640"/>
      <c r="CR47" s="641">
        <v>31987</v>
      </c>
      <c r="CS47" s="642"/>
      <c r="CT47" s="642"/>
      <c r="CU47" s="642"/>
      <c r="CV47" s="642"/>
      <c r="CW47" s="642"/>
      <c r="CX47" s="642"/>
      <c r="CY47" s="643"/>
      <c r="CZ47" s="646">
        <v>1.2</v>
      </c>
      <c r="DA47" s="675"/>
      <c r="DB47" s="675"/>
      <c r="DC47" s="676"/>
      <c r="DD47" s="649">
        <v>6819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356</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229</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357</v>
      </c>
      <c r="CE49" s="654"/>
      <c r="CF49" s="654"/>
      <c r="CG49" s="654"/>
      <c r="CH49" s="654"/>
      <c r="CI49" s="654"/>
      <c r="CJ49" s="654"/>
      <c r="CK49" s="654"/>
      <c r="CL49" s="654"/>
      <c r="CM49" s="654"/>
      <c r="CN49" s="654"/>
      <c r="CO49" s="654"/>
      <c r="CP49" s="654"/>
      <c r="CQ49" s="655"/>
      <c r="CR49" s="656">
        <v>2767586</v>
      </c>
      <c r="CS49" s="657"/>
      <c r="CT49" s="657"/>
      <c r="CU49" s="657"/>
      <c r="CV49" s="657"/>
      <c r="CW49" s="657"/>
      <c r="CX49" s="657"/>
      <c r="CY49" s="658"/>
      <c r="CZ49" s="659">
        <v>100</v>
      </c>
      <c r="DA49" s="660"/>
      <c r="DB49" s="660"/>
      <c r="DC49" s="661"/>
      <c r="DD49" s="662">
        <v>1261208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v9rCbUTeVoytU5+OspYOc6p5BNcNxMuuvKI9v0B77gmiuD5SF4BO861SU43OQ5FD4S4vUsZb9xVqNZpHYKo3Dg==" saltValue="mKOqHZDP2uspusLJoEhc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359</v>
      </c>
      <c r="DK2" s="1179"/>
      <c r="DL2" s="1179"/>
      <c r="DM2" s="1179"/>
      <c r="DN2" s="1179"/>
      <c r="DO2" s="1180"/>
      <c r="DP2" s="229"/>
      <c r="DQ2" s="1178" t="s">
        <v>360</v>
      </c>
      <c r="DR2" s="1179"/>
      <c r="DS2" s="1179"/>
      <c r="DT2" s="1179"/>
      <c r="DU2" s="1179"/>
      <c r="DV2" s="1179"/>
      <c r="DW2" s="1179"/>
      <c r="DX2" s="1179"/>
      <c r="DY2" s="1179"/>
      <c r="DZ2" s="118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1" t="s">
        <v>361</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1"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6" t="s">
        <v>377</v>
      </c>
      <c r="DH5" s="1167"/>
      <c r="DI5" s="1167"/>
      <c r="DJ5" s="1167"/>
      <c r="DK5" s="1168"/>
      <c r="DL5" s="1166" t="s">
        <v>378</v>
      </c>
      <c r="DM5" s="1167"/>
      <c r="DN5" s="1167"/>
      <c r="DO5" s="1167"/>
      <c r="DP5" s="1168"/>
      <c r="DQ5" s="1070" t="s">
        <v>379</v>
      </c>
      <c r="DR5" s="1071"/>
      <c r="DS5" s="1071"/>
      <c r="DT5" s="1071"/>
      <c r="DU5" s="1072"/>
      <c r="DV5" s="1070" t="s">
        <v>370</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2">
      <c r="A7" s="238">
        <v>1</v>
      </c>
      <c r="B7" s="1118" t="s">
        <v>380</v>
      </c>
      <c r="C7" s="1119"/>
      <c r="D7" s="1119"/>
      <c r="E7" s="1119"/>
      <c r="F7" s="1119"/>
      <c r="G7" s="1119"/>
      <c r="H7" s="1119"/>
      <c r="I7" s="1119"/>
      <c r="J7" s="1119"/>
      <c r="K7" s="1119"/>
      <c r="L7" s="1119"/>
      <c r="M7" s="1119"/>
      <c r="N7" s="1119"/>
      <c r="O7" s="1119"/>
      <c r="P7" s="1120"/>
      <c r="Q7" s="1172">
        <v>3029</v>
      </c>
      <c r="R7" s="1173"/>
      <c r="S7" s="1173"/>
      <c r="T7" s="1173"/>
      <c r="U7" s="1173"/>
      <c r="V7" s="1173">
        <v>2765</v>
      </c>
      <c r="W7" s="1173"/>
      <c r="X7" s="1173"/>
      <c r="Y7" s="1173"/>
      <c r="Z7" s="1173"/>
      <c r="AA7" s="1173">
        <v>263</v>
      </c>
      <c r="AB7" s="1173"/>
      <c r="AC7" s="1173"/>
      <c r="AD7" s="1173"/>
      <c r="AE7" s="1174"/>
      <c r="AF7" s="1175">
        <v>180</v>
      </c>
      <c r="AG7" s="1176"/>
      <c r="AH7" s="1176"/>
      <c r="AI7" s="1176"/>
      <c r="AJ7" s="1177"/>
      <c r="AK7" s="1159">
        <v>479</v>
      </c>
      <c r="AL7" s="1160"/>
      <c r="AM7" s="1160"/>
      <c r="AN7" s="1160"/>
      <c r="AO7" s="1160"/>
      <c r="AP7" s="1160">
        <v>1572</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574</v>
      </c>
      <c r="BT7" s="1164"/>
      <c r="BU7" s="1164"/>
      <c r="BV7" s="1164"/>
      <c r="BW7" s="1164"/>
      <c r="BX7" s="1164"/>
      <c r="BY7" s="1164"/>
      <c r="BZ7" s="1164"/>
      <c r="CA7" s="1164"/>
      <c r="CB7" s="1164"/>
      <c r="CC7" s="1164"/>
      <c r="CD7" s="1164"/>
      <c r="CE7" s="1164"/>
      <c r="CF7" s="1164"/>
      <c r="CG7" s="1165"/>
      <c r="CH7" s="1156">
        <v>12</v>
      </c>
      <c r="CI7" s="1157"/>
      <c r="CJ7" s="1157"/>
      <c r="CK7" s="1157"/>
      <c r="CL7" s="1158"/>
      <c r="CM7" s="1156">
        <v>44</v>
      </c>
      <c r="CN7" s="1157"/>
      <c r="CO7" s="1157"/>
      <c r="CP7" s="1157"/>
      <c r="CQ7" s="1158"/>
      <c r="CR7" s="1156">
        <v>31</v>
      </c>
      <c r="CS7" s="1157"/>
      <c r="CT7" s="1157"/>
      <c r="CU7" s="1157"/>
      <c r="CV7" s="1158"/>
      <c r="CW7" s="1156" t="s">
        <v>576</v>
      </c>
      <c r="CX7" s="1157"/>
      <c r="CY7" s="1157"/>
      <c r="CZ7" s="1157"/>
      <c r="DA7" s="1158"/>
      <c r="DB7" s="1156" t="s">
        <v>576</v>
      </c>
      <c r="DC7" s="1157"/>
      <c r="DD7" s="1157"/>
      <c r="DE7" s="1157"/>
      <c r="DF7" s="1158"/>
      <c r="DG7" s="1156" t="s">
        <v>576</v>
      </c>
      <c r="DH7" s="1157"/>
      <c r="DI7" s="1157"/>
      <c r="DJ7" s="1157"/>
      <c r="DK7" s="1158"/>
      <c r="DL7" s="1156" t="s">
        <v>576</v>
      </c>
      <c r="DM7" s="1157"/>
      <c r="DN7" s="1157"/>
      <c r="DO7" s="1157"/>
      <c r="DP7" s="1158"/>
      <c r="DQ7" s="1156" t="s">
        <v>576</v>
      </c>
      <c r="DR7" s="1157"/>
      <c r="DS7" s="1157"/>
      <c r="DT7" s="1157"/>
      <c r="DU7" s="1158"/>
      <c r="DV7" s="1183"/>
      <c r="DW7" s="1184"/>
      <c r="DX7" s="1184"/>
      <c r="DY7" s="1184"/>
      <c r="DZ7" s="1185"/>
      <c r="EA7" s="234"/>
    </row>
    <row r="8" spans="1:131" s="235" customFormat="1" ht="26.25" customHeight="1" x14ac:dyDescent="0.2">
      <c r="A8" s="241">
        <v>2</v>
      </c>
      <c r="B8" s="1100" t="s">
        <v>381</v>
      </c>
      <c r="C8" s="1101"/>
      <c r="D8" s="1101"/>
      <c r="E8" s="1101"/>
      <c r="F8" s="1101"/>
      <c r="G8" s="1101"/>
      <c r="H8" s="1101"/>
      <c r="I8" s="1101"/>
      <c r="J8" s="1101"/>
      <c r="K8" s="1101"/>
      <c r="L8" s="1101"/>
      <c r="M8" s="1101"/>
      <c r="N8" s="1101"/>
      <c r="O8" s="1101"/>
      <c r="P8" s="1102"/>
      <c r="Q8" s="1112">
        <v>29</v>
      </c>
      <c r="R8" s="1113"/>
      <c r="S8" s="1113"/>
      <c r="T8" s="1113"/>
      <c r="U8" s="1113"/>
      <c r="V8" s="1113">
        <v>29</v>
      </c>
      <c r="W8" s="1113"/>
      <c r="X8" s="1113"/>
      <c r="Y8" s="1113"/>
      <c r="Z8" s="1113"/>
      <c r="AA8" s="1113">
        <v>0</v>
      </c>
      <c r="AB8" s="1113"/>
      <c r="AC8" s="1113"/>
      <c r="AD8" s="1113"/>
      <c r="AE8" s="1114"/>
      <c r="AF8" s="1106">
        <v>0</v>
      </c>
      <c r="AG8" s="1107"/>
      <c r="AH8" s="1107"/>
      <c r="AI8" s="1107"/>
      <c r="AJ8" s="1108"/>
      <c r="AK8" s="1154">
        <v>27</v>
      </c>
      <c r="AL8" s="1155"/>
      <c r="AM8" s="1155"/>
      <c r="AN8" s="1155"/>
      <c r="AO8" s="1155"/>
      <c r="AP8" s="1155" t="s">
        <v>563</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0"/>
      <c r="C22" s="1101"/>
      <c r="D22" s="1101"/>
      <c r="E22" s="1101"/>
      <c r="F22" s="1101"/>
      <c r="G22" s="1101"/>
      <c r="H22" s="1101"/>
      <c r="I22" s="1101"/>
      <c r="J22" s="1101"/>
      <c r="K22" s="1101"/>
      <c r="L22" s="1101"/>
      <c r="M22" s="1101"/>
      <c r="N22" s="1101"/>
      <c r="O22" s="1101"/>
      <c r="P22" s="1102"/>
      <c r="Q22" s="1149"/>
      <c r="R22" s="1150"/>
      <c r="S22" s="1150"/>
      <c r="T22" s="1150"/>
      <c r="U22" s="1150"/>
      <c r="V22" s="1150"/>
      <c r="W22" s="1150"/>
      <c r="X22" s="1150"/>
      <c r="Y22" s="1150"/>
      <c r="Z22" s="1150"/>
      <c r="AA22" s="1150"/>
      <c r="AB22" s="1150"/>
      <c r="AC22" s="1150"/>
      <c r="AD22" s="1150"/>
      <c r="AE22" s="1151"/>
      <c r="AF22" s="1106"/>
      <c r="AG22" s="1107"/>
      <c r="AH22" s="1107"/>
      <c r="AI22" s="1107"/>
      <c r="AJ22" s="1108"/>
      <c r="AK22" s="1145"/>
      <c r="AL22" s="1146"/>
      <c r="AM22" s="1146"/>
      <c r="AN22" s="1146"/>
      <c r="AO22" s="1146"/>
      <c r="AP22" s="1146"/>
      <c r="AQ22" s="1146"/>
      <c r="AR22" s="1146"/>
      <c r="AS22" s="1146"/>
      <c r="AT22" s="1146"/>
      <c r="AU22" s="1147"/>
      <c r="AV22" s="1147"/>
      <c r="AW22" s="1147"/>
      <c r="AX22" s="1147"/>
      <c r="AY22" s="1148"/>
      <c r="AZ22" s="1098" t="s">
        <v>382</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383</v>
      </c>
      <c r="B23" s="1013" t="s">
        <v>384</v>
      </c>
      <c r="C23" s="1014"/>
      <c r="D23" s="1014"/>
      <c r="E23" s="1014"/>
      <c r="F23" s="1014"/>
      <c r="G23" s="1014"/>
      <c r="H23" s="1014"/>
      <c r="I23" s="1014"/>
      <c r="J23" s="1014"/>
      <c r="K23" s="1014"/>
      <c r="L23" s="1014"/>
      <c r="M23" s="1014"/>
      <c r="N23" s="1014"/>
      <c r="O23" s="1014"/>
      <c r="P23" s="1015"/>
      <c r="Q23" s="1136">
        <v>3031</v>
      </c>
      <c r="R23" s="1137"/>
      <c r="S23" s="1137"/>
      <c r="T23" s="1137"/>
      <c r="U23" s="1137"/>
      <c r="V23" s="1137">
        <v>2768</v>
      </c>
      <c r="W23" s="1137"/>
      <c r="X23" s="1137"/>
      <c r="Y23" s="1137"/>
      <c r="Z23" s="1137"/>
      <c r="AA23" s="1137">
        <v>263</v>
      </c>
      <c r="AB23" s="1137"/>
      <c r="AC23" s="1137"/>
      <c r="AD23" s="1137"/>
      <c r="AE23" s="1138"/>
      <c r="AF23" s="1139">
        <v>180</v>
      </c>
      <c r="AG23" s="1137"/>
      <c r="AH23" s="1137"/>
      <c r="AI23" s="1137"/>
      <c r="AJ23" s="1140"/>
      <c r="AK23" s="1141"/>
      <c r="AL23" s="1142"/>
      <c r="AM23" s="1142"/>
      <c r="AN23" s="1142"/>
      <c r="AO23" s="1142"/>
      <c r="AP23" s="1137">
        <f>SUM(AP7:AT22)</f>
        <v>1572</v>
      </c>
      <c r="AQ23" s="1137"/>
      <c r="AR23" s="1137"/>
      <c r="AS23" s="1137"/>
      <c r="AT23" s="1137"/>
      <c r="AU23" s="1143"/>
      <c r="AV23" s="1143"/>
      <c r="AW23" s="1143"/>
      <c r="AX23" s="1143"/>
      <c r="AY23" s="1144"/>
      <c r="AZ23" s="1133" t="s">
        <v>385</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2" t="s">
        <v>386</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1" t="s">
        <v>387</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7" t="s">
        <v>391</v>
      </c>
      <c r="AG26" s="1077"/>
      <c r="AH26" s="1077"/>
      <c r="AI26" s="1077"/>
      <c r="AJ26" s="1128"/>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8" t="s">
        <v>396</v>
      </c>
      <c r="C28" s="1119"/>
      <c r="D28" s="1119"/>
      <c r="E28" s="1119"/>
      <c r="F28" s="1119"/>
      <c r="G28" s="1119"/>
      <c r="H28" s="1119"/>
      <c r="I28" s="1119"/>
      <c r="J28" s="1119"/>
      <c r="K28" s="1119"/>
      <c r="L28" s="1119"/>
      <c r="M28" s="1119"/>
      <c r="N28" s="1119"/>
      <c r="O28" s="1119"/>
      <c r="P28" s="1120"/>
      <c r="Q28" s="1121">
        <v>248</v>
      </c>
      <c r="R28" s="1122"/>
      <c r="S28" s="1122"/>
      <c r="T28" s="1122"/>
      <c r="U28" s="1122"/>
      <c r="V28" s="1122">
        <v>233</v>
      </c>
      <c r="W28" s="1122"/>
      <c r="X28" s="1122"/>
      <c r="Y28" s="1122"/>
      <c r="Z28" s="1122"/>
      <c r="AA28" s="1122">
        <v>15</v>
      </c>
      <c r="AB28" s="1122"/>
      <c r="AC28" s="1122"/>
      <c r="AD28" s="1122"/>
      <c r="AE28" s="1123"/>
      <c r="AF28" s="1124">
        <v>15</v>
      </c>
      <c r="AG28" s="1122"/>
      <c r="AH28" s="1122"/>
      <c r="AI28" s="1122"/>
      <c r="AJ28" s="1125"/>
      <c r="AK28" s="1126">
        <v>13</v>
      </c>
      <c r="AL28" s="1115"/>
      <c r="AM28" s="1115"/>
      <c r="AN28" s="1115"/>
      <c r="AO28" s="1115"/>
      <c r="AP28" s="1115" t="s">
        <v>575</v>
      </c>
      <c r="AQ28" s="1115"/>
      <c r="AR28" s="1115"/>
      <c r="AS28" s="1115"/>
      <c r="AT28" s="1115"/>
      <c r="AU28" s="1115" t="s">
        <v>575</v>
      </c>
      <c r="AV28" s="1115"/>
      <c r="AW28" s="1115"/>
      <c r="AX28" s="1115"/>
      <c r="AY28" s="1115"/>
      <c r="AZ28" s="1115" t="s">
        <v>575</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0" t="s">
        <v>397</v>
      </c>
      <c r="C29" s="1101"/>
      <c r="D29" s="1101"/>
      <c r="E29" s="1101"/>
      <c r="F29" s="1101"/>
      <c r="G29" s="1101"/>
      <c r="H29" s="1101"/>
      <c r="I29" s="1101"/>
      <c r="J29" s="1101"/>
      <c r="K29" s="1101"/>
      <c r="L29" s="1101"/>
      <c r="M29" s="1101"/>
      <c r="N29" s="1101"/>
      <c r="O29" s="1101"/>
      <c r="P29" s="1102"/>
      <c r="Q29" s="1112">
        <v>31</v>
      </c>
      <c r="R29" s="1113"/>
      <c r="S29" s="1113"/>
      <c r="T29" s="1113"/>
      <c r="U29" s="1113"/>
      <c r="V29" s="1113">
        <v>31</v>
      </c>
      <c r="W29" s="1113"/>
      <c r="X29" s="1113"/>
      <c r="Y29" s="1113"/>
      <c r="Z29" s="1113"/>
      <c r="AA29" s="1113">
        <v>1</v>
      </c>
      <c r="AB29" s="1113"/>
      <c r="AC29" s="1113"/>
      <c r="AD29" s="1113"/>
      <c r="AE29" s="1114"/>
      <c r="AF29" s="1106">
        <v>1</v>
      </c>
      <c r="AG29" s="1107"/>
      <c r="AH29" s="1107"/>
      <c r="AI29" s="1107"/>
      <c r="AJ29" s="1108"/>
      <c r="AK29" s="1049">
        <v>8</v>
      </c>
      <c r="AL29" s="1040"/>
      <c r="AM29" s="1040"/>
      <c r="AN29" s="1040"/>
      <c r="AO29" s="1040"/>
      <c r="AP29" s="1040" t="s">
        <v>575</v>
      </c>
      <c r="AQ29" s="1040"/>
      <c r="AR29" s="1040"/>
      <c r="AS29" s="1040"/>
      <c r="AT29" s="1040"/>
      <c r="AU29" s="1040" t="s">
        <v>575</v>
      </c>
      <c r="AV29" s="1040"/>
      <c r="AW29" s="1040"/>
      <c r="AX29" s="1040"/>
      <c r="AY29" s="1040"/>
      <c r="AZ29" s="1040" t="s">
        <v>575</v>
      </c>
      <c r="BA29" s="1040"/>
      <c r="BB29" s="1040"/>
      <c r="BC29" s="1040"/>
      <c r="BD29" s="1040"/>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0" t="s">
        <v>398</v>
      </c>
      <c r="C30" s="1101"/>
      <c r="D30" s="1101"/>
      <c r="E30" s="1101"/>
      <c r="F30" s="1101"/>
      <c r="G30" s="1101"/>
      <c r="H30" s="1101"/>
      <c r="I30" s="1101"/>
      <c r="J30" s="1101"/>
      <c r="K30" s="1101"/>
      <c r="L30" s="1101"/>
      <c r="M30" s="1101"/>
      <c r="N30" s="1101"/>
      <c r="O30" s="1101"/>
      <c r="P30" s="1102"/>
      <c r="Q30" s="1112">
        <v>72</v>
      </c>
      <c r="R30" s="1113"/>
      <c r="S30" s="1113"/>
      <c r="T30" s="1113"/>
      <c r="U30" s="1113"/>
      <c r="V30" s="1113">
        <v>72</v>
      </c>
      <c r="W30" s="1113"/>
      <c r="X30" s="1113"/>
      <c r="Y30" s="1113"/>
      <c r="Z30" s="1113"/>
      <c r="AA30" s="1113">
        <v>0</v>
      </c>
      <c r="AB30" s="1113"/>
      <c r="AC30" s="1113"/>
      <c r="AD30" s="1113"/>
      <c r="AE30" s="1114"/>
      <c r="AF30" s="1106">
        <v>0</v>
      </c>
      <c r="AG30" s="1107"/>
      <c r="AH30" s="1107"/>
      <c r="AI30" s="1107"/>
      <c r="AJ30" s="1108"/>
      <c r="AK30" s="1049">
        <v>18</v>
      </c>
      <c r="AL30" s="1040"/>
      <c r="AM30" s="1040"/>
      <c r="AN30" s="1040"/>
      <c r="AO30" s="1040"/>
      <c r="AP30" s="1040" t="s">
        <v>575</v>
      </c>
      <c r="AQ30" s="1040"/>
      <c r="AR30" s="1040"/>
      <c r="AS30" s="1040"/>
      <c r="AT30" s="1040"/>
      <c r="AU30" s="1040" t="s">
        <v>575</v>
      </c>
      <c r="AV30" s="1040"/>
      <c r="AW30" s="1040"/>
      <c r="AX30" s="1040"/>
      <c r="AY30" s="1040"/>
      <c r="AZ30" s="1040" t="s">
        <v>575</v>
      </c>
      <c r="BA30" s="1040"/>
      <c r="BB30" s="1040"/>
      <c r="BC30" s="1040"/>
      <c r="BD30" s="1040"/>
      <c r="BE30" s="1095" t="s">
        <v>399</v>
      </c>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0"/>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400</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383</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385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403</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404</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405</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564</v>
      </c>
      <c r="C68" s="1055"/>
      <c r="D68" s="1055"/>
      <c r="E68" s="1055"/>
      <c r="F68" s="1055"/>
      <c r="G68" s="1055"/>
      <c r="H68" s="1055"/>
      <c r="I68" s="1055"/>
      <c r="J68" s="1055"/>
      <c r="K68" s="1055"/>
      <c r="L68" s="1055"/>
      <c r="M68" s="1055"/>
      <c r="N68" s="1055"/>
      <c r="O68" s="1055"/>
      <c r="P68" s="1056"/>
      <c r="Q68" s="1057">
        <v>517</v>
      </c>
      <c r="R68" s="1051"/>
      <c r="S68" s="1051"/>
      <c r="T68" s="1051"/>
      <c r="U68" s="1051"/>
      <c r="V68" s="1051">
        <v>513</v>
      </c>
      <c r="W68" s="1051"/>
      <c r="X68" s="1051"/>
      <c r="Y68" s="1051"/>
      <c r="Z68" s="1051"/>
      <c r="AA68" s="1051">
        <v>4</v>
      </c>
      <c r="AB68" s="1051"/>
      <c r="AC68" s="1051"/>
      <c r="AD68" s="1051"/>
      <c r="AE68" s="1051"/>
      <c r="AF68" s="1051">
        <v>4</v>
      </c>
      <c r="AG68" s="1051"/>
      <c r="AH68" s="1051"/>
      <c r="AI68" s="1051"/>
      <c r="AJ68" s="1051"/>
      <c r="AK68" s="1051" t="s">
        <v>577</v>
      </c>
      <c r="AL68" s="1051"/>
      <c r="AM68" s="1051"/>
      <c r="AN68" s="1051"/>
      <c r="AO68" s="1051"/>
      <c r="AP68" s="1051" t="s">
        <v>577</v>
      </c>
      <c r="AQ68" s="1051"/>
      <c r="AR68" s="1051"/>
      <c r="AS68" s="1051"/>
      <c r="AT68" s="1051"/>
      <c r="AU68" s="1051" t="s">
        <v>577</v>
      </c>
      <c r="AV68" s="1051"/>
      <c r="AW68" s="1051"/>
      <c r="AX68" s="1051"/>
      <c r="AY68" s="1051"/>
      <c r="AZ68" s="1052" t="s">
        <v>571</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565</v>
      </c>
      <c r="C69" s="1044"/>
      <c r="D69" s="1044"/>
      <c r="E69" s="1044"/>
      <c r="F69" s="1044"/>
      <c r="G69" s="1044"/>
      <c r="H69" s="1044"/>
      <c r="I69" s="1044"/>
      <c r="J69" s="1044"/>
      <c r="K69" s="1044"/>
      <c r="L69" s="1044"/>
      <c r="M69" s="1044"/>
      <c r="N69" s="1044"/>
      <c r="O69" s="1044"/>
      <c r="P69" s="1045"/>
      <c r="Q69" s="1046">
        <v>33</v>
      </c>
      <c r="R69" s="1040"/>
      <c r="S69" s="1040"/>
      <c r="T69" s="1040"/>
      <c r="U69" s="1040"/>
      <c r="V69" s="1040">
        <v>31</v>
      </c>
      <c r="W69" s="1040"/>
      <c r="X69" s="1040"/>
      <c r="Y69" s="1040"/>
      <c r="Z69" s="1040"/>
      <c r="AA69" s="1040">
        <v>3</v>
      </c>
      <c r="AB69" s="1040"/>
      <c r="AC69" s="1040"/>
      <c r="AD69" s="1040"/>
      <c r="AE69" s="1040"/>
      <c r="AF69" s="1040">
        <v>3</v>
      </c>
      <c r="AG69" s="1040"/>
      <c r="AH69" s="1040"/>
      <c r="AI69" s="1040"/>
      <c r="AJ69" s="1040"/>
      <c r="AK69" s="1040" t="s">
        <v>578</v>
      </c>
      <c r="AL69" s="1040"/>
      <c r="AM69" s="1040"/>
      <c r="AN69" s="1040"/>
      <c r="AO69" s="1040"/>
      <c r="AP69" s="1040" t="s">
        <v>578</v>
      </c>
      <c r="AQ69" s="1040"/>
      <c r="AR69" s="1040"/>
      <c r="AS69" s="1040"/>
      <c r="AT69" s="1040"/>
      <c r="AU69" s="1040" t="s">
        <v>578</v>
      </c>
      <c r="AV69" s="1040"/>
      <c r="AW69" s="1040"/>
      <c r="AX69" s="1040"/>
      <c r="AY69" s="1040"/>
      <c r="AZ69" s="1041" t="s">
        <v>571</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566</v>
      </c>
      <c r="C70" s="1044"/>
      <c r="D70" s="1044"/>
      <c r="E70" s="1044"/>
      <c r="F70" s="1044"/>
      <c r="G70" s="1044"/>
      <c r="H70" s="1044"/>
      <c r="I70" s="1044"/>
      <c r="J70" s="1044"/>
      <c r="K70" s="1044"/>
      <c r="L70" s="1044"/>
      <c r="M70" s="1044"/>
      <c r="N70" s="1044"/>
      <c r="O70" s="1044"/>
      <c r="P70" s="1045"/>
      <c r="Q70" s="1046">
        <v>1080</v>
      </c>
      <c r="R70" s="1040"/>
      <c r="S70" s="1040"/>
      <c r="T70" s="1040"/>
      <c r="U70" s="1040"/>
      <c r="V70" s="1040">
        <v>1025</v>
      </c>
      <c r="W70" s="1040"/>
      <c r="X70" s="1040"/>
      <c r="Y70" s="1040"/>
      <c r="Z70" s="1040"/>
      <c r="AA70" s="1040">
        <v>55</v>
      </c>
      <c r="AB70" s="1040"/>
      <c r="AC70" s="1040"/>
      <c r="AD70" s="1040"/>
      <c r="AE70" s="1040"/>
      <c r="AF70" s="1040">
        <v>55</v>
      </c>
      <c r="AG70" s="1040"/>
      <c r="AH70" s="1040"/>
      <c r="AI70" s="1040"/>
      <c r="AJ70" s="1040"/>
      <c r="AK70" s="1040" t="s">
        <v>578</v>
      </c>
      <c r="AL70" s="1040"/>
      <c r="AM70" s="1040"/>
      <c r="AN70" s="1040"/>
      <c r="AO70" s="1040"/>
      <c r="AP70" s="1040">
        <v>912</v>
      </c>
      <c r="AQ70" s="1040"/>
      <c r="AR70" s="1040"/>
      <c r="AS70" s="1040"/>
      <c r="AT70" s="1040"/>
      <c r="AU70" s="1040">
        <v>42</v>
      </c>
      <c r="AV70" s="1040"/>
      <c r="AW70" s="1040"/>
      <c r="AX70" s="1040"/>
      <c r="AY70" s="1040"/>
      <c r="AZ70" s="1041" t="s">
        <v>571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567</v>
      </c>
      <c r="C71" s="1044"/>
      <c r="D71" s="1044"/>
      <c r="E71" s="1044"/>
      <c r="F71" s="1044"/>
      <c r="G71" s="1044"/>
      <c r="H71" s="1044"/>
      <c r="I71" s="1044"/>
      <c r="J71" s="1044"/>
      <c r="K71" s="1044"/>
      <c r="L71" s="1044"/>
      <c r="M71" s="1044"/>
      <c r="N71" s="1044"/>
      <c r="O71" s="1044"/>
      <c r="P71" s="1045"/>
      <c r="Q71" s="1046">
        <v>1216</v>
      </c>
      <c r="R71" s="1040"/>
      <c r="S71" s="1040"/>
      <c r="T71" s="1040"/>
      <c r="U71" s="1040"/>
      <c r="V71" s="1040">
        <v>1121</v>
      </c>
      <c r="W71" s="1040"/>
      <c r="X71" s="1040"/>
      <c r="Y71" s="1040"/>
      <c r="Z71" s="1040"/>
      <c r="AA71" s="1040">
        <v>95</v>
      </c>
      <c r="AB71" s="1040"/>
      <c r="AC71" s="1040"/>
      <c r="AD71" s="1040"/>
      <c r="AE71" s="1040"/>
      <c r="AF71" s="1040">
        <v>95</v>
      </c>
      <c r="AG71" s="1040"/>
      <c r="AH71" s="1040"/>
      <c r="AI71" s="1040"/>
      <c r="AJ71" s="1040"/>
      <c r="AK71" s="1040" t="s">
        <v>578</v>
      </c>
      <c r="AL71" s="1040"/>
      <c r="AM71" s="1040"/>
      <c r="AN71" s="1040"/>
      <c r="AO71" s="1040"/>
      <c r="AP71" s="1040">
        <v>79</v>
      </c>
      <c r="AQ71" s="1040"/>
      <c r="AR71" s="1040"/>
      <c r="AS71" s="1040"/>
      <c r="AT71" s="1040"/>
      <c r="AU71" s="1040">
        <v>10</v>
      </c>
      <c r="AV71" s="1040"/>
      <c r="AW71" s="1040"/>
      <c r="AX71" s="1040"/>
      <c r="AY71" s="1040"/>
      <c r="AZ71" s="1041" t="s">
        <v>571</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567</v>
      </c>
      <c r="C72" s="1044"/>
      <c r="D72" s="1044"/>
      <c r="E72" s="1044"/>
      <c r="F72" s="1044"/>
      <c r="G72" s="1044"/>
      <c r="H72" s="1044"/>
      <c r="I72" s="1044"/>
      <c r="J72" s="1044"/>
      <c r="K72" s="1044"/>
      <c r="L72" s="1044"/>
      <c r="M72" s="1044"/>
      <c r="N72" s="1044"/>
      <c r="O72" s="1044"/>
      <c r="P72" s="1045"/>
      <c r="Q72" s="1046">
        <v>1601</v>
      </c>
      <c r="R72" s="1040"/>
      <c r="S72" s="1040"/>
      <c r="T72" s="1040"/>
      <c r="U72" s="1040"/>
      <c r="V72" s="1040">
        <v>1583</v>
      </c>
      <c r="W72" s="1040"/>
      <c r="X72" s="1040"/>
      <c r="Y72" s="1040"/>
      <c r="Z72" s="1040"/>
      <c r="AA72" s="1040">
        <v>18</v>
      </c>
      <c r="AB72" s="1040"/>
      <c r="AC72" s="1040"/>
      <c r="AD72" s="1040"/>
      <c r="AE72" s="1040"/>
      <c r="AF72" s="1040">
        <v>18</v>
      </c>
      <c r="AG72" s="1040"/>
      <c r="AH72" s="1040"/>
      <c r="AI72" s="1040"/>
      <c r="AJ72" s="1040"/>
      <c r="AK72" s="1040">
        <v>3</v>
      </c>
      <c r="AL72" s="1040"/>
      <c r="AM72" s="1040"/>
      <c r="AN72" s="1040"/>
      <c r="AO72" s="1040"/>
      <c r="AP72" s="1040" t="s">
        <v>578</v>
      </c>
      <c r="AQ72" s="1040"/>
      <c r="AR72" s="1040"/>
      <c r="AS72" s="1040"/>
      <c r="AT72" s="1040"/>
      <c r="AU72" s="1040" t="s">
        <v>578</v>
      </c>
      <c r="AV72" s="1040"/>
      <c r="AW72" s="1040"/>
      <c r="AX72" s="1040"/>
      <c r="AY72" s="1040"/>
      <c r="AZ72" s="1041" t="s">
        <v>572</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568</v>
      </c>
      <c r="C73" s="1044"/>
      <c r="D73" s="1044"/>
      <c r="E73" s="1044"/>
      <c r="F73" s="1044"/>
      <c r="G73" s="1044"/>
      <c r="H73" s="1044"/>
      <c r="I73" s="1044"/>
      <c r="J73" s="1044"/>
      <c r="K73" s="1044"/>
      <c r="L73" s="1044"/>
      <c r="M73" s="1044"/>
      <c r="N73" s="1044"/>
      <c r="O73" s="1044"/>
      <c r="P73" s="1045"/>
      <c r="Q73" s="1046">
        <v>148</v>
      </c>
      <c r="R73" s="1040"/>
      <c r="S73" s="1040"/>
      <c r="T73" s="1040"/>
      <c r="U73" s="1040"/>
      <c r="V73" s="1040">
        <v>140</v>
      </c>
      <c r="W73" s="1040"/>
      <c r="X73" s="1040"/>
      <c r="Y73" s="1040"/>
      <c r="Z73" s="1040"/>
      <c r="AA73" s="1040">
        <v>9</v>
      </c>
      <c r="AB73" s="1040"/>
      <c r="AC73" s="1040"/>
      <c r="AD73" s="1040"/>
      <c r="AE73" s="1040"/>
      <c r="AF73" s="1040">
        <v>9</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41" t="s">
        <v>571</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569</v>
      </c>
      <c r="C74" s="1044"/>
      <c r="D74" s="1044"/>
      <c r="E74" s="1044"/>
      <c r="F74" s="1044"/>
      <c r="G74" s="1044"/>
      <c r="H74" s="1044"/>
      <c r="I74" s="1044"/>
      <c r="J74" s="1044"/>
      <c r="K74" s="1044"/>
      <c r="L74" s="1044"/>
      <c r="M74" s="1044"/>
      <c r="N74" s="1044"/>
      <c r="O74" s="1044"/>
      <c r="P74" s="1045"/>
      <c r="Q74" s="1046">
        <v>4961</v>
      </c>
      <c r="R74" s="1040"/>
      <c r="S74" s="1040"/>
      <c r="T74" s="1040"/>
      <c r="U74" s="1040"/>
      <c r="V74" s="1040">
        <v>4165</v>
      </c>
      <c r="W74" s="1040"/>
      <c r="X74" s="1040"/>
      <c r="Y74" s="1040"/>
      <c r="Z74" s="1040"/>
      <c r="AA74" s="1040">
        <v>796</v>
      </c>
      <c r="AB74" s="1040"/>
      <c r="AC74" s="1040"/>
      <c r="AD74" s="1040"/>
      <c r="AE74" s="1040"/>
      <c r="AF74" s="1040">
        <v>796</v>
      </c>
      <c r="AG74" s="1040"/>
      <c r="AH74" s="1040"/>
      <c r="AI74" s="1040"/>
      <c r="AJ74" s="1040"/>
      <c r="AK74" s="1040">
        <v>51</v>
      </c>
      <c r="AL74" s="1040"/>
      <c r="AM74" s="1040"/>
      <c r="AN74" s="1040"/>
      <c r="AO74" s="1040"/>
      <c r="AP74" s="1040" t="s">
        <v>578</v>
      </c>
      <c r="AQ74" s="1040"/>
      <c r="AR74" s="1040"/>
      <c r="AS74" s="1040"/>
      <c r="AT74" s="1040"/>
      <c r="AU74" s="1040" t="s">
        <v>578</v>
      </c>
      <c r="AV74" s="1040"/>
      <c r="AW74" s="1040"/>
      <c r="AX74" s="1040"/>
      <c r="AY74" s="1040"/>
      <c r="AZ74" s="1041" t="s">
        <v>571</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569</v>
      </c>
      <c r="C75" s="1044"/>
      <c r="D75" s="1044"/>
      <c r="E75" s="1044"/>
      <c r="F75" s="1044"/>
      <c r="G75" s="1044"/>
      <c r="H75" s="1044"/>
      <c r="I75" s="1044"/>
      <c r="J75" s="1044"/>
      <c r="K75" s="1044"/>
      <c r="L75" s="1044"/>
      <c r="M75" s="1044"/>
      <c r="N75" s="1044"/>
      <c r="O75" s="1044"/>
      <c r="P75" s="1045"/>
      <c r="Q75" s="1047">
        <v>12</v>
      </c>
      <c r="R75" s="1048"/>
      <c r="S75" s="1048"/>
      <c r="T75" s="1048"/>
      <c r="U75" s="1049"/>
      <c r="V75" s="1050">
        <v>12</v>
      </c>
      <c r="W75" s="1048"/>
      <c r="X75" s="1048"/>
      <c r="Y75" s="1048"/>
      <c r="Z75" s="1049"/>
      <c r="AA75" s="1050">
        <v>0</v>
      </c>
      <c r="AB75" s="1048"/>
      <c r="AC75" s="1048"/>
      <c r="AD75" s="1048"/>
      <c r="AE75" s="1049"/>
      <c r="AF75" s="1050">
        <v>0</v>
      </c>
      <c r="AG75" s="1048"/>
      <c r="AH75" s="1048"/>
      <c r="AI75" s="1048"/>
      <c r="AJ75" s="1049"/>
      <c r="AK75" s="1040" t="s">
        <v>578</v>
      </c>
      <c r="AL75" s="1040"/>
      <c r="AM75" s="1040"/>
      <c r="AN75" s="1040"/>
      <c r="AO75" s="1040"/>
      <c r="AP75" s="1040" t="s">
        <v>578</v>
      </c>
      <c r="AQ75" s="1040"/>
      <c r="AR75" s="1040"/>
      <c r="AS75" s="1040"/>
      <c r="AT75" s="1040"/>
      <c r="AU75" s="1040" t="s">
        <v>578</v>
      </c>
      <c r="AV75" s="1040"/>
      <c r="AW75" s="1040"/>
      <c r="AX75" s="1040"/>
      <c r="AY75" s="1040"/>
      <c r="AZ75" s="1041" t="s">
        <v>579</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570</v>
      </c>
      <c r="C76" s="1044"/>
      <c r="D76" s="1044"/>
      <c r="E76" s="1044"/>
      <c r="F76" s="1044"/>
      <c r="G76" s="1044"/>
      <c r="H76" s="1044"/>
      <c r="I76" s="1044"/>
      <c r="J76" s="1044"/>
      <c r="K76" s="1044"/>
      <c r="L76" s="1044"/>
      <c r="M76" s="1044"/>
      <c r="N76" s="1044"/>
      <c r="O76" s="1044"/>
      <c r="P76" s="1045"/>
      <c r="Q76" s="1047">
        <v>57</v>
      </c>
      <c r="R76" s="1048"/>
      <c r="S76" s="1048"/>
      <c r="T76" s="1048"/>
      <c r="U76" s="1049"/>
      <c r="V76" s="1050">
        <v>52</v>
      </c>
      <c r="W76" s="1048"/>
      <c r="X76" s="1048"/>
      <c r="Y76" s="1048"/>
      <c r="Z76" s="1049"/>
      <c r="AA76" s="1050">
        <v>5</v>
      </c>
      <c r="AB76" s="1048"/>
      <c r="AC76" s="1048"/>
      <c r="AD76" s="1048"/>
      <c r="AE76" s="1049"/>
      <c r="AF76" s="1050">
        <v>5</v>
      </c>
      <c r="AG76" s="1048"/>
      <c r="AH76" s="1048"/>
      <c r="AI76" s="1048"/>
      <c r="AJ76" s="1049"/>
      <c r="AK76" s="1040" t="s">
        <v>578</v>
      </c>
      <c r="AL76" s="1040"/>
      <c r="AM76" s="1040"/>
      <c r="AN76" s="1040"/>
      <c r="AO76" s="1040"/>
      <c r="AP76" s="1040" t="s">
        <v>578</v>
      </c>
      <c r="AQ76" s="1040"/>
      <c r="AR76" s="1040"/>
      <c r="AS76" s="1040"/>
      <c r="AT76" s="1040"/>
      <c r="AU76" s="1040" t="s">
        <v>578</v>
      </c>
      <c r="AV76" s="1040"/>
      <c r="AW76" s="1040"/>
      <c r="AX76" s="1040"/>
      <c r="AY76" s="1040"/>
      <c r="AZ76" s="1041" t="s">
        <v>571</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570</v>
      </c>
      <c r="C77" s="1044"/>
      <c r="D77" s="1044"/>
      <c r="E77" s="1044"/>
      <c r="F77" s="1044"/>
      <c r="G77" s="1044"/>
      <c r="H77" s="1044"/>
      <c r="I77" s="1044"/>
      <c r="J77" s="1044"/>
      <c r="K77" s="1044"/>
      <c r="L77" s="1044"/>
      <c r="M77" s="1044"/>
      <c r="N77" s="1044"/>
      <c r="O77" s="1044"/>
      <c r="P77" s="1045"/>
      <c r="Q77" s="1047">
        <v>146276</v>
      </c>
      <c r="R77" s="1048"/>
      <c r="S77" s="1048"/>
      <c r="T77" s="1048"/>
      <c r="U77" s="1049"/>
      <c r="V77" s="1050">
        <v>142795</v>
      </c>
      <c r="W77" s="1048"/>
      <c r="X77" s="1048"/>
      <c r="Y77" s="1048"/>
      <c r="Z77" s="1049"/>
      <c r="AA77" s="1050">
        <v>3481</v>
      </c>
      <c r="AB77" s="1048"/>
      <c r="AC77" s="1048"/>
      <c r="AD77" s="1048"/>
      <c r="AE77" s="1049"/>
      <c r="AF77" s="1050">
        <v>3481</v>
      </c>
      <c r="AG77" s="1048"/>
      <c r="AH77" s="1048"/>
      <c r="AI77" s="1048"/>
      <c r="AJ77" s="1049"/>
      <c r="AK77" s="1040" t="s">
        <v>578</v>
      </c>
      <c r="AL77" s="1040"/>
      <c r="AM77" s="1040"/>
      <c r="AN77" s="1040"/>
      <c r="AO77" s="1040"/>
      <c r="AP77" s="1040" t="s">
        <v>578</v>
      </c>
      <c r="AQ77" s="1040"/>
      <c r="AR77" s="1040"/>
      <c r="AS77" s="1040"/>
      <c r="AT77" s="1040"/>
      <c r="AU77" s="1040" t="s">
        <v>578</v>
      </c>
      <c r="AV77" s="1040"/>
      <c r="AW77" s="1040"/>
      <c r="AX77" s="1040"/>
      <c r="AY77" s="1040"/>
      <c r="AZ77" s="1041" t="s">
        <v>573</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383</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4466</v>
      </c>
      <c r="AG88" s="1028"/>
      <c r="AH88" s="1028"/>
      <c r="AI88" s="1028"/>
      <c r="AJ88" s="1028"/>
      <c r="AK88" s="1032"/>
      <c r="AL88" s="1032"/>
      <c r="AM88" s="1032"/>
      <c r="AN88" s="1032"/>
      <c r="AO88" s="1032"/>
      <c r="AP88" s="1028">
        <f>SUM(AP68:AT87)</f>
        <v>991</v>
      </c>
      <c r="AQ88" s="1028"/>
      <c r="AR88" s="1028"/>
      <c r="AS88" s="1028"/>
      <c r="AT88" s="1028"/>
      <c r="AU88" s="1028">
        <f>SUM(AU68:AY87)</f>
        <v>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31</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301</v>
      </c>
      <c r="AG109" s="963"/>
      <c r="AH109" s="963"/>
      <c r="AI109" s="963"/>
      <c r="AJ109" s="964"/>
      <c r="AK109" s="965" t="s">
        <v>300</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301</v>
      </c>
      <c r="BW109" s="963"/>
      <c r="BX109" s="963"/>
      <c r="BY109" s="963"/>
      <c r="BZ109" s="964"/>
      <c r="CA109" s="965" t="s">
        <v>300</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301</v>
      </c>
      <c r="DM109" s="963"/>
      <c r="DN109" s="963"/>
      <c r="DO109" s="963"/>
      <c r="DP109" s="964"/>
      <c r="DQ109" s="965" t="s">
        <v>300</v>
      </c>
      <c r="DR109" s="963"/>
      <c r="DS109" s="963"/>
      <c r="DT109" s="963"/>
      <c r="DU109" s="964"/>
      <c r="DV109" s="965" t="s">
        <v>416</v>
      </c>
      <c r="DW109" s="963"/>
      <c r="DX109" s="963"/>
      <c r="DY109" s="963"/>
      <c r="DZ109" s="994"/>
    </row>
    <row r="110" spans="1:131" s="226" customFormat="1" ht="26.25" customHeight="1" x14ac:dyDescent="0.2">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153823</v>
      </c>
      <c r="AB110" s="956"/>
      <c r="AC110" s="956"/>
      <c r="AD110" s="956"/>
      <c r="AE110" s="957"/>
      <c r="AF110" s="958">
        <v>139905</v>
      </c>
      <c r="AG110" s="956"/>
      <c r="AH110" s="956"/>
      <c r="AI110" s="956"/>
      <c r="AJ110" s="957"/>
      <c r="AK110" s="958">
        <v>134771</v>
      </c>
      <c r="AL110" s="956"/>
      <c r="AM110" s="956"/>
      <c r="AN110" s="956"/>
      <c r="AO110" s="957"/>
      <c r="AP110" s="959">
        <v>13.9</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1140815</v>
      </c>
      <c r="BR110" s="903"/>
      <c r="BS110" s="903"/>
      <c r="BT110" s="903"/>
      <c r="BU110" s="903"/>
      <c r="BV110" s="903">
        <v>1223514</v>
      </c>
      <c r="BW110" s="903"/>
      <c r="BX110" s="903"/>
      <c r="BY110" s="903"/>
      <c r="BZ110" s="903"/>
      <c r="CA110" s="903">
        <v>1571911</v>
      </c>
      <c r="CB110" s="903"/>
      <c r="CC110" s="903"/>
      <c r="CD110" s="903"/>
      <c r="CE110" s="903"/>
      <c r="CF110" s="927">
        <v>162</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385</v>
      </c>
      <c r="DH110" s="903"/>
      <c r="DI110" s="903"/>
      <c r="DJ110" s="903"/>
      <c r="DK110" s="903"/>
      <c r="DL110" s="903" t="s">
        <v>385</v>
      </c>
      <c r="DM110" s="903"/>
      <c r="DN110" s="903"/>
      <c r="DO110" s="903"/>
      <c r="DP110" s="903"/>
      <c r="DQ110" s="903" t="s">
        <v>422</v>
      </c>
      <c r="DR110" s="903"/>
      <c r="DS110" s="903"/>
      <c r="DT110" s="903"/>
      <c r="DU110" s="903"/>
      <c r="DV110" s="904" t="s">
        <v>385</v>
      </c>
      <c r="DW110" s="904"/>
      <c r="DX110" s="904"/>
      <c r="DY110" s="904"/>
      <c r="DZ110" s="905"/>
    </row>
    <row r="111" spans="1:131" s="226" customFormat="1" ht="26.25" customHeight="1" x14ac:dyDescent="0.2">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422</v>
      </c>
      <c r="AG111" s="984"/>
      <c r="AH111" s="984"/>
      <c r="AI111" s="984"/>
      <c r="AJ111" s="985"/>
      <c r="AK111" s="986" t="s">
        <v>422</v>
      </c>
      <c r="AL111" s="984"/>
      <c r="AM111" s="984"/>
      <c r="AN111" s="984"/>
      <c r="AO111" s="985"/>
      <c r="AP111" s="987" t="s">
        <v>422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385</v>
      </c>
      <c r="BR111" s="875"/>
      <c r="BS111" s="875"/>
      <c r="BT111" s="875"/>
      <c r="BU111" s="875"/>
      <c r="BV111" s="875" t="s">
        <v>385</v>
      </c>
      <c r="BW111" s="875"/>
      <c r="BX111" s="875"/>
      <c r="BY111" s="875"/>
      <c r="BZ111" s="875"/>
      <c r="CA111" s="875" t="s">
        <v>385</v>
      </c>
      <c r="CB111" s="875"/>
      <c r="CC111" s="875"/>
      <c r="CD111" s="875"/>
      <c r="CE111" s="875"/>
      <c r="CF111" s="936" t="s">
        <v>385</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385</v>
      </c>
      <c r="DM111" s="875"/>
      <c r="DN111" s="875"/>
      <c r="DO111" s="875"/>
      <c r="DP111" s="875"/>
      <c r="DQ111" s="875" t="s">
        <v>385</v>
      </c>
      <c r="DR111" s="875"/>
      <c r="DS111" s="875"/>
      <c r="DT111" s="875"/>
      <c r="DU111" s="875"/>
      <c r="DV111" s="852" t="s">
        <v>385</v>
      </c>
      <c r="DW111" s="852"/>
      <c r="DX111" s="852"/>
      <c r="DY111" s="852"/>
      <c r="DZ111" s="853"/>
    </row>
    <row r="112" spans="1:131" s="226" customFormat="1" ht="26.25" customHeight="1" x14ac:dyDescent="0.2">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429</v>
      </c>
      <c r="AG112" s="838"/>
      <c r="AH112" s="838"/>
      <c r="AI112" s="838"/>
      <c r="AJ112" s="839"/>
      <c r="AK112" s="840" t="s">
        <v>429</v>
      </c>
      <c r="AL112" s="838"/>
      <c r="AM112" s="838"/>
      <c r="AN112" s="838"/>
      <c r="AO112" s="839"/>
      <c r="AP112" s="885" t="s">
        <v>430</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3089</v>
      </c>
      <c r="BR112" s="875"/>
      <c r="BS112" s="875"/>
      <c r="BT112" s="875"/>
      <c r="BU112" s="875"/>
      <c r="BV112" s="875" t="s">
        <v>428</v>
      </c>
      <c r="BW112" s="875"/>
      <c r="BX112" s="875"/>
      <c r="BY112" s="875"/>
      <c r="BZ112" s="875"/>
      <c r="CA112" s="875" t="s">
        <v>429</v>
      </c>
      <c r="CB112" s="875"/>
      <c r="CC112" s="875"/>
      <c r="CD112" s="875"/>
      <c r="CE112" s="875"/>
      <c r="CF112" s="936" t="s">
        <v>429</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430</v>
      </c>
      <c r="DM112" s="875"/>
      <c r="DN112" s="875"/>
      <c r="DO112" s="875"/>
      <c r="DP112" s="875"/>
      <c r="DQ112" s="875" t="s">
        <v>433</v>
      </c>
      <c r="DR112" s="875"/>
      <c r="DS112" s="875"/>
      <c r="DT112" s="875"/>
      <c r="DU112" s="875"/>
      <c r="DV112" s="852" t="s">
        <v>429</v>
      </c>
      <c r="DW112" s="852"/>
      <c r="DX112" s="852"/>
      <c r="DY112" s="852"/>
      <c r="DZ112" s="853"/>
    </row>
    <row r="113" spans="1:130" s="226" customFormat="1" ht="26.25" customHeight="1" x14ac:dyDescent="0.2">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1346</v>
      </c>
      <c r="AB113" s="984"/>
      <c r="AC113" s="984"/>
      <c r="AD113" s="984"/>
      <c r="AE113" s="985"/>
      <c r="AF113" s="986" t="s">
        <v>428</v>
      </c>
      <c r="AG113" s="984"/>
      <c r="AH113" s="984"/>
      <c r="AI113" s="984"/>
      <c r="AJ113" s="985"/>
      <c r="AK113" s="986" t="s">
        <v>429</v>
      </c>
      <c r="AL113" s="984"/>
      <c r="AM113" s="984"/>
      <c r="AN113" s="984"/>
      <c r="AO113" s="985"/>
      <c r="AP113" s="987" t="s">
        <v>430</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88642</v>
      </c>
      <c r="BR113" s="875"/>
      <c r="BS113" s="875"/>
      <c r="BT113" s="875"/>
      <c r="BU113" s="875"/>
      <c r="BV113" s="875">
        <v>70515</v>
      </c>
      <c r="BW113" s="875"/>
      <c r="BX113" s="875"/>
      <c r="BY113" s="875"/>
      <c r="BZ113" s="875"/>
      <c r="CA113" s="875">
        <v>52106</v>
      </c>
      <c r="CB113" s="875"/>
      <c r="CC113" s="875"/>
      <c r="CD113" s="875"/>
      <c r="CE113" s="875"/>
      <c r="CF113" s="936">
        <v>5.4</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428</v>
      </c>
      <c r="DM113" s="838"/>
      <c r="DN113" s="838"/>
      <c r="DO113" s="838"/>
      <c r="DP113" s="839"/>
      <c r="DQ113" s="840" t="s">
        <v>429</v>
      </c>
      <c r="DR113" s="838"/>
      <c r="DS113" s="838"/>
      <c r="DT113" s="838"/>
      <c r="DU113" s="839"/>
      <c r="DV113" s="885" t="s">
        <v>430</v>
      </c>
      <c r="DW113" s="886"/>
      <c r="DX113" s="886"/>
      <c r="DY113" s="886"/>
      <c r="DZ113" s="887"/>
    </row>
    <row r="114" spans="1:130" s="226" customFormat="1" ht="26.25" customHeight="1" x14ac:dyDescent="0.2">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20594</v>
      </c>
      <c r="AB114" s="838"/>
      <c r="AC114" s="838"/>
      <c r="AD114" s="838"/>
      <c r="AE114" s="839"/>
      <c r="AF114" s="840">
        <v>19492</v>
      </c>
      <c r="AG114" s="838"/>
      <c r="AH114" s="838"/>
      <c r="AI114" s="838"/>
      <c r="AJ114" s="839"/>
      <c r="AK114" s="840">
        <v>19492</v>
      </c>
      <c r="AL114" s="838"/>
      <c r="AM114" s="838"/>
      <c r="AN114" s="838"/>
      <c r="AO114" s="839"/>
      <c r="AP114" s="885">
        <v>2</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331400</v>
      </c>
      <c r="BR114" s="875"/>
      <c r="BS114" s="875"/>
      <c r="BT114" s="875"/>
      <c r="BU114" s="875"/>
      <c r="BV114" s="875">
        <v>310286</v>
      </c>
      <c r="BW114" s="875"/>
      <c r="BX114" s="875"/>
      <c r="BY114" s="875"/>
      <c r="BZ114" s="875"/>
      <c r="CA114" s="875">
        <v>337851</v>
      </c>
      <c r="CB114" s="875"/>
      <c r="CC114" s="875"/>
      <c r="CD114" s="875"/>
      <c r="CE114" s="875"/>
      <c r="CF114" s="936">
        <v>34.799999999999997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428</v>
      </c>
      <c r="DM114" s="838"/>
      <c r="DN114" s="838"/>
      <c r="DO114" s="838"/>
      <c r="DP114" s="839"/>
      <c r="DQ114" s="840" t="s">
        <v>428</v>
      </c>
      <c r="DR114" s="838"/>
      <c r="DS114" s="838"/>
      <c r="DT114" s="838"/>
      <c r="DU114" s="839"/>
      <c r="DV114" s="885" t="s">
        <v>429</v>
      </c>
      <c r="DW114" s="886"/>
      <c r="DX114" s="886"/>
      <c r="DY114" s="886"/>
      <c r="DZ114" s="887"/>
    </row>
    <row r="115" spans="1:130" s="226" customFormat="1" ht="26.25" customHeight="1" x14ac:dyDescent="0.2">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429</v>
      </c>
      <c r="AB115" s="984"/>
      <c r="AC115" s="984"/>
      <c r="AD115" s="984"/>
      <c r="AE115" s="985"/>
      <c r="AF115" s="986" t="s">
        <v>429</v>
      </c>
      <c r="AG115" s="984"/>
      <c r="AH115" s="984"/>
      <c r="AI115" s="984"/>
      <c r="AJ115" s="985"/>
      <c r="AK115" s="986" t="s">
        <v>442</v>
      </c>
      <c r="AL115" s="984"/>
      <c r="AM115" s="984"/>
      <c r="AN115" s="984"/>
      <c r="AO115" s="985"/>
      <c r="AP115" s="987" t="s">
        <v>428</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444</v>
      </c>
      <c r="BR115" s="875"/>
      <c r="BS115" s="875"/>
      <c r="BT115" s="875"/>
      <c r="BU115" s="875"/>
      <c r="BV115" s="875" t="s">
        <v>429</v>
      </c>
      <c r="BW115" s="875"/>
      <c r="BX115" s="875"/>
      <c r="BY115" s="875"/>
      <c r="BZ115" s="875"/>
      <c r="CA115" s="875" t="s">
        <v>428</v>
      </c>
      <c r="CB115" s="875"/>
      <c r="CC115" s="875"/>
      <c r="CD115" s="875"/>
      <c r="CE115" s="875"/>
      <c r="CF115" s="936" t="s">
        <v>445</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429</v>
      </c>
      <c r="DM115" s="838"/>
      <c r="DN115" s="838"/>
      <c r="DO115" s="838"/>
      <c r="DP115" s="839"/>
      <c r="DQ115" s="840" t="s">
        <v>429</v>
      </c>
      <c r="DR115" s="838"/>
      <c r="DS115" s="838"/>
      <c r="DT115" s="838"/>
      <c r="DU115" s="839"/>
      <c r="DV115" s="885" t="s">
        <v>428</v>
      </c>
      <c r="DW115" s="886"/>
      <c r="DX115" s="886"/>
      <c r="DY115" s="886"/>
      <c r="DZ115" s="887"/>
    </row>
    <row r="116" spans="1:130" s="226" customFormat="1" ht="26.25" customHeight="1" x14ac:dyDescent="0.2">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428</v>
      </c>
      <c r="AG116" s="838"/>
      <c r="AH116" s="838"/>
      <c r="AI116" s="838"/>
      <c r="AJ116" s="839"/>
      <c r="AK116" s="840" t="s">
        <v>430</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429</v>
      </c>
      <c r="BW116" s="875"/>
      <c r="BX116" s="875"/>
      <c r="BY116" s="875"/>
      <c r="BZ116" s="875"/>
      <c r="CA116" s="875" t="s">
        <v>430</v>
      </c>
      <c r="CB116" s="875"/>
      <c r="CC116" s="875"/>
      <c r="CD116" s="875"/>
      <c r="CE116" s="875"/>
      <c r="CF116" s="936" t="s">
        <v>428</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429</v>
      </c>
      <c r="DM116" s="838"/>
      <c r="DN116" s="838"/>
      <c r="DO116" s="838"/>
      <c r="DP116" s="839"/>
      <c r="DQ116" s="840" t="s">
        <v>428</v>
      </c>
      <c r="DR116" s="838"/>
      <c r="DS116" s="838"/>
      <c r="DT116" s="838"/>
      <c r="DU116" s="839"/>
      <c r="DV116" s="885" t="s">
        <v>445</v>
      </c>
      <c r="DW116" s="886"/>
      <c r="DX116" s="886"/>
      <c r="DY116" s="886"/>
      <c r="DZ116" s="887"/>
    </row>
    <row r="117" spans="1:130" s="226" customFormat="1" ht="26.25" customHeight="1" x14ac:dyDescent="0.2">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175763</v>
      </c>
      <c r="AB117" s="970"/>
      <c r="AC117" s="970"/>
      <c r="AD117" s="970"/>
      <c r="AE117" s="971"/>
      <c r="AF117" s="972">
        <v>159397</v>
      </c>
      <c r="AG117" s="970"/>
      <c r="AH117" s="970"/>
      <c r="AI117" s="970"/>
      <c r="AJ117" s="971"/>
      <c r="AK117" s="972">
        <v>154263</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429</v>
      </c>
      <c r="BR117" s="875"/>
      <c r="BS117" s="875"/>
      <c r="BT117" s="875"/>
      <c r="BU117" s="875"/>
      <c r="BV117" s="875" t="s">
        <v>430</v>
      </c>
      <c r="BW117" s="875"/>
      <c r="BX117" s="875"/>
      <c r="BY117" s="875"/>
      <c r="BZ117" s="875"/>
      <c r="CA117" s="875" t="s">
        <v>429</v>
      </c>
      <c r="CB117" s="875"/>
      <c r="CC117" s="875"/>
      <c r="CD117" s="875"/>
      <c r="CE117" s="875"/>
      <c r="CF117" s="936" t="s">
        <v>430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429</v>
      </c>
      <c r="DH117" s="838"/>
      <c r="DI117" s="838"/>
      <c r="DJ117" s="838"/>
      <c r="DK117" s="839"/>
      <c r="DL117" s="840" t="s">
        <v>430</v>
      </c>
      <c r="DM117" s="838"/>
      <c r="DN117" s="838"/>
      <c r="DO117" s="838"/>
      <c r="DP117" s="839"/>
      <c r="DQ117" s="840" t="s">
        <v>429</v>
      </c>
      <c r="DR117" s="838"/>
      <c r="DS117" s="838"/>
      <c r="DT117" s="838"/>
      <c r="DU117" s="839"/>
      <c r="DV117" s="885" t="s">
        <v>430</v>
      </c>
      <c r="DW117" s="886"/>
      <c r="DX117" s="886"/>
      <c r="DY117" s="886"/>
      <c r="DZ117" s="887"/>
    </row>
    <row r="118" spans="1:130" s="226" customFormat="1" ht="26.25" customHeight="1" x14ac:dyDescent="0.2">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301</v>
      </c>
      <c r="AG118" s="963"/>
      <c r="AH118" s="963"/>
      <c r="AI118" s="963"/>
      <c r="AJ118" s="964"/>
      <c r="AK118" s="965" t="s">
        <v>300</v>
      </c>
      <c r="AL118" s="963"/>
      <c r="AM118" s="963"/>
      <c r="AN118" s="963"/>
      <c r="AO118" s="964"/>
      <c r="AP118" s="966" t="s">
        <v>416</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429</v>
      </c>
      <c r="BW118" s="906"/>
      <c r="BX118" s="906"/>
      <c r="BY118" s="906"/>
      <c r="BZ118" s="906"/>
      <c r="CA118" s="906" t="s">
        <v>445</v>
      </c>
      <c r="CB118" s="906"/>
      <c r="CC118" s="906"/>
      <c r="CD118" s="906"/>
      <c r="CE118" s="906"/>
      <c r="CF118" s="936" t="s">
        <v>428</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444</v>
      </c>
      <c r="DM118" s="838"/>
      <c r="DN118" s="838"/>
      <c r="DO118" s="838"/>
      <c r="DP118" s="839"/>
      <c r="DQ118" s="840" t="s">
        <v>428</v>
      </c>
      <c r="DR118" s="838"/>
      <c r="DS118" s="838"/>
      <c r="DT118" s="838"/>
      <c r="DU118" s="839"/>
      <c r="DV118" s="885" t="s">
        <v>429</v>
      </c>
      <c r="DW118" s="886"/>
      <c r="DX118" s="886"/>
      <c r="DY118" s="886"/>
      <c r="DZ118" s="887"/>
    </row>
    <row r="119" spans="1:130" s="226" customFormat="1" ht="26.25" customHeight="1" x14ac:dyDescent="0.2">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445</v>
      </c>
      <c r="AG119" s="956"/>
      <c r="AH119" s="956"/>
      <c r="AI119" s="956"/>
      <c r="AJ119" s="957"/>
      <c r="AK119" s="958" t="s">
        <v>429</v>
      </c>
      <c r="AL119" s="956"/>
      <c r="AM119" s="956"/>
      <c r="AN119" s="956"/>
      <c r="AO119" s="957"/>
      <c r="AP119" s="959" t="s">
        <v>445</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455</v>
      </c>
      <c r="BP119" s="939"/>
      <c r="BQ119" s="943">
        <v>1563946</v>
      </c>
      <c r="BR119" s="906"/>
      <c r="BS119" s="906"/>
      <c r="BT119" s="906"/>
      <c r="BU119" s="906"/>
      <c r="BV119" s="906">
        <v>1604315</v>
      </c>
      <c r="BW119" s="906"/>
      <c r="BX119" s="906"/>
      <c r="BY119" s="906"/>
      <c r="BZ119" s="906"/>
      <c r="CA119" s="906">
        <v>1961868</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430</v>
      </c>
      <c r="DM119" s="821"/>
      <c r="DN119" s="821"/>
      <c r="DO119" s="821"/>
      <c r="DP119" s="822"/>
      <c r="DQ119" s="823" t="s">
        <v>428</v>
      </c>
      <c r="DR119" s="821"/>
      <c r="DS119" s="821"/>
      <c r="DT119" s="821"/>
      <c r="DU119" s="822"/>
      <c r="DV119" s="909" t="s">
        <v>430</v>
      </c>
      <c r="DW119" s="910"/>
      <c r="DX119" s="910"/>
      <c r="DY119" s="910"/>
      <c r="DZ119" s="911"/>
    </row>
    <row r="120" spans="1:130" s="226" customFormat="1" ht="26.25" customHeight="1" x14ac:dyDescent="0.2">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445</v>
      </c>
      <c r="AG120" s="838"/>
      <c r="AH120" s="838"/>
      <c r="AI120" s="838"/>
      <c r="AJ120" s="839"/>
      <c r="AK120" s="840" t="s">
        <v>445</v>
      </c>
      <c r="AL120" s="838"/>
      <c r="AM120" s="838"/>
      <c r="AN120" s="838"/>
      <c r="AO120" s="839"/>
      <c r="AP120" s="885" t="s">
        <v>430</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2934486</v>
      </c>
      <c r="BR120" s="903"/>
      <c r="BS120" s="903"/>
      <c r="BT120" s="903"/>
      <c r="BU120" s="903"/>
      <c r="BV120" s="903">
        <v>3210334</v>
      </c>
      <c r="BW120" s="903"/>
      <c r="BX120" s="903"/>
      <c r="BY120" s="903"/>
      <c r="BZ120" s="903"/>
      <c r="CA120" s="903">
        <v>3249651</v>
      </c>
      <c r="CB120" s="903"/>
      <c r="CC120" s="903"/>
      <c r="CD120" s="903"/>
      <c r="CE120" s="903"/>
      <c r="CF120" s="927">
        <v>334.9</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3089</v>
      </c>
      <c r="DH120" s="903"/>
      <c r="DI120" s="903"/>
      <c r="DJ120" s="903"/>
      <c r="DK120" s="903"/>
      <c r="DL120" s="903" t="s">
        <v>433</v>
      </c>
      <c r="DM120" s="903"/>
      <c r="DN120" s="903"/>
      <c r="DO120" s="903"/>
      <c r="DP120" s="903"/>
      <c r="DQ120" s="903" t="s">
        <v>429</v>
      </c>
      <c r="DR120" s="903"/>
      <c r="DS120" s="903"/>
      <c r="DT120" s="903"/>
      <c r="DU120" s="903"/>
      <c r="DV120" s="904" t="s">
        <v>429</v>
      </c>
      <c r="DW120" s="904"/>
      <c r="DX120" s="904"/>
      <c r="DY120" s="904"/>
      <c r="DZ120" s="905"/>
    </row>
    <row r="121" spans="1:130" s="226" customFormat="1" ht="26.25" customHeight="1" x14ac:dyDescent="0.2">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445</v>
      </c>
      <c r="AG121" s="838"/>
      <c r="AH121" s="838"/>
      <c r="AI121" s="838"/>
      <c r="AJ121" s="839"/>
      <c r="AK121" s="840" t="s">
        <v>445</v>
      </c>
      <c r="AL121" s="838"/>
      <c r="AM121" s="838"/>
      <c r="AN121" s="838"/>
      <c r="AO121" s="839"/>
      <c r="AP121" s="885" t="s">
        <v>430</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t="s">
        <v>428</v>
      </c>
      <c r="BR121" s="875"/>
      <c r="BS121" s="875"/>
      <c r="BT121" s="875"/>
      <c r="BU121" s="875"/>
      <c r="BV121" s="875" t="s">
        <v>445</v>
      </c>
      <c r="BW121" s="875"/>
      <c r="BX121" s="875"/>
      <c r="BY121" s="875"/>
      <c r="BZ121" s="875"/>
      <c r="CA121" s="875" t="s">
        <v>429</v>
      </c>
      <c r="CB121" s="875"/>
      <c r="CC121" s="875"/>
      <c r="CD121" s="875"/>
      <c r="CE121" s="875"/>
      <c r="CF121" s="936" t="s">
        <v>430</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t="s">
        <v>445</v>
      </c>
      <c r="DH121" s="875"/>
      <c r="DI121" s="875"/>
      <c r="DJ121" s="875"/>
      <c r="DK121" s="875"/>
      <c r="DL121" s="875" t="s">
        <v>429</v>
      </c>
      <c r="DM121" s="875"/>
      <c r="DN121" s="875"/>
      <c r="DO121" s="875"/>
      <c r="DP121" s="875"/>
      <c r="DQ121" s="875" t="s">
        <v>442</v>
      </c>
      <c r="DR121" s="875"/>
      <c r="DS121" s="875"/>
      <c r="DT121" s="875"/>
      <c r="DU121" s="875"/>
      <c r="DV121" s="852" t="s">
        <v>430</v>
      </c>
      <c r="DW121" s="852"/>
      <c r="DX121" s="852"/>
      <c r="DY121" s="852"/>
      <c r="DZ121" s="853"/>
    </row>
    <row r="122" spans="1:130" s="226" customFormat="1" ht="26.25" customHeight="1" x14ac:dyDescent="0.2">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430</v>
      </c>
      <c r="AB122" s="838"/>
      <c r="AC122" s="838"/>
      <c r="AD122" s="838"/>
      <c r="AE122" s="839"/>
      <c r="AF122" s="840" t="s">
        <v>433</v>
      </c>
      <c r="AG122" s="838"/>
      <c r="AH122" s="838"/>
      <c r="AI122" s="838"/>
      <c r="AJ122" s="839"/>
      <c r="AK122" s="840" t="s">
        <v>429</v>
      </c>
      <c r="AL122" s="838"/>
      <c r="AM122" s="838"/>
      <c r="AN122" s="838"/>
      <c r="AO122" s="839"/>
      <c r="AP122" s="885" t="s">
        <v>430</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1863556</v>
      </c>
      <c r="BR122" s="906"/>
      <c r="BS122" s="906"/>
      <c r="BT122" s="906"/>
      <c r="BU122" s="906"/>
      <c r="BV122" s="906">
        <v>1841467</v>
      </c>
      <c r="BW122" s="906"/>
      <c r="BX122" s="906"/>
      <c r="BY122" s="906"/>
      <c r="BZ122" s="906"/>
      <c r="CA122" s="906">
        <v>1812853</v>
      </c>
      <c r="CB122" s="906"/>
      <c r="CC122" s="906"/>
      <c r="CD122" s="906"/>
      <c r="CE122" s="906"/>
      <c r="CF122" s="907">
        <v>186.8</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t="s">
        <v>428</v>
      </c>
      <c r="DH122" s="875"/>
      <c r="DI122" s="875"/>
      <c r="DJ122" s="875"/>
      <c r="DK122" s="875"/>
      <c r="DL122" s="875" t="s">
        <v>433</v>
      </c>
      <c r="DM122" s="875"/>
      <c r="DN122" s="875"/>
      <c r="DO122" s="875"/>
      <c r="DP122" s="875"/>
      <c r="DQ122" s="875" t="s">
        <v>430</v>
      </c>
      <c r="DR122" s="875"/>
      <c r="DS122" s="875"/>
      <c r="DT122" s="875"/>
      <c r="DU122" s="875"/>
      <c r="DV122" s="852" t="s">
        <v>429</v>
      </c>
      <c r="DW122" s="852"/>
      <c r="DX122" s="852"/>
      <c r="DY122" s="852"/>
      <c r="DZ122" s="853"/>
    </row>
    <row r="123" spans="1:130" s="226" customFormat="1" ht="26.25" customHeight="1" x14ac:dyDescent="0.2">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428</v>
      </c>
      <c r="AG123" s="838"/>
      <c r="AH123" s="838"/>
      <c r="AI123" s="838"/>
      <c r="AJ123" s="839"/>
      <c r="AK123" s="840" t="s">
        <v>429</v>
      </c>
      <c r="AL123" s="838"/>
      <c r="AM123" s="838"/>
      <c r="AN123" s="838"/>
      <c r="AO123" s="839"/>
      <c r="AP123" s="885" t="s">
        <v>429</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466</v>
      </c>
      <c r="BP123" s="939"/>
      <c r="BQ123" s="893">
        <v>4798042</v>
      </c>
      <c r="BR123" s="894"/>
      <c r="BS123" s="894"/>
      <c r="BT123" s="894"/>
      <c r="BU123" s="894"/>
      <c r="BV123" s="894">
        <v>5051801</v>
      </c>
      <c r="BW123" s="894"/>
      <c r="BX123" s="894"/>
      <c r="BY123" s="894"/>
      <c r="BZ123" s="894"/>
      <c r="CA123" s="894">
        <v>5062504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5">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445</v>
      </c>
      <c r="AB124" s="838"/>
      <c r="AC124" s="838"/>
      <c r="AD124" s="838"/>
      <c r="AE124" s="839"/>
      <c r="AF124" s="840" t="s">
        <v>429</v>
      </c>
      <c r="AG124" s="838"/>
      <c r="AH124" s="838"/>
      <c r="AI124" s="838"/>
      <c r="AJ124" s="839"/>
      <c r="AK124" s="840" t="s">
        <v>429</v>
      </c>
      <c r="AL124" s="838"/>
      <c r="AM124" s="838"/>
      <c r="AN124" s="838"/>
      <c r="AO124" s="839"/>
      <c r="AP124" s="885" t="s">
        <v>428</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428</v>
      </c>
      <c r="BR124" s="892"/>
      <c r="BS124" s="892"/>
      <c r="BT124" s="892"/>
      <c r="BU124" s="892"/>
      <c r="BV124" s="892" t="s">
        <v>444</v>
      </c>
      <c r="BW124" s="892"/>
      <c r="BX124" s="892"/>
      <c r="BY124" s="892"/>
      <c r="BZ124" s="892"/>
      <c r="CA124" s="892" t="s">
        <v>445</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430</v>
      </c>
      <c r="DH124" s="821"/>
      <c r="DI124" s="821"/>
      <c r="DJ124" s="821"/>
      <c r="DK124" s="822"/>
      <c r="DL124" s="823" t="s">
        <v>433</v>
      </c>
      <c r="DM124" s="821"/>
      <c r="DN124" s="821"/>
      <c r="DO124" s="821"/>
      <c r="DP124" s="822"/>
      <c r="DQ124" s="823" t="s">
        <v>433</v>
      </c>
      <c r="DR124" s="821"/>
      <c r="DS124" s="821"/>
      <c r="DT124" s="821"/>
      <c r="DU124" s="822"/>
      <c r="DV124" s="909" t="s">
        <v>429</v>
      </c>
      <c r="DW124" s="910"/>
      <c r="DX124" s="910"/>
      <c r="DY124" s="910"/>
      <c r="DZ124" s="911"/>
    </row>
    <row r="125" spans="1:130" s="226" customFormat="1" ht="26.25" customHeight="1" x14ac:dyDescent="0.2">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433</v>
      </c>
      <c r="AB125" s="838"/>
      <c r="AC125" s="838"/>
      <c r="AD125" s="838"/>
      <c r="AE125" s="839"/>
      <c r="AF125" s="840" t="s">
        <v>444</v>
      </c>
      <c r="AG125" s="838"/>
      <c r="AH125" s="838"/>
      <c r="AI125" s="838"/>
      <c r="AJ125" s="839"/>
      <c r="AK125" s="840" t="s">
        <v>429</v>
      </c>
      <c r="AL125" s="838"/>
      <c r="AM125" s="838"/>
      <c r="AN125" s="838"/>
      <c r="AO125" s="839"/>
      <c r="AP125" s="885" t="s">
        <v>429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429</v>
      </c>
      <c r="DM125" s="903"/>
      <c r="DN125" s="903"/>
      <c r="DO125" s="903"/>
      <c r="DP125" s="903"/>
      <c r="DQ125" s="903" t="s">
        <v>429</v>
      </c>
      <c r="DR125" s="903"/>
      <c r="DS125" s="903"/>
      <c r="DT125" s="903"/>
      <c r="DU125" s="903"/>
      <c r="DV125" s="904" t="s">
        <v>429</v>
      </c>
      <c r="DW125" s="904"/>
      <c r="DX125" s="904"/>
      <c r="DY125" s="904"/>
      <c r="DZ125" s="905"/>
    </row>
    <row r="126" spans="1:130" s="226" customFormat="1" ht="26.25" customHeight="1" thickBot="1" x14ac:dyDescent="0.25">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433</v>
      </c>
      <c r="AB126" s="838"/>
      <c r="AC126" s="838"/>
      <c r="AD126" s="838"/>
      <c r="AE126" s="839"/>
      <c r="AF126" s="840" t="s">
        <v>429</v>
      </c>
      <c r="AG126" s="838"/>
      <c r="AH126" s="838"/>
      <c r="AI126" s="838"/>
      <c r="AJ126" s="839"/>
      <c r="AK126" s="840" t="s">
        <v>444</v>
      </c>
      <c r="AL126" s="838"/>
      <c r="AM126" s="838"/>
      <c r="AN126" s="838"/>
      <c r="AO126" s="839"/>
      <c r="AP126" s="885" t="s">
        <v>429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429</v>
      </c>
      <c r="DH126" s="875"/>
      <c r="DI126" s="875"/>
      <c r="DJ126" s="875"/>
      <c r="DK126" s="875"/>
      <c r="DL126" s="875" t="s">
        <v>429</v>
      </c>
      <c r="DM126" s="875"/>
      <c r="DN126" s="875"/>
      <c r="DO126" s="875"/>
      <c r="DP126" s="875"/>
      <c r="DQ126" s="875" t="s">
        <v>444</v>
      </c>
      <c r="DR126" s="875"/>
      <c r="DS126" s="875"/>
      <c r="DT126" s="875"/>
      <c r="DU126" s="875"/>
      <c r="DV126" s="852" t="s">
        <v>429</v>
      </c>
      <c r="DW126" s="852"/>
      <c r="DX126" s="852"/>
      <c r="DY126" s="852"/>
      <c r="DZ126" s="853"/>
    </row>
    <row r="127" spans="1:130" s="226" customFormat="1" ht="26.25" customHeight="1" x14ac:dyDescent="0.2">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429</v>
      </c>
      <c r="AB127" s="838"/>
      <c r="AC127" s="838"/>
      <c r="AD127" s="838"/>
      <c r="AE127" s="839"/>
      <c r="AF127" s="840" t="s">
        <v>429</v>
      </c>
      <c r="AG127" s="838"/>
      <c r="AH127" s="838"/>
      <c r="AI127" s="838"/>
      <c r="AJ127" s="839"/>
      <c r="AK127" s="840" t="s">
        <v>429</v>
      </c>
      <c r="AL127" s="838"/>
      <c r="AM127" s="838"/>
      <c r="AN127" s="838"/>
      <c r="AO127" s="839"/>
      <c r="AP127" s="885" t="s">
        <v>429</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444</v>
      </c>
      <c r="DH127" s="875"/>
      <c r="DI127" s="875"/>
      <c r="DJ127" s="875"/>
      <c r="DK127" s="875"/>
      <c r="DL127" s="875" t="s">
        <v>444</v>
      </c>
      <c r="DM127" s="875"/>
      <c r="DN127" s="875"/>
      <c r="DO127" s="875"/>
      <c r="DP127" s="875"/>
      <c r="DQ127" s="875" t="s">
        <v>429</v>
      </c>
      <c r="DR127" s="875"/>
      <c r="DS127" s="875"/>
      <c r="DT127" s="875"/>
      <c r="DU127" s="875"/>
      <c r="DV127" s="852" t="s">
        <v>433</v>
      </c>
      <c r="DW127" s="852"/>
      <c r="DX127" s="852"/>
      <c r="DY127" s="852"/>
      <c r="DZ127" s="853"/>
    </row>
    <row r="128" spans="1:130" s="226" customFormat="1" ht="26.25" customHeight="1" thickBot="1" x14ac:dyDescent="0.25">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t="s">
        <v>428</v>
      </c>
      <c r="AB128" s="859"/>
      <c r="AC128" s="859"/>
      <c r="AD128" s="859"/>
      <c r="AE128" s="860"/>
      <c r="AF128" s="861" t="s">
        <v>429</v>
      </c>
      <c r="AG128" s="859"/>
      <c r="AH128" s="859"/>
      <c r="AI128" s="859"/>
      <c r="AJ128" s="860"/>
      <c r="AK128" s="861" t="s">
        <v>429</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428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429</v>
      </c>
      <c r="DH128" s="849"/>
      <c r="DI128" s="849"/>
      <c r="DJ128" s="849"/>
      <c r="DK128" s="849"/>
      <c r="DL128" s="849" t="s">
        <v>429</v>
      </c>
      <c r="DM128" s="849"/>
      <c r="DN128" s="849"/>
      <c r="DO128" s="849"/>
      <c r="DP128" s="849"/>
      <c r="DQ128" s="849" t="s">
        <v>444</v>
      </c>
      <c r="DR128" s="849"/>
      <c r="DS128" s="849"/>
      <c r="DT128" s="849"/>
      <c r="DU128" s="849"/>
      <c r="DV128" s="850" t="s">
        <v>429</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1282205</v>
      </c>
      <c r="AB129" s="838"/>
      <c r="AC129" s="838"/>
      <c r="AD129" s="838"/>
      <c r="AE129" s="839"/>
      <c r="AF129" s="840">
        <v>1222103</v>
      </c>
      <c r="AG129" s="838"/>
      <c r="AH129" s="838"/>
      <c r="AI129" s="838"/>
      <c r="AJ129" s="839"/>
      <c r="AK129" s="840">
        <v>1171430</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484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202693</v>
      </c>
      <c r="AB130" s="838"/>
      <c r="AC130" s="838"/>
      <c r="AD130" s="838"/>
      <c r="AE130" s="839"/>
      <c r="AF130" s="840">
        <v>203610</v>
      </c>
      <c r="AG130" s="838"/>
      <c r="AH130" s="838"/>
      <c r="AI130" s="838"/>
      <c r="AJ130" s="839"/>
      <c r="AK130" s="840">
        <v>201147</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1079512</v>
      </c>
      <c r="AB131" s="821"/>
      <c r="AC131" s="821"/>
      <c r="AD131" s="821"/>
      <c r="AE131" s="822"/>
      <c r="AF131" s="823">
        <v>1018493</v>
      </c>
      <c r="AG131" s="821"/>
      <c r="AH131" s="821"/>
      <c r="AI131" s="821"/>
      <c r="AJ131" s="822"/>
      <c r="AK131" s="823">
        <v>970283</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429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-2.4946457290000001</v>
      </c>
      <c r="AB132" s="801"/>
      <c r="AC132" s="801"/>
      <c r="AD132" s="801"/>
      <c r="AE132" s="802"/>
      <c r="AF132" s="803">
        <v>-4.3410214900000001</v>
      </c>
      <c r="AG132" s="801"/>
      <c r="AH132" s="801"/>
      <c r="AI132" s="801"/>
      <c r="AJ132" s="802"/>
      <c r="AK132" s="803">
        <v>-4.831992316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-2.2999999999999998</v>
      </c>
      <c r="AB133" s="780"/>
      <c r="AC133" s="780"/>
      <c r="AD133" s="780"/>
      <c r="AE133" s="781"/>
      <c r="AF133" s="779">
        <v>-3</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hVoiI+HNW1p1eLjDMQzSM16CCQQq14SJaz2DdI5AJ/1jGDiCbZLkaXU91Smg/X5RD1si6RGjNofuukluqpNPWg==" saltValue="BwAtO/QxJ1YPlesmQ5NG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sffe4goiUbHEYpfVeEemoqfWA+w/IM4Zp+HVXyt+ATUePzAiePdxQwfoQwWKXwKLrE+xXZrRRT9aH+p2Z8CRQ==" saltValue="t5Z1r4juERvalEsHRu2O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EZa5+1WNDKcoceg6AQi0jjt2kIqU/5qcViF7SV7ecGxUYd1lr+pN6I9RXC44KB0exdJFJ52Tv93casAT5XgEQ==" saltValue="ImLeEil3aoL/PrD0wEoAq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496</v>
      </c>
      <c r="AP7" s="283"/>
      <c r="AQ7" s="284" t="s">
        <v>497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498</v>
      </c>
      <c r="AQ8" s="290" t="s">
        <v>499</v>
      </c>
      <c r="AR8" s="291" t="s">
        <v>500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501</v>
      </c>
      <c r="AL9" s="1206"/>
      <c r="AM9" s="1206"/>
      <c r="AN9" s="1207"/>
      <c r="AO9" s="292">
        <v>394142</v>
      </c>
      <c r="AP9" s="292">
        <v>299046</v>
      </c>
      <c r="AQ9" s="293">
        <v>189734</v>
      </c>
      <c r="AR9" s="294">
        <v>57.6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502</v>
      </c>
      <c r="AL10" s="1206"/>
      <c r="AM10" s="1206"/>
      <c r="AN10" s="1207"/>
      <c r="AO10" s="295">
        <v>24633</v>
      </c>
      <c r="AP10" s="295">
        <v>18690</v>
      </c>
      <c r="AQ10" s="296">
        <v>22180</v>
      </c>
      <c r="AR10" s="297">
        <v>-15.7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503</v>
      </c>
      <c r="AL11" s="1206"/>
      <c r="AM11" s="1206"/>
      <c r="AN11" s="1207"/>
      <c r="AO11" s="295">
        <v>41903</v>
      </c>
      <c r="AP11" s="295">
        <v>31793</v>
      </c>
      <c r="AQ11" s="296">
        <v>28692</v>
      </c>
      <c r="AR11" s="297">
        <v>10.8</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504</v>
      </c>
      <c r="AL12" s="1206"/>
      <c r="AM12" s="1206"/>
      <c r="AN12" s="1207"/>
      <c r="AO12" s="295" t="s">
        <v>505</v>
      </c>
      <c r="AP12" s="295" t="s">
        <v>505</v>
      </c>
      <c r="AQ12" s="296">
        <v>4806</v>
      </c>
      <c r="AR12" s="297" t="s">
        <v>505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506</v>
      </c>
      <c r="AL13" s="1206"/>
      <c r="AM13" s="1206"/>
      <c r="AN13" s="1207"/>
      <c r="AO13" s="295" t="s">
        <v>505</v>
      </c>
      <c r="AP13" s="295" t="s">
        <v>505</v>
      </c>
      <c r="AQ13" s="296" t="s">
        <v>505</v>
      </c>
      <c r="AR13" s="297" t="s">
        <v>505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507</v>
      </c>
      <c r="AL14" s="1206"/>
      <c r="AM14" s="1206"/>
      <c r="AN14" s="1207"/>
      <c r="AO14" s="295">
        <v>4855</v>
      </c>
      <c r="AP14" s="295">
        <v>3684</v>
      </c>
      <c r="AQ14" s="296">
        <v>8976</v>
      </c>
      <c r="AR14" s="297">
        <v>-59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508</v>
      </c>
      <c r="AL15" s="1206"/>
      <c r="AM15" s="1206"/>
      <c r="AN15" s="1207"/>
      <c r="AO15" s="295" t="s">
        <v>505</v>
      </c>
      <c r="AP15" s="295" t="s">
        <v>505</v>
      </c>
      <c r="AQ15" s="296">
        <v>4161</v>
      </c>
      <c r="AR15" s="297" t="s">
        <v>505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509</v>
      </c>
      <c r="AL16" s="1209"/>
      <c r="AM16" s="1209"/>
      <c r="AN16" s="1210"/>
      <c r="AO16" s="295">
        <v>-35204</v>
      </c>
      <c r="AP16" s="295">
        <v>-26710</v>
      </c>
      <c r="AQ16" s="296">
        <v>-17989</v>
      </c>
      <c r="AR16" s="297">
        <v>48.5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183</v>
      </c>
      <c r="AL17" s="1209"/>
      <c r="AM17" s="1209"/>
      <c r="AN17" s="1210"/>
      <c r="AO17" s="295">
        <v>430329</v>
      </c>
      <c r="AP17" s="295">
        <v>326502</v>
      </c>
      <c r="AQ17" s="296">
        <v>240560</v>
      </c>
      <c r="AR17" s="297">
        <v>35.700000000000003</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514</v>
      </c>
      <c r="AL21" s="1203"/>
      <c r="AM21" s="1203"/>
      <c r="AN21" s="1204"/>
      <c r="AO21" s="307">
        <v>31.11</v>
      </c>
      <c r="AP21" s="308">
        <v>21.65</v>
      </c>
      <c r="AQ21" s="309">
        <v>9.4600000000000009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515</v>
      </c>
      <c r="AL22" s="1203"/>
      <c r="AM22" s="1203"/>
      <c r="AN22" s="1204"/>
      <c r="AO22" s="312">
        <v>97</v>
      </c>
      <c r="AP22" s="313">
        <v>95.4</v>
      </c>
      <c r="AQ22" s="314">
        <v>1.6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517</v>
      </c>
      <c r="AO27" s="273"/>
      <c r="AP27" s="273"/>
      <c r="AQ27" s="273"/>
      <c r="AR27" s="273"/>
      <c r="AS27" s="273"/>
      <c r="AT27" s="273"/>
    </row>
    <row r="28" spans="1:46" ht="16.2" x14ac:dyDescent="0.2">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496</v>
      </c>
      <c r="AP30" s="283"/>
      <c r="AQ30" s="284" t="s">
        <v>497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498</v>
      </c>
      <c r="AQ31" s="290" t="s">
        <v>499</v>
      </c>
      <c r="AR31" s="291" t="s">
        <v>500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520</v>
      </c>
      <c r="AL32" s="1194"/>
      <c r="AM32" s="1194"/>
      <c r="AN32" s="1195"/>
      <c r="AO32" s="322">
        <v>134771</v>
      </c>
      <c r="AP32" s="322">
        <v>102254</v>
      </c>
      <c r="AQ32" s="323">
        <v>139228</v>
      </c>
      <c r="AR32" s="324">
        <v>-26.6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521</v>
      </c>
      <c r="AL33" s="1194"/>
      <c r="AM33" s="1194"/>
      <c r="AN33" s="1195"/>
      <c r="AO33" s="322" t="s">
        <v>505</v>
      </c>
      <c r="AP33" s="322" t="s">
        <v>505</v>
      </c>
      <c r="AQ33" s="323" t="s">
        <v>505</v>
      </c>
      <c r="AR33" s="324" t="s">
        <v>505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522</v>
      </c>
      <c r="AL34" s="1194"/>
      <c r="AM34" s="1194"/>
      <c r="AN34" s="1195"/>
      <c r="AO34" s="322" t="s">
        <v>505</v>
      </c>
      <c r="AP34" s="322" t="s">
        <v>505</v>
      </c>
      <c r="AQ34" s="323">
        <v>5</v>
      </c>
      <c r="AR34" s="324" t="s">
        <v>505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523</v>
      </c>
      <c r="AL35" s="1194"/>
      <c r="AM35" s="1194"/>
      <c r="AN35" s="1195"/>
      <c r="AO35" s="322" t="s">
        <v>505</v>
      </c>
      <c r="AP35" s="322" t="s">
        <v>505</v>
      </c>
      <c r="AQ35" s="323">
        <v>32095</v>
      </c>
      <c r="AR35" s="324" t="s">
        <v>505</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524</v>
      </c>
      <c r="AL36" s="1194"/>
      <c r="AM36" s="1194"/>
      <c r="AN36" s="1195"/>
      <c r="AO36" s="322">
        <v>19492</v>
      </c>
      <c r="AP36" s="322">
        <v>14789</v>
      </c>
      <c r="AQ36" s="323">
        <v>5254</v>
      </c>
      <c r="AR36" s="324">
        <v>181.5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525</v>
      </c>
      <c r="AL37" s="1194"/>
      <c r="AM37" s="1194"/>
      <c r="AN37" s="1195"/>
      <c r="AO37" s="322" t="s">
        <v>505</v>
      </c>
      <c r="AP37" s="322" t="s">
        <v>505</v>
      </c>
      <c r="AQ37" s="323">
        <v>1384</v>
      </c>
      <c r="AR37" s="324" t="s">
        <v>505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526</v>
      </c>
      <c r="AL38" s="1197"/>
      <c r="AM38" s="1197"/>
      <c r="AN38" s="1198"/>
      <c r="AO38" s="325" t="s">
        <v>505</v>
      </c>
      <c r="AP38" s="325" t="s">
        <v>505</v>
      </c>
      <c r="AQ38" s="326">
        <v>32</v>
      </c>
      <c r="AR38" s="314" t="s">
        <v>505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527</v>
      </c>
      <c r="AL39" s="1197"/>
      <c r="AM39" s="1197"/>
      <c r="AN39" s="1198"/>
      <c r="AO39" s="322" t="s">
        <v>505</v>
      </c>
      <c r="AP39" s="322" t="s">
        <v>505</v>
      </c>
      <c r="AQ39" s="323">
        <v>-8131</v>
      </c>
      <c r="AR39" s="324" t="s">
        <v>505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528</v>
      </c>
      <c r="AL40" s="1194"/>
      <c r="AM40" s="1194"/>
      <c r="AN40" s="1195"/>
      <c r="AO40" s="322">
        <v>-201147</v>
      </c>
      <c r="AP40" s="322">
        <v>-152615</v>
      </c>
      <c r="AQ40" s="323">
        <v>-126394</v>
      </c>
      <c r="AR40" s="324">
        <v>20.7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295</v>
      </c>
      <c r="AL41" s="1200"/>
      <c r="AM41" s="1200"/>
      <c r="AN41" s="1201"/>
      <c r="AO41" s="322">
        <v>-46884</v>
      </c>
      <c r="AP41" s="322">
        <v>-35572</v>
      </c>
      <c r="AQ41" s="323">
        <v>43473</v>
      </c>
      <c r="AR41" s="324">
        <v>-181.8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496</v>
      </c>
      <c r="AN49" s="1188" t="s">
        <v>532</v>
      </c>
      <c r="AO49" s="1189"/>
      <c r="AP49" s="1189"/>
      <c r="AQ49" s="1189"/>
      <c r="AR49" s="1190"/>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533</v>
      </c>
      <c r="AO50" s="339" t="s">
        <v>534</v>
      </c>
      <c r="AP50" s="340" t="s">
        <v>535</v>
      </c>
      <c r="AQ50" s="341" t="s">
        <v>536</v>
      </c>
      <c r="AR50" s="342" t="s">
        <v>537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652740</v>
      </c>
      <c r="AN51" s="344">
        <v>462280</v>
      </c>
      <c r="AO51" s="345">
        <v>96.2</v>
      </c>
      <c r="AP51" s="346">
        <v>316331</v>
      </c>
      <c r="AQ51" s="347">
        <v>38.6</v>
      </c>
      <c r="AR51" s="348">
        <v>57.6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167452</v>
      </c>
      <c r="AN52" s="352">
        <v>118592</v>
      </c>
      <c r="AO52" s="353">
        <v>21.5</v>
      </c>
      <c r="AP52" s="354">
        <v>106387</v>
      </c>
      <c r="AQ52" s="355">
        <v>22.8</v>
      </c>
      <c r="AR52" s="356">
        <v>-1.3</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509209</v>
      </c>
      <c r="AN53" s="344">
        <v>363721</v>
      </c>
      <c r="AO53" s="345">
        <v>-21.3</v>
      </c>
      <c r="AP53" s="346">
        <v>333013</v>
      </c>
      <c r="AQ53" s="347">
        <v>5.3</v>
      </c>
      <c r="AR53" s="348">
        <v>-26.6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212680</v>
      </c>
      <c r="AN54" s="352">
        <v>151914</v>
      </c>
      <c r="AO54" s="353">
        <v>28.1</v>
      </c>
      <c r="AP54" s="354">
        <v>126732</v>
      </c>
      <c r="AQ54" s="355">
        <v>19.100000000000001</v>
      </c>
      <c r="AR54" s="356">
        <v>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271410</v>
      </c>
      <c r="AN55" s="344">
        <v>194281</v>
      </c>
      <c r="AO55" s="345">
        <v>-46.6</v>
      </c>
      <c r="AP55" s="346">
        <v>280458</v>
      </c>
      <c r="AQ55" s="347">
        <v>-15.8</v>
      </c>
      <c r="AR55" s="348">
        <v>-30.8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82156</v>
      </c>
      <c r="AN56" s="352">
        <v>58809</v>
      </c>
      <c r="AO56" s="353">
        <v>-61.3</v>
      </c>
      <c r="AP56" s="354">
        <v>127286</v>
      </c>
      <c r="AQ56" s="355">
        <v>0.4</v>
      </c>
      <c r="AR56" s="356">
        <v>-61.7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614432</v>
      </c>
      <c r="AN57" s="344">
        <v>455472</v>
      </c>
      <c r="AO57" s="345">
        <v>134.4</v>
      </c>
      <c r="AP57" s="346">
        <v>291945</v>
      </c>
      <c r="AQ57" s="347">
        <v>4.0999999999999996</v>
      </c>
      <c r="AR57" s="348">
        <v>130.30000000000001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473894</v>
      </c>
      <c r="AN58" s="352">
        <v>351293</v>
      </c>
      <c r="AO58" s="353">
        <v>497.3</v>
      </c>
      <c r="AP58" s="354">
        <v>127651</v>
      </c>
      <c r="AQ58" s="355">
        <v>0.3</v>
      </c>
      <c r="AR58" s="356">
        <v>497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792706</v>
      </c>
      <c r="AN59" s="344">
        <v>601446</v>
      </c>
      <c r="AO59" s="345">
        <v>32</v>
      </c>
      <c r="AP59" s="346">
        <v>291173</v>
      </c>
      <c r="AQ59" s="347">
        <v>-0.3</v>
      </c>
      <c r="AR59" s="348">
        <v>32.299999999999997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215263</v>
      </c>
      <c r="AN60" s="352">
        <v>163325</v>
      </c>
      <c r="AO60" s="353">
        <v>-53.5</v>
      </c>
      <c r="AP60" s="354">
        <v>119071</v>
      </c>
      <c r="AQ60" s="355">
        <v>-6.7</v>
      </c>
      <c r="AR60" s="356">
        <v>-46.8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568099</v>
      </c>
      <c r="AN61" s="359">
        <v>415440</v>
      </c>
      <c r="AO61" s="360">
        <v>38.9</v>
      </c>
      <c r="AP61" s="361">
        <v>302584</v>
      </c>
      <c r="AQ61" s="362">
        <v>6.4</v>
      </c>
      <c r="AR61" s="348">
        <v>32.5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230289</v>
      </c>
      <c r="AN62" s="352">
        <v>168787</v>
      </c>
      <c r="AO62" s="353">
        <v>86.4</v>
      </c>
      <c r="AP62" s="354">
        <v>121425</v>
      </c>
      <c r="AQ62" s="355">
        <v>7.2</v>
      </c>
      <c r="AR62" s="356">
        <v>79.2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aiNYPBWP8hGNz4K/hrua2qXq2IG+2fFjBzHhnINTQCIgnYw6i7h7YLPBVwLgiO/2jeehezCF+TlW4f1SsE3IXA==" saltValue="mMh1KqMd4qfzG4kzfADY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bEGui4ta8x2X462sClg20Le9SVIxhrcepTO/FfXleSLZSON2ziOMvhno//H9o/zjtIGQtzLQodeYCz17hPE4w==" saltValue="264BOlKLk9J+ePMyE2tj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NtEiKtIvgnc3rGWItfSGyigZeK0SaunK6bzv6AcpOsaoWCGQNbc0eOxaPkpT4751+nrZex4MpYuFWYrX/3B7Q==" saltValue="yLpgwgBm/5hoIzJfeLTK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1" t="s">
        <v>3</v>
      </c>
      <c r="D47" s="1211"/>
      <c r="E47" s="1212"/>
      <c r="F47" s="11">
        <v>61.3</v>
      </c>
      <c r="G47" s="12">
        <v>67.31</v>
      </c>
      <c r="H47" s="12">
        <v>64.23</v>
      </c>
      <c r="I47" s="12">
        <v>67.73</v>
      </c>
      <c r="J47" s="13">
        <v>53.93</v>
      </c>
    </row>
    <row r="48" spans="2:10" ht="57.75" customHeight="1" x14ac:dyDescent="0.2">
      <c r="B48" s="14"/>
      <c r="C48" s="1213" t="s">
        <v>4</v>
      </c>
      <c r="D48" s="1213"/>
      <c r="E48" s="1214"/>
      <c r="F48" s="15">
        <v>14.94</v>
      </c>
      <c r="G48" s="16">
        <v>22.01</v>
      </c>
      <c r="H48" s="16">
        <v>1.92</v>
      </c>
      <c r="I48" s="16">
        <v>3.49</v>
      </c>
      <c r="J48" s="17">
        <v>15.36</v>
      </c>
    </row>
    <row r="49" spans="2:10" ht="57.75" customHeight="1" thickBot="1" x14ac:dyDescent="0.25">
      <c r="B49" s="18"/>
      <c r="C49" s="1215" t="s">
        <v>5</v>
      </c>
      <c r="D49" s="1215"/>
      <c r="E49" s="1216"/>
      <c r="F49" s="19">
        <v>4.82</v>
      </c>
      <c r="G49" s="20">
        <v>7.73</v>
      </c>
      <c r="H49" s="20" t="s">
        <v>553</v>
      </c>
      <c r="I49" s="20">
        <v>4</v>
      </c>
      <c r="J49" s="21" t="s">
        <v>554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usS+9nCBJpvG3YDptZqP1zxtIBun94Rw+3A5AZwviGAmoU/Umaf65+/46fp+PIh8Dm1NbPty7wYDW9oidJGOw==" saltValue="MR6oC1xilMQMpgAssRFq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2019-10-28T02:21:09Z</cp:lastPrinted>
  <dcterms:created xsi:type="dcterms:W3CDTF">2019-02-14T04:41:06Z</dcterms:created>
  <dcterms:modified xsi:type="dcterms:W3CDTF">2019-10-28T02:21:16Z</dcterms:modified>
  <cp:category/>
</cp:coreProperties>
</file>