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4385" windowHeight="7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l="1"/>
  <c r="AP88" i="12"/>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s="1"/>
  <c r="U35" i="10" s="1"/>
  <c r="U36" i="10" s="1"/>
  <c r="BE34" i="10" l="1"/>
  <c r="BE35" i="10" s="1"/>
  <c r="BW34" i="10"/>
  <c r="BW35" i="10" s="1"/>
  <c r="BW36" i="10" s="1"/>
  <c r="BW37" i="10" s="1"/>
  <c r="BW38" i="10" s="1"/>
  <c r="BW39" i="10" s="1"/>
  <c r="BW40" i="10" s="1"/>
  <c r="BW41" i="10" s="1"/>
  <c r="BW42" i="10" s="1"/>
  <c r="BW43" i="10" s="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<sst xmlns="http://schemas.openxmlformats.org/spreadsheetml/2006/main" count="1202" uniqueCount="598">
  <si>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</si>
  <si>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</si>
  <si>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</si>
  <si>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</si>
  <si>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</si>
  <si>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</si>
  <si>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</si>
  <si>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</si>
  <si>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</si>
  <si>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</si>
  <si>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</si>
  <si>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</si>
  <si>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</si>
  <si>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</si>
  <si>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</si>
  <si>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</si>
  <si>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</si>
  <si>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</si>
  <si>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</si>
  <si>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</si>
  <si>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</si>
  <si>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</si>
  <si>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</si>
  <si>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</si>
  <si>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</si>
  <si>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</si>
  <si>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</si>
  <si>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</si>
  <si>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</si>
  <si>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</si>
  <si>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</si>
  <si>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</si>
  <si>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</si>
  <si>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</si>
  <si>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</si>
  <si>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</si>
  <si>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</si>
  <si>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</si>
  <si>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</si>
  <si>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</si>
  <si>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</si>
  <si>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</si>
  <si>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</si>
  <si>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</si>
  <si>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</si>
  <si>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</si>
  <si>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</si>
  <si>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</si>
  <si>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</si>
  <si>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</si>
  <si>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</si>
  <si>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</si>
  <si>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</si>
  <si>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</si>
  <si>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</si>
  <si>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</si>
  <si>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</si>
  <si>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</si>
  <si>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</si>
  <si>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</si>
  <si>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</si>
  <si>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</si>
  <si>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</si>
  <si>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</si>
  <si>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</si>
  <si>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</si>
  <si>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</si>
  <si>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</si>
  <si>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</si>
  <si>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</si>
  <si>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</si>
  <si>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</si>
  <si>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</si>
  <si>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</si>
  <si>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</si>
  <si>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</si>
  <si>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</si>
  <si>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</si>
  <si>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</si>
  <si>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</si>
  <si>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</si>
  <si>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</si>
  <si>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</si>
  <si>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</si>
  <si>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</si>
  <si>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</si>
  <si>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</si>
  <si>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</si>
  <si>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</si>
  <si>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</si>
  <si>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</si>
  <si>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</si>
  <si>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馬路村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</si>
  <si>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</si>
  <si>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</si>
  <si>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</si>
  <si>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</si>
  <si>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</si>
  <si>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</si>
  <si>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</si>
  <si>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</si>
  <si>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</si>
  <si>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</si>
  <si>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</si>
  <si>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</si>
  <si>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</si>
  <si>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</si>
  <si>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</si>
  <si>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</si>
  <si>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</si>
  <si>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</si>
  <si>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</si>
  <si>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</si>
  <si>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</si>
  <si>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</si>
  <si>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</si>
  <si>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</si>
  <si>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</si>
  <si>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</si>
  <si>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</si>
  <si>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</si>
  <si>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</si>
  <si>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</si>
  <si>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</si>
  <si>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</si>
  <si>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</si>
  <si>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</si>
  <si>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</si>
  <si>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</si>
  <si>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</si>
  <si>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</si>
  <si>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</si>
  <si>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</si>
  <si>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</si>
  <si>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</si>
  <si>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</si>
  <si>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</si>
  <si>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</si>
  <si>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</si>
  <si>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</si>
  <si>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</si>
  <si>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</si>
  <si>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</si>
  <si>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</si>
  <si>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</si>
  <si>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</si>
  <si>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</si>
  <si>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</si>
  <si>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</si>
  <si>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</si>
  <si>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</si>
  <si>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</si>
  <si>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</si>
  <si>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</si>
  <si>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</si>
  <si>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</si>
  <si>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</si>
  <si>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</si>
  <si>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</si>
  <si>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</si>
  <si>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</si>
  <si>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</si>
  <si>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</si>
  <si>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</si>
  <si>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</si>
  <si>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</si>
  <si>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</si>
  <si>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</si>
  <si>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</si>
  <si>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</si>
  <si>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</si>
  <si>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</si>
  <si>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</si>
  <si>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</si>
  <si>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</si>
  <si>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</si>
  <si>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</si>
  <si>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</si>
  <si>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</si>
  <si>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</si>
  <si>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</si>
  <si>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</si>
  <si>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</si>
  <si>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</si>
  <si>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</si>
  <si>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</si>
  <si>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</si>
  <si>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</si>
  <si>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</si>
  <si>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</si>
  <si>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</si>
  <si>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</si>
  <si>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</si>
  <si>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</si>
  <si>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</si>
  <si>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</si>
  <si>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</si>
  <si>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</si>
  <si>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</si>
  <si>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</si>
  <si>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</si>
  <si>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</si>
  <si>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</si>
  <si>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</si>
  <si>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</si>
  <si>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</si>
  <si>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</si>
  <si>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</si>
  <si>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高知県馬路村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</si>
  <si>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</si>
  <si>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</si>
  <si>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</si>
  <si>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</si>
  <si>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</si>
  <si>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</si>
  <si>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</si>
  <si>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</si>
  <si>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</si>
  <si>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</si>
  <si>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</si>
  <si>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</si>
  <si>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</si>
  <si>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</si>
  <si>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</si>
  <si>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</si>
  <si>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</si>
  <si>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</si>
  <si>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</si>
  <si>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</si>
  <si>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</si>
  <si>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</si>
  <si>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</si>
  <si>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</si>
  <si>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</si>
  <si>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</si>
  <si>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</si>
  <si>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</si>
  <si>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</si>
  <si>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</si>
  <si>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</si>
  <si>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</si>
  <si>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</si>
  <si>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</si>
  <si>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</si>
  <si>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</si>
  <si>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</si>
  <si>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</si>
  <si>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</si>
  <si>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</si>
  <si>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</si>
  <si>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</si>
  <si>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</si>
  <si>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</si>
  <si>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</si>
  <si>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</si>
  <si>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</si>
  <si>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</si>
  <si>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</si>
  <si>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</si>
  <si>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</si>
  <si>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</si>
  <si>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</si>
  <si>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</si>
  <si>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</si>
  <si>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</si>
  <si>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</si>
  <si>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</si>
  <si>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</si>
  <si>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</si>
  <si>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</si>
  <si>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</si>
  <si>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</si>
  <si>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</si>
  <si>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</si>
  <si>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</si>
  <si>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</si>
  <si>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</si>
  <si>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</si>
  <si>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</si>
  <si>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</si>
  <si>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</si>
  <si>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</si>
  <si>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</si>
  <si>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</si>
  <si>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</si>
  <si>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</si>
  <si>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</si>
  <si>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</si>
  <si>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</si>
  <si>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</si>
  <si>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</si>
  <si>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</si>
  <si>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</si>
  <si>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</si>
  <si>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</si>
  <si>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</si>
  <si>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</si>
  <si>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</si>
  <si>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</si>
  <si>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</si>
  <si>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</si>
  <si>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</si>
  <si>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</si>
  <si>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</si>
  <si>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</si>
  <si>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</si>
  <si>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</si>
  <si>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</si>
  <si>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</si>
  <si>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</si>
  <si>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</si>
  <si>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</si>
  <si>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</si>
  <si>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</si>
  <si>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</si>
  <si>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</si>
  <si>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</si>
  <si>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</si>
  <si>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</si>
  <si>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</si>
  <si>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</si>
  <si>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</si>
  <si>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</si>
  <si>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</si>
  <si>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</si>
  <si>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</si>
  <si>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</si>
  <si>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</si>
  <si>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</si>
  <si>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</si>
  <si>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</si>
  <si>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</si>
  <si>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</si>
  <si>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</si>
  <si>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</si>
  <si>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</si>
  <si>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</si>
  <si>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</si>
  <si>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</si>
  <si>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</si>
  <si>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</si>
  <si>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</si>
  <si>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</si>
  <si>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</si>
  <si>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</si>
  <si>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</si>
  <si>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</si>
  <si>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</si>
  <si>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</si>
  <si>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</si>
  <si>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</si>
  <si>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</si>
  <si>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</si>
  <si>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</si>
  <si>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</si>
  <si>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</si>
  <si>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</si>
  <si>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</si>
  <si>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</si>
  <si>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高知県馬路村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</si>
  <si>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</si>
  <si>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</si>
  <si>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</si>
  <si>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</si>
  <si>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</si>
  <si>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</si>
  <si>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</si>
  <si>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</si>
  <si>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</si>
  <si>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</si>
  <si>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</si>
  <si>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</si>
  <si>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</si>
  <si>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</si>
  <si>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</si>
  <si>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</si>
  <si>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</si>
  <si>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</si>
  <si>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</si>
  <si>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</si>
  <si>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</si>
  <si>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</si>
  <si>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</si>
  <si>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</si>
  <si>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</si>
  <si>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</si>
  <si>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</si>
  <si>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</si>
  <si>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</si>
  <si>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</si>
  <si>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</si>
  <si>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</si>
  <si>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</si>
  <si>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</si>
  <si>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</si>
  <si>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</si>
  <si>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</si>
  <si>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介護サービス特別会計</t>
    <phoneticPr fontId="5"/>
  </si>
  <si>
    <t>簡易水道特別会計</t>
    <phoneticPr fontId="5"/>
  </si>
  <si>
    <t>法非適用企業</t>
    <phoneticPr fontId="5"/>
  </si>
  <si>
    <t>小水力発電特別会計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</si>
  <si>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</si>
  <si>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</si>
  <si>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</si>
  <si>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</si>
  <si>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</si>
  <si>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</si>
  <si>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</si>
  <si>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</si>
  <si>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</si>
  <si>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</si>
  <si>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</si>
  <si>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</si>
  <si>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</si>
  <si>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</si>
  <si>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</si>
  <si>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</si>
  <si>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</si>
  <si>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</si>
  <si>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</si>
  <si>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</si>
  <si>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</si>
  <si>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</si>
  <si>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</si>
  <si>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</si>
  <si>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</si>
  <si>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</si>
  <si>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</si>
  <si>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</si>
  <si>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</si>
  <si>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</si>
  <si>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</si>
  <si>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</si>
  <si>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</si>
  <si>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</si>
  <si>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</si>
  <si>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</si>
  <si>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</si>
  <si>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</si>
  <si>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</si>
  <si>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</si>
  <si>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</si>
  <si>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</si>
  <si>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</si>
  <si>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</si>
  <si>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</si>
  <si>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</si>
  <si>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</si>
  <si>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</si>
  <si>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</si>
  <si>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</si>
  <si>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</si>
  <si>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</si>
  <si>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</si>
  <si>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</si>
  <si>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</si>
  <si>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</si>
  <si>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</si>
  <si>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</si>
  <si>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</si>
  <si>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</si>
  <si>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</si>
  <si>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</si>
  <si>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</si>
  <si>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</si>
  <si>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</si>
  <si>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</si>
  <si>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</si>
  <si>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</si>
  <si>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</si>
  <si>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</si>
  <si>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</si>
  <si>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</si>
  <si>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</si>
  <si>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</si>
  <si>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</si>
  <si>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</si>
  <si>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</si>
  <si>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</si>
  <si>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</si>
  <si>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</si>
  <si>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</si>
  <si>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</si>
  <si>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</si>
  <si>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</si>
  <si>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</si>
  <si>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</si>
  <si>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</si>
  <si>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</si>
  <si>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</si>
  <si>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</si>
  <si>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</si>
  <si>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</si>
  <si>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</si>
  <si>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</si>
  <si>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</si>
  <si>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</si>
  <si>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</si>
  <si>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</si>
  <si>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</si>
  <si>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</si>
  <si>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</si>
  <si>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</si>
  <si>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</si>
  <si>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</si>
  <si>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</si>
  <si>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</si>
  <si>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</si>
  <si>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</si>
  <si>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</si>
  <si>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</si>
  <si>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</si>
  <si>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</si>
  <si>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</si>
  <si>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</si>
  <si>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</si>
  <si>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</si>
  <si>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</si>
  <si>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</si>
  <si>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</si>
  <si>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</si>
  <si>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</si>
  <si>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</si>
  <si>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</si>
  <si>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</si>
  <si>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</si>
  <si>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</si>
  <si>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</si>
  <si>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</si>
  <si>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</si>
  <si>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</si>
  <si>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</si>
  <si>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</si>
  <si>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</si>
  <si>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</si>
  <si>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</si>
  <si>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</si>
  <si>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</si>
  <si>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</si>
  <si>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</si>
  <si>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</si>
  <si>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</si>
  <si>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</si>
  <si>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</si>
  <si>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</si>
  <si>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</si>
  <si>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</si>
  <si>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</si>
  <si>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5.18</t>
  </si>
  <si>
    <t>▲ 12.99</t>
  </si>
  <si>
    <t>▲ 4.30</t>
  </si>
  <si>
    <t>▲ 5.34</t>
  </si>
  <si>
    <t>▲ 4.00</t>
  </si>
  <si>
    <t>一般会計</t>
  </si>
  <si>
    <t>国民健康保険特別会計</t>
  </si>
  <si>
    <t>小水力発電特別会計</t>
  </si>
  <si>
    <t>簡易水道特別会計</t>
  </si>
  <si>
    <t>診療所特別会計</t>
  </si>
  <si>
    <t>介護サービス特別会計</t>
  </si>
  <si>
    <t>後期高齢者医療特別会計</t>
  </si>
  <si>
    <t>その他会計（赤字）</t>
  </si>
  <si>
    <t>その他会計（黒字）</t>
  </si>
  <si>
    <t>中芸広域連合（一般会計）</t>
    <rPh sb="0" eb="1">
      <t>チュウ</t>
    </rPh>
    <rPh sb="1" eb="2">
      <t>ゲイ</t>
    </rPh>
    <rPh sb="2" eb="4">
      <t>コウイキ</t>
    </rPh>
    <rPh sb="4" eb="6">
      <t>レンゴウ</t>
    </rPh>
    <rPh sb="7" eb="9">
      <t>イッパン</t>
    </rPh>
    <rPh sb="9" eb="11">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</si>
  <si>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</si>
  <si>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</si>
  <si>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</si>
  <si>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</si>
  <si>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</si>
  <si>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2"/>
  </si>
  <si>
    <t>高知県広域食肉センター事務組合</t>
    <rPh sb="0" eb="3">
      <t>コウチケン</t>
    </rPh>
    <rPh sb="3" eb="5">
      <t>コウイキ</t>
    </rPh>
    <rPh sb="5" eb="7">
      <t>ショクニク</t>
    </rPh>
    <rPh sb="11" eb="13">
      <t>ジム</t>
    </rPh>
    <rPh sb="13" eb="15">
      <t>クミアイ</t>
    </rPh>
    <phoneticPr fontId="2"/>
  </si>
  <si>
    <t>㈱エコアス馬路村</t>
    <rPh sb="5" eb="8">
      <t>ウマジムラ</t>
    </rPh>
    <phoneticPr fontId="2"/>
  </si>
  <si>
    <t>こうち人づくり広域連合（一般会計）</t>
    <phoneticPr fontId="2"/>
  </si>
  <si>
    <t>高知県後期高齢医療広域連合（一般会計）</t>
    <phoneticPr fontId="2"/>
  </si>
  <si>
    <t>高知県後期高齢医療広域連合（後期高齢者医療特別会計）</t>
    <rPh sb="0" eb="3">
      <t>コウチケン</t>
    </rPh>
    <rPh sb="3" eb="7">
      <t>コウキコウレイ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</si>
  <si>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ふるさとづくり基金</t>
    <phoneticPr fontId="11"/>
  </si>
  <si>
    <t>施設等整備基金</t>
    <phoneticPr fontId="11"/>
  </si>
  <si>
    <t>農業振興基金</t>
    <phoneticPr fontId="11"/>
  </si>
  <si>
    <t>村有林基金</t>
    <phoneticPr fontId="11"/>
  </si>
  <si>
    <t>ふるさと応援基金</t>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</si>
  <si>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</si>
  <si>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</si>
  <si>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</si>
  <si>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</si>
  <si>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</si>
  <si>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</si>
  <si>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</si>
  <si>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</si>
  <si>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値より下回っている。しかしながら、過去に建設された公共施設等がこれから大量に更新の時期を迎え、また、公共施設等の運営は人口減少等の要因もあり、利用需用が低下すると予想される。公共施設等の全体状況及び人口推移等を把握しながら、公共施設等総合管理計画に基づき、長期的な視点で更新・統廃合・長寿命化などを計画的に行うことで財政負担の軽減・平準化を図る。</t>
    <rPh sb="0" eb="2">
      <t>ユウケイ</t>
    </rPh>
    <rPh sb="2" eb="4">
      <t>コテイ</t>
    </rPh>
    <rPh sb="4" eb="6">
      <t>シサン</t>
    </rPh>
    <rPh sb="6" eb="8">
      <t>ゲンカ</t>
    </rPh>
    <rPh sb="8" eb="10">
      <t>ショウキャク</t>
    </rPh>
    <rPh sb="10" eb="11">
      <t>リツ</t>
    </rPh>
    <rPh sb="12" eb="14">
      <t>ルイジ</t>
    </rPh>
    <rPh sb="14" eb="16">
      <t>ダンタイ</t>
    </rPh>
    <rPh sb="16" eb="17">
      <t>ナイ</t>
    </rPh>
    <rPh sb="17" eb="20">
      <t>ヘイキンチ</t>
    </rPh>
    <rPh sb="22" eb="24">
      <t>シタマワ</t>
    </rPh>
    <rPh sb="36" eb="38">
      <t>カコ</t>
    </rPh>
    <rPh sb="39" eb="41">
      <t>ケンセツ</t>
    </rPh>
    <rPh sb="44" eb="46">
      <t>コウキョウ</t>
    </rPh>
    <rPh sb="46" eb="48">
      <t>シセツ</t>
    </rPh>
    <rPh sb="48" eb="49">
      <t>トウ</t>
    </rPh>
    <rPh sb="54" eb="56">
      <t>タイリョウ</t>
    </rPh>
    <rPh sb="57" eb="59">
      <t>コウシン</t>
    </rPh>
    <rPh sb="60" eb="62">
      <t>ジキ</t>
    </rPh>
    <rPh sb="63" eb="64">
      <t>ムカ</t>
    </rPh>
    <rPh sb="69" eb="71">
      <t>コウキョウ</t>
    </rPh>
    <rPh sb="71" eb="73">
      <t>シセツ</t>
    </rPh>
    <rPh sb="73" eb="74">
      <t>トウ</t>
    </rPh>
    <rPh sb="75" eb="77">
      <t>ウンエイ</t>
    </rPh>
    <rPh sb="78" eb="80">
      <t>ジンコウ</t>
    </rPh>
    <rPh sb="80" eb="82">
      <t>ゲンショウ</t>
    </rPh>
    <rPh sb="82" eb="83">
      <t>トウ</t>
    </rPh>
    <rPh sb="84" eb="86">
      <t>ヨウイン</t>
    </rPh>
    <rPh sb="90" eb="92">
      <t>リヨウ</t>
    </rPh>
    <rPh sb="92" eb="94">
      <t>ジュヨウ</t>
    </rPh>
    <rPh sb="95" eb="97">
      <t>テイカ</t>
    </rPh>
    <rPh sb="100" eb="102">
      <t>ヨソウ</t>
    </rPh>
    <rPh sb="106" eb="108">
      <t>コウキョウ</t>
    </rPh>
    <rPh sb="108" eb="110">
      <t>シセツ</t>
    </rPh>
    <rPh sb="110" eb="111">
      <t>トウ</t>
    </rPh>
    <rPh sb="112" eb="114">
      <t>ゼンタイ</t>
    </rPh>
    <rPh sb="114" eb="116">
      <t>ジョウキョウ</t>
    </rPh>
    <rPh sb="116" eb="117">
      <t>オヨ</t>
    </rPh>
    <rPh sb="118" eb="120">
      <t>ジンコウ</t>
    </rPh>
    <rPh sb="120" eb="123">
      <t>スイイトウ</t>
    </rPh>
    <rPh sb="124" eb="126">
      <t>ハアク</t>
    </rPh>
    <rPh sb="131" eb="133">
      <t>コウキョウ</t>
    </rPh>
    <rPh sb="133" eb="135">
      <t>シセツ</t>
    </rPh>
    <rPh sb="135" eb="136">
      <t>トウ</t>
    </rPh>
    <rPh sb="136" eb="138">
      <t>ソウゴウ</t>
    </rPh>
    <rPh sb="138" eb="140">
      <t>カンリ</t>
    </rPh>
    <rPh sb="140" eb="142">
      <t>ケイカク</t>
    </rPh>
    <rPh sb="143" eb="144">
      <t>モト</t>
    </rPh>
    <rPh sb="147" eb="150">
      <t>チョウキテキ</t>
    </rPh>
    <rPh sb="151" eb="153">
      <t>シテン</t>
    </rPh>
    <rPh sb="154" eb="156">
      <t>コウシン</t>
    </rPh>
    <rPh sb="157" eb="160">
      <t>トウハイゴウ</t>
    </rPh>
    <rPh sb="161" eb="162">
      <t>チョウ</t>
    </rPh>
    <rPh sb="162" eb="164">
      <t>ジュミョウ</t>
    </rPh>
    <rPh sb="164" eb="165">
      <t>カ</t>
    </rPh>
    <rPh sb="168" eb="170">
      <t>ケイカク</t>
    </rPh>
    <rPh sb="170" eb="171">
      <t>テキ</t>
    </rPh>
    <rPh sb="172" eb="173">
      <t>オコナ</t>
    </rPh>
    <rPh sb="177" eb="179">
      <t>ザイセイ</t>
    </rPh>
    <rPh sb="179" eb="181">
      <t>フタン</t>
    </rPh>
    <rPh sb="182" eb="184">
      <t>ケイゲン</t>
    </rPh>
    <rPh sb="185" eb="187">
      <t>ヘイジュン</t>
    </rPh>
    <rPh sb="187" eb="188">
      <t>カ</t>
    </rPh>
    <rPh sb="189" eb="190">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</si>
  <si>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</si>
  <si>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</si>
  <si>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</si>
  <si>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</si>
  <si>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</si>
  <si>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</si>
  <si>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</si>
  <si>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値よりも下回っているが、今後の公営住宅や村民会館等の建替事業に伴い、地方債を発行するため上昇することが考えられるため、これまで以上に公債費の適正化に取り組む必要がある。</t>
    <rPh sb="0" eb="2">
      <t>ジッシツ</t>
    </rPh>
    <rPh sb="2" eb="4">
      <t>コウサイ</t>
    </rPh>
    <rPh sb="4" eb="5">
      <t>ヒ</t>
    </rPh>
    <rPh sb="5" eb="7">
      <t>ヒリツ</t>
    </rPh>
    <rPh sb="8" eb="10">
      <t>ルイジ</t>
    </rPh>
    <rPh sb="10" eb="12">
      <t>ダンタイ</t>
    </rPh>
    <rPh sb="12" eb="13">
      <t>ナイ</t>
    </rPh>
    <rPh sb="13" eb="15">
      <t>ヘイキン</t>
    </rPh>
    <rPh sb="15" eb="16">
      <t>チ</t>
    </rPh>
    <rPh sb="19" eb="21">
      <t>シタマワ</t>
    </rPh>
    <rPh sb="27" eb="29">
      <t>コンゴ</t>
    </rPh>
    <rPh sb="30" eb="32">
      <t>コウエイ</t>
    </rPh>
    <rPh sb="32" eb="34">
      <t>ジュウタク</t>
    </rPh>
    <rPh sb="35" eb="37">
      <t>ソンミン</t>
    </rPh>
    <rPh sb="37" eb="39">
      <t>カイカン</t>
    </rPh>
    <rPh sb="39" eb="40">
      <t>ナド</t>
    </rPh>
    <rPh sb="41" eb="43">
      <t>タテカ</t>
    </rPh>
    <rPh sb="43" eb="45">
      <t>ジギョウ</t>
    </rPh>
    <rPh sb="46" eb="47">
      <t>トモナ</t>
    </rPh>
    <rPh sb="49" eb="52">
      <t>チホウサイ</t>
    </rPh>
    <rPh sb="53" eb="55">
      <t>ハッコウ</t>
    </rPh>
    <rPh sb="59" eb="61">
      <t>ジョウショウ</t>
    </rPh>
    <rPh sb="66" eb="67">
      <t>カンガ</t>
    </rPh>
    <rPh sb="78" eb="80">
      <t>イジョウ</t>
    </rPh>
    <rPh sb="81" eb="84">
      <t>コウサイヒ</t>
    </rPh>
    <rPh sb="85" eb="87">
      <t>テキセイ</t>
    </rPh>
    <rPh sb="87" eb="88">
      <t>カ</t>
    </rPh>
    <rPh sb="89" eb="90">
      <t>ト</t>
    </rPh>
    <rPh sb="91" eb="92">
      <t>ク</t>
    </rPh>
    <rPh sb="93" eb="95">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</si>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</sst>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2039-49B4-AFDE-FC5275FC56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617153</c:v>
                </c:pt>
                <c:pt idx="1">
                  <c:v>911247</c:v>
                </c:pt>
                <c:pt idx="2">
                  <c:v>823259</c:v>
                </c:pt>
                <c:pt idx="3">
                  <c:v>475684</c:v>
                </c:pt>
                <c:pt idx="4">
                  <c:v>386419</c:v>
                </c:pt>
              </c:numCache>
            </c:numRef>
          </c:val>
          <c:smooth val="0"/>
          <c:extLst xmlns:c16r2="http://schemas.microsoft.com/office/drawing/2015/06/chart">
            <c:ext xmlns:c16="http://schemas.microsoft.com/office/drawing/2014/chart" uri="{C3380CC4-5D6E-409C-BE32-E72D297353CC}">
              <c16:uniqueId val="{00000001-2039-49B4-AFDE-FC5275FC564C}"/>
            </c:ext>
          </c:extLst>
        </c:ser>
        <c:dLbls>
          <c:showLegendKey val="0"/>
          <c:showVal val="0"/>
          <c:showCatName val="0"/>
          <c:showSerName val="0"/>
          <c:showPercent val="0"/>
          <c:showBubbleSize val="0"/>
        </c:dLbls>
        <c:marker val="1"/>
        <c:smooth val="0"/>
        <c:axId val="91974272"/>
        <c:axId val="91976448"/>
      </c:lineChart>
      <c:catAx>
        <c:axId val="91974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76448"/>
        <c:crosses val="autoZero"/>
        <c:auto val="1"/>
        <c:lblAlgn val="ctr"/>
        <c:lblOffset val="100"/>
        <c:tickLblSkip val="1"/>
        <c:tickMarkSkip val="1"/>
        <c:noMultiLvlLbl val="0"/>
      </c:catAx>
      <c:valAx>
        <c:axId val="9197644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7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3.83</c:v>
                </c:pt>
                <c:pt idx="1">
                  <c:v>8.33</c:v>
                </c:pt>
                <c:pt idx="2">
                  <c:v>8.42</c:v>
                </c:pt>
                <c:pt idx="3">
                  <c:v>8.17</c:v>
                </c:pt>
                <c:pt idx="4">
                  <c:v>10.01</c:v>
                </c:pt>
              </c:numCache>
            </c:numRef>
          </c:val>
          <c:extLst xmlns:c16r2="http://schemas.microsoft.com/office/drawing/2015/06/chart">
            <c:ext xmlns:c16="http://schemas.microsoft.com/office/drawing/2014/chart" uri="{C3380CC4-5D6E-409C-BE32-E72D297353CC}">
              <c16:uniqueId val="{00000000-C95A-4CDC-8FC1-3E944CB152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32.69</c:v>
                </c:pt>
                <c:pt idx="1">
                  <c:v>22.06</c:v>
                </c:pt>
                <c:pt idx="2">
                  <c:v>19.89</c:v>
                </c:pt>
                <c:pt idx="3">
                  <c:v>20.94</c:v>
                </c:pt>
                <c:pt idx="4">
                  <c:v>21.55</c:v>
                </c:pt>
              </c:numCache>
            </c:numRef>
          </c:val>
          <c:extLst xmlns:c16r2="http://schemas.microsoft.com/office/drawing/2015/06/chart">
            <c:ext xmlns:c16="http://schemas.microsoft.com/office/drawing/2014/chart" uri="{C3380CC4-5D6E-409C-BE32-E72D297353CC}">
              <c16:uniqueId val="{00000001-C95A-4CDC-8FC1-3E944CB15245}"/>
            </c:ext>
          </c:extLst>
        </c:ser>
        <c:dLbls>
          <c:showLegendKey val="0"/>
          <c:showVal val="0"/>
          <c:showCatName val="0"/>
          <c:showSerName val="0"/>
          <c:showPercent val="0"/>
          <c:showBubbleSize val="0"/>
        </c:dLbls>
        <c:gapWidth val="250"/>
        <c:overlap val="100"/>
        <c:axId val="116623232"/>
        <c:axId val="11662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-5.18</c:v>
                </c:pt>
                <c:pt idx="1">
                  <c:v>-12.99</c:v>
                </c:pt>
                <c:pt idx="2">
                  <c:v>-4.3</c:v>
                </c:pt>
                <c:pt idx="3">
                  <c:v>-5.34</c:v>
                </c:pt>
                <c:pt idx="4">
                  <c:v>-4</c:v>
                </c:pt>
              </c:numCache>
            </c:numRef>
          </c:val>
          <c:smooth val="0"/>
          <c:extLst xmlns:c16r2="http://schemas.microsoft.com/office/drawing/2015/06/chart">
            <c:ext xmlns:c16="http://schemas.microsoft.com/office/drawing/2014/chart" uri="{C3380CC4-5D6E-409C-BE32-E72D297353CC}">
              <c16:uniqueId val="{00000002-C95A-4CDC-8FC1-3E944CB15245}"/>
            </c:ext>
          </c:extLst>
        </c:ser>
        <c:dLbls>
          <c:showLegendKey val="0"/>
          <c:showVal val="0"/>
          <c:showCatName val="0"/>
          <c:showSerName val="0"/>
          <c:showPercent val="0"/>
          <c:showBubbleSize val="0"/>
        </c:dLbls>
        <c:marker val="1"/>
        <c:smooth val="0"/>
        <c:axId val="116623232"/>
        <c:axId val="116625408"/>
      </c:lineChart>
      <c:catAx>
        <c:axId val="11662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25408"/>
        <c:crosses val="autoZero"/>
        <c:auto val="1"/>
        <c:lblAlgn val="ctr"/>
        <c:lblOffset val="100"/>
        <c:tickLblSkip val="1"/>
        <c:tickMarkSkip val="1"/>
        <c:noMultiLvlLbl val="0"/>
      </c:catAx>
      <c:valAx>
        <c:axId val="11662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2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5D0-4265-BF8D-295DFCDE63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D0-4265-BF8D-295DFCDE63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5D0-4265-BF8D-295DFCDE63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3-E5D0-4265-BF8D-295DFCDE63DB}"/>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0.19</c:v>
                </c:pt>
                <c:pt idx="6">
                  <c:v>#N/A</c:v>
                </c:pt>
                <c:pt idx="7">
                  <c:v>0.06</c:v>
                </c:pt>
                <c:pt idx="8">
                  <c:v>#N/A</c:v>
                </c:pt>
                <c:pt idx="9">
                  <c:v>0.01</c:v>
                </c:pt>
              </c:numCache>
            </c:numRef>
          </c:val>
          <c:extLst xmlns:c16r2="http://schemas.microsoft.com/office/drawing/2015/06/chart">
            <c:ext xmlns:c16="http://schemas.microsoft.com/office/drawing/2014/chart" uri="{C3380CC4-5D6E-409C-BE32-E72D297353CC}">
              <c16:uniqueId val="{00000004-E5D0-4265-BF8D-295DFCDE63DB}"/>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0.03</c:v>
                </c:pt>
                <c:pt idx="4">
                  <c:v>#N/A</c:v>
                </c:pt>
                <c:pt idx="5">
                  <c:v>0.09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E5D0-4265-BF8D-295DFCDE63DB}"/>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0.16</c:v>
                </c:pt>
                <c:pt idx="4">
                  <c:v>#N/A</c:v>
                </c:pt>
                <c:pt idx="5">
                  <c:v>0.1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6-E5D0-4265-BF8D-295DFCDE63DB}"/>
            </c:ext>
          </c:extLst>
        </c:ser>
        <c:ser>
          <c:idx val="7"/>
          <c:order val="7"/>
          <c:tx>
            <c:strRef>
              <c:f>データシート!$A$34</c:f>
              <c:strCache>
                <c:ptCount val="1"/>
                <c:pt idx="0">
                  <c:v>小水力発電特別会計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0.14000000000000001</c:v>
                </c:pt>
                <c:pt idx="8">
                  <c:v>#N/A</c:v>
                </c:pt>
                <c:pt idx="9">
                  <c:v>0.41</c:v>
                </c:pt>
              </c:numCache>
            </c:numRef>
          </c:val>
          <c:extLst xmlns:c16r2="http://schemas.microsoft.com/office/drawing/2015/06/chart">
            <c:ext xmlns:c16="http://schemas.microsoft.com/office/drawing/2014/chart" uri="{C3380CC4-5D6E-409C-BE32-E72D297353CC}">
              <c16:uniqueId val="{00000007-E5D0-4265-BF8D-295DFCDE63D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0.39</c:v>
                </c:pt>
                <c:pt idx="2">
                  <c:v>#N/A</c:v>
                </c:pt>
                <c:pt idx="3">
                  <c:v>0.18</c:v>
                </c:pt>
                <c:pt idx="4">
                  <c:v>#N/A</c:v>
                </c:pt>
                <c:pt idx="5">
                  <c:v>1.1599999999999999</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8-E5D0-4265-BF8D-295DFCDE63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3.76</c:v>
                </c:pt>
                <c:pt idx="2">
                  <c:v>#N/A</c:v>
                </c:pt>
                <c:pt idx="3">
                  <c:v>8.2899999999999991</c:v>
                </c:pt>
                <c:pt idx="4">
                  <c:v>#N/A</c:v>
                </c:pt>
                <c:pt idx="5">
                  <c:v>8.32</c:v>
                </c:pt>
                <c:pt idx="6">
                  <c:v>#N/A</c:v>
                </c:pt>
                <c:pt idx="7">
                  <c:v>8.08</c:v>
                </c:pt>
                <c:pt idx="8">
                  <c:v>#N/A</c:v>
                </c:pt>
                <c:pt idx="9">
                  <c:v>9.92</c:v>
                </c:pt>
              </c:numCache>
            </c:numRef>
          </c:val>
          <c:extLst xmlns:c16r2="http://schemas.microsoft.com/office/drawing/2015/06/chart">
            <c:ext xmlns:c16="http://schemas.microsoft.com/office/drawing/2014/chart" uri="{C3380CC4-5D6E-409C-BE32-E72D297353CC}">
              <c16:uniqueId val="{00000009-E5D0-4265-BF8D-295DFCDE63DB}"/>
            </c:ext>
          </c:extLst>
        </c:ser>
        <c:dLbls>
          <c:showLegendKey val="0"/>
          <c:showVal val="0"/>
          <c:showCatName val="0"/>
          <c:showSerName val="0"/>
          <c:showPercent val="0"/>
          <c:showBubbleSize val="0"/>
        </c:dLbls>
        <c:gapWidth val="150"/>
        <c:overlap val="100"/>
        <c:axId val="116723712"/>
        <c:axId val="116725248"/>
      </c:barChart>
      <c:catAx>
        <c:axId val="1167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25248"/>
        <c:crosses val="autoZero"/>
        <c:auto val="1"/>
        <c:lblAlgn val="ctr"/>
        <c:lblOffset val="100"/>
        <c:tickLblSkip val="1"/>
        <c:tickMarkSkip val="1"/>
        <c:noMultiLvlLbl val="0"/>
      </c:catAx>
      <c:valAx>
        <c:axId val="11672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2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180</c:v>
                </c:pt>
                <c:pt idx="5">
                  <c:v>205</c:v>
                </c:pt>
                <c:pt idx="8">
                  <c:v>194</c:v>
                </c:pt>
                <c:pt idx="11">
                  <c:v>203</c:v>
                </c:pt>
                <c:pt idx="14">
                  <c:v>206</c:v>
                </c:pt>
              </c:numCache>
            </c:numRef>
          </c:val>
          <c:extLst xmlns:c16r2="http://schemas.microsoft.com/office/drawing/2015/06/chart">
            <c:ext xmlns:c16="http://schemas.microsoft.com/office/drawing/2014/chart" uri="{C3380CC4-5D6E-409C-BE32-E72D297353CC}">
              <c16:uniqueId val="{00000000-B7E5-488F-ACEF-10D97972C1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7E5-488F-ACEF-10D97972C1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7E5-488F-ACEF-10D97972C1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18</c:v>
                </c:pt>
                <c:pt idx="6">
                  <c:v>18</c:v>
                </c:pt>
                <c:pt idx="9">
                  <c:v>16</c:v>
                </c:pt>
                <c:pt idx="12">
                  <c:v>16</c:v>
                </c:pt>
              </c:numCache>
            </c:numRef>
          </c:val>
          <c:extLst xmlns:c16r2="http://schemas.microsoft.com/office/drawing/2015/06/chart">
            <c:ext xmlns:c16="http://schemas.microsoft.com/office/drawing/2014/chart" uri="{C3380CC4-5D6E-409C-BE32-E72D297353CC}">
              <c16:uniqueId val="{00000003-B7E5-488F-ACEF-10D97972C1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c:v>
                </c:pt>
                <c:pt idx="3">
                  <c:v>12</c:v>
                </c:pt>
                <c:pt idx="6">
                  <c:v>13</c:v>
                </c:pt>
                <c:pt idx="9">
                  <c:v>10</c:v>
                </c:pt>
                <c:pt idx="12">
                  <c:v>9</c:v>
                </c:pt>
              </c:numCache>
            </c:numRef>
          </c:val>
          <c:extLst xmlns:c16r2="http://schemas.microsoft.com/office/drawing/2015/06/chart">
            <c:ext xmlns:c16="http://schemas.microsoft.com/office/drawing/2014/chart" uri="{C3380CC4-5D6E-409C-BE32-E72D297353CC}">
              <c16:uniqueId val="{00000004-B7E5-488F-ACEF-10D97972C1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E5-488F-ACEF-10D97972C1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E5-488F-ACEF-10D97972C1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201</c:v>
                </c:pt>
                <c:pt idx="3">
                  <c:v>227</c:v>
                </c:pt>
                <c:pt idx="6">
                  <c:v>217</c:v>
                </c:pt>
                <c:pt idx="9">
                  <c:v>228</c:v>
                </c:pt>
                <c:pt idx="12">
                  <c:v>239</c:v>
                </c:pt>
              </c:numCache>
            </c:numRef>
          </c:val>
          <c:extLst xmlns:c16r2="http://schemas.microsoft.com/office/drawing/2015/06/chart">
            <c:ext xmlns:c16="http://schemas.microsoft.com/office/drawing/2014/chart" uri="{C3380CC4-5D6E-409C-BE32-E72D297353CC}">
              <c16:uniqueId val="{00000007-B7E5-488F-ACEF-10D97972C1CA}"/>
            </c:ext>
          </c:extLst>
        </c:ser>
        <c:dLbls>
          <c:showLegendKey val="0"/>
          <c:showVal val="0"/>
          <c:showCatName val="0"/>
          <c:showSerName val="0"/>
          <c:showPercent val="0"/>
          <c:showBubbleSize val="0"/>
        </c:dLbls>
        <c:gapWidth val="100"/>
        <c:overlap val="100"/>
        <c:axId val="119941376"/>
        <c:axId val="11994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c:v>
                </c:pt>
                <c:pt idx="2">
                  <c:v>#N/A</c:v>
                </c:pt>
                <c:pt idx="3">
                  <c:v>#N/A</c:v>
                </c:pt>
                <c:pt idx="4">
                  <c:v>52</c:v>
                </c:pt>
                <c:pt idx="5">
                  <c:v>#N/A</c:v>
                </c:pt>
                <c:pt idx="6">
                  <c:v>#N/A</c:v>
                </c:pt>
                <c:pt idx="7">
                  <c:v>54</c:v>
                </c:pt>
                <c:pt idx="8">
                  <c:v>#N/A</c:v>
                </c:pt>
                <c:pt idx="9">
                  <c:v>#N/A</c:v>
                </c:pt>
                <c:pt idx="10">
                  <c:v>51</c:v>
                </c:pt>
                <c:pt idx="11">
                  <c:v>#N/A</c:v>
                </c:pt>
                <c:pt idx="12">
                  <c:v>#N/A</c:v>
                </c:pt>
                <c:pt idx="13">
                  <c:v>58</c:v>
                </c:pt>
                <c:pt idx="14">
                  <c:v>#N/A</c:v>
                </c:pt>
              </c:numCache>
            </c:numRef>
          </c:val>
          <c:smooth val="0"/>
          <c:extLst xmlns:c16r2="http://schemas.microsoft.com/office/drawing/2015/06/chart">
            <c:ext xmlns:c16="http://schemas.microsoft.com/office/drawing/2014/chart" uri="{C3380CC4-5D6E-409C-BE32-E72D297353CC}">
              <c16:uniqueId val="{00000008-B7E5-488F-ACEF-10D97972C1CA}"/>
            </c:ext>
          </c:extLst>
        </c:ser>
        <c:dLbls>
          <c:showLegendKey val="0"/>
          <c:showVal val="0"/>
          <c:showCatName val="0"/>
          <c:showSerName val="0"/>
          <c:showPercent val="0"/>
          <c:showBubbleSize val="0"/>
        </c:dLbls>
        <c:marker val="1"/>
        <c:smooth val="0"/>
        <c:axId val="119941376"/>
        <c:axId val="119947648"/>
      </c:lineChart>
      <c:catAx>
        <c:axId val="1199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47648"/>
        <c:crosses val="autoZero"/>
        <c:auto val="1"/>
        <c:lblAlgn val="ctr"/>
        <c:lblOffset val="100"/>
        <c:tickLblSkip val="1"/>
        <c:tickMarkSkip val="1"/>
        <c:noMultiLvlLbl val="0"/>
      </c:catAx>
      <c:valAx>
        <c:axId val="1199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4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1921</c:v>
                </c:pt>
                <c:pt idx="5">
                  <c:v>1938</c:v>
                </c:pt>
                <c:pt idx="8">
                  <c:v>1907</c:v>
                </c:pt>
                <c:pt idx="11">
                  <c:v>1898</c:v>
                </c:pt>
                <c:pt idx="14">
                  <c:v>1857</c:v>
                </c:pt>
              </c:numCache>
            </c:numRef>
          </c:val>
          <c:extLst xmlns:c16r2="http://schemas.microsoft.com/office/drawing/2015/06/chart">
            <c:ext xmlns:c16="http://schemas.microsoft.com/office/drawing/2014/chart" uri="{C3380CC4-5D6E-409C-BE32-E72D297353CC}">
              <c16:uniqueId val="{00000000-59D3-4AD3-86D0-31A7727A39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9D3-4AD3-86D0-31A7727A39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2180</c:v>
                </c:pt>
                <c:pt idx="5">
                  <c:v>1820</c:v>
                </c:pt>
                <c:pt idx="8">
                  <c:v>1790</c:v>
                </c:pt>
                <c:pt idx="11">
                  <c:v>1813</c:v>
                </c:pt>
                <c:pt idx="14">
                  <c:v>1845</c:v>
                </c:pt>
              </c:numCache>
            </c:numRef>
          </c:val>
          <c:extLst xmlns:c16r2="http://schemas.microsoft.com/office/drawing/2015/06/chart">
            <c:ext xmlns:c16="http://schemas.microsoft.com/office/drawing/2014/chart" uri="{C3380CC4-5D6E-409C-BE32-E72D297353CC}">
              <c16:uniqueId val="{00000002-59D3-4AD3-86D0-31A7727A39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D3-4AD3-86D0-31A7727A39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D3-4AD3-86D0-31A7727A39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D3-4AD3-86D0-31A7727A39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281</c:v>
                </c:pt>
                <c:pt idx="3">
                  <c:v>298</c:v>
                </c:pt>
                <c:pt idx="6">
                  <c:v>230</c:v>
                </c:pt>
                <c:pt idx="9">
                  <c:v>223</c:v>
                </c:pt>
                <c:pt idx="12">
                  <c:v>207</c:v>
                </c:pt>
              </c:numCache>
            </c:numRef>
          </c:val>
          <c:extLst xmlns:c16r2="http://schemas.microsoft.com/office/drawing/2015/06/chart">
            <c:ext xmlns:c16="http://schemas.microsoft.com/office/drawing/2014/chart" uri="{C3380CC4-5D6E-409C-BE32-E72D297353CC}">
              <c16:uniqueId val="{00000006-59D3-4AD3-86D0-31A7727A39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108</c:v>
                </c:pt>
                <c:pt idx="3">
                  <c:v>162</c:v>
                </c:pt>
                <c:pt idx="6">
                  <c:v>75</c:v>
                </c:pt>
                <c:pt idx="9">
                  <c:v>105</c:v>
                </c:pt>
                <c:pt idx="12">
                  <c:v>46</c:v>
                </c:pt>
              </c:numCache>
            </c:numRef>
          </c:val>
          <c:extLst xmlns:c16r2="http://schemas.microsoft.com/office/drawing/2015/06/chart">
            <c:ext xmlns:c16="http://schemas.microsoft.com/office/drawing/2014/chart" uri="{C3380CC4-5D6E-409C-BE32-E72D297353CC}">
              <c16:uniqueId val="{00000007-59D3-4AD3-86D0-31A7727A39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173</c:v>
                </c:pt>
                <c:pt idx="3">
                  <c:v>209</c:v>
                </c:pt>
                <c:pt idx="6">
                  <c:v>228</c:v>
                </c:pt>
                <c:pt idx="9">
                  <c:v>219</c:v>
                </c:pt>
                <c:pt idx="12">
                  <c:v>209</c:v>
                </c:pt>
              </c:numCache>
            </c:numRef>
          </c:val>
          <c:extLst xmlns:c16r2="http://schemas.microsoft.com/office/drawing/2015/06/chart">
            <c:ext xmlns:c16="http://schemas.microsoft.com/office/drawing/2014/chart" uri="{C3380CC4-5D6E-409C-BE32-E72D297353CC}">
              <c16:uniqueId val="{00000008-59D3-4AD3-86D0-31A7727A39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9D3-4AD3-86D0-31A7727A39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2244</c:v>
                </c:pt>
                <c:pt idx="3">
                  <c:v>2312</c:v>
                </c:pt>
                <c:pt idx="6">
                  <c:v>2296</c:v>
                </c:pt>
                <c:pt idx="9">
                  <c:v>2288</c:v>
                </c:pt>
                <c:pt idx="12">
                  <c:v>2258</c:v>
                </c:pt>
              </c:numCache>
            </c:numRef>
          </c:val>
          <c:extLst xmlns:c16r2="http://schemas.microsoft.com/office/drawing/2015/06/chart">
            <c:ext xmlns:c16="http://schemas.microsoft.com/office/drawing/2014/chart" uri="{C3380CC4-5D6E-409C-BE32-E72D297353CC}">
              <c16:uniqueId val="{0000000A-59D3-4AD3-86D0-31A7727A39A3}"/>
            </c:ext>
          </c:extLst>
        </c:ser>
        <c:dLbls>
          <c:showLegendKey val="0"/>
          <c:showVal val="0"/>
          <c:showCatName val="0"/>
          <c:showSerName val="0"/>
          <c:showPercent val="0"/>
          <c:showBubbleSize val="0"/>
        </c:dLbls>
        <c:gapWidth val="100"/>
        <c:overlap val="100"/>
        <c:axId val="120112256"/>
        <c:axId val="12011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9D3-4AD3-86D0-31A7727A39A3}"/>
            </c:ext>
          </c:extLst>
        </c:ser>
        <c:dLbls>
          <c:showLegendKey val="0"/>
          <c:showVal val="0"/>
          <c:showCatName val="0"/>
          <c:showSerName val="0"/>
          <c:showPercent val="0"/>
          <c:showBubbleSize val="0"/>
        </c:dLbls>
        <c:marker val="1"/>
        <c:smooth val="0"/>
        <c:axId val="120112256"/>
        <c:axId val="120114176"/>
      </c:lineChart>
      <c:catAx>
        <c:axId val="1201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114176"/>
        <c:crosses val="autoZero"/>
        <c:auto val="1"/>
        <c:lblAlgn val="ctr"/>
        <c:lblOffset val="100"/>
        <c:tickLblSkip val="1"/>
        <c:tickMarkSkip val="1"/>
        <c:noMultiLvlLbl val="0"/>
      </c:catAx>
      <c:valAx>
        <c:axId val="12011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225</c:v>
                </c:pt>
                <c:pt idx="1">
                  <c:v>223</c:v>
                </c:pt>
                <c:pt idx="2">
                  <c:v>214</c:v>
                </c:pt>
              </c:numCache>
            </c:numRef>
          </c:val>
          <c:extLst xmlns:c16r2="http://schemas.microsoft.com/office/drawing/2015/06/chart">
            <c:ext xmlns:c16="http://schemas.microsoft.com/office/drawing/2014/chart" uri="{C3380CC4-5D6E-409C-BE32-E72D297353CC}">
              <c16:uniqueId val="{00000000-0EBF-4C00-892B-ADA3E5A9E6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513</c:v>
                </c:pt>
                <c:pt idx="1">
                  <c:v>463</c:v>
                </c:pt>
                <c:pt idx="2">
                  <c:v>414</c:v>
                </c:pt>
              </c:numCache>
            </c:numRef>
          </c:val>
          <c:extLst xmlns:c16r2="http://schemas.microsoft.com/office/drawing/2015/06/chart">
            <c:ext xmlns:c16="http://schemas.microsoft.com/office/drawing/2014/chart" uri="{C3380CC4-5D6E-409C-BE32-E72D297353CC}">
              <c16:uniqueId val="{00000001-0EBF-4C00-892B-ADA3E5A9E6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1009</c:v>
                </c:pt>
                <c:pt idx="1">
                  <c:v>1071</c:v>
                </c:pt>
                <c:pt idx="2">
                  <c:v>1149</c:v>
                </c:pt>
              </c:numCache>
            </c:numRef>
          </c:val>
          <c:extLst xmlns:c16r2="http://schemas.microsoft.com/office/drawing/2015/06/chart">
            <c:ext xmlns:c16="http://schemas.microsoft.com/office/drawing/2014/chart" uri="{C3380CC4-5D6E-409C-BE32-E72D297353CC}">
              <c16:uniqueId val="{00000002-0EBF-4C00-892B-ADA3E5A9E6B2}"/>
            </c:ext>
          </c:extLst>
        </c:ser>
        <c:dLbls>
          <c:showLegendKey val="0"/>
          <c:showVal val="0"/>
          <c:showCatName val="0"/>
          <c:showSerName val="0"/>
          <c:showPercent val="0"/>
          <c:showBubbleSize val="0"/>
        </c:dLbls>
        <c:gapWidth val="120"/>
        <c:overlap val="100"/>
        <c:axId val="120194944"/>
        <c:axId val="120196480"/>
      </c:barChart>
      <c:catAx>
        <c:axId val="1201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196480"/>
        <c:crosses val="autoZero"/>
        <c:auto val="1"/>
        <c:lblAlgn val="ctr"/>
        <c:lblOffset val="100"/>
        <c:tickLblSkip val="1"/>
        <c:tickMarkSkip val="1"/>
        <c:noMultiLvlLbl val="0"/>
      </c:catAx>
      <c:valAx>
        <c:axId val="120196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1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56-405D-A793-762BCB914421}"/>
                </c:ext>
                <c:ext xmlns:c15="http://schemas.microsoft.com/office/drawing/2012/chart" uri="{CE6537A1-D6FC-4f65-9D91-7224C49458BB}">
                  <c15:dlblFieldTable>
                    <c15:dlblFTEntry>
                      <c15:txfldGUID>{A246E662-F25C-45AD-8867-49BC22694D48}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56-405D-A793-762BCB914421}"/>
                </c:ext>
                <c:ext xmlns:c15="http://schemas.microsoft.com/office/drawing/2012/chart" uri="{CE6537A1-D6FC-4f65-9D91-7224C49458BB}">
                  <c15:dlblFieldTable>
                    <c15:dlblFTEntry>
                      <c15:txfldGUID>{839851A0-E2A0-45E3-B4E4-99BCEEACD5B1}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56-405D-A793-762BCB914421}"/>
                </c:ext>
                <c:ext xmlns:c15="http://schemas.microsoft.com/office/drawing/2012/chart" uri="{CE6537A1-D6FC-4f65-9D91-7224C49458BB}">
                  <c15:dlblFieldTable>
                    <c15:dlblFTEntry>
                      <c15:txfldGUID>{3F06C0DE-F242-4C80-AA9F-D2FC1877C11F}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56-405D-A793-762BCB914421}"/>
                </c:ext>
                <c:ext xmlns:c15="http://schemas.microsoft.com/office/drawing/2012/chart" uri="{CE6537A1-D6FC-4f65-9D91-7224C49458BB}">
                  <c15:dlblFieldTable>
                    <c15:dlblFTEntry>
                      <c15:txfldGUID>{14260B12-1A56-4FAB-90A0-5A00EC929F8C}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56-405D-A793-762BCB914421}"/>
                </c:ext>
                <c:ext xmlns:c15="http://schemas.microsoft.com/office/drawing/2012/chart" uri="{CE6537A1-D6FC-4f65-9D91-7224C49458BB}">
                  <c15:dlblFieldTable>
                    <c15:dlblFTEntry>
                      <c15:txfldGUID>{76848447-3D9A-45F5-950A-1FD6A441E6D8}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56-405D-A793-762BCB914421}"/>
                </c:ext>
                <c:ext xmlns:c15="http://schemas.microsoft.com/office/drawing/2012/chart" uri="{CE6537A1-D6FC-4f65-9D91-7224C49458BB}">
                  <c15:dlblFieldTable>
                    <c15:dlblFTEntry>
                      <c15:txfldGUID>{C7E195FB-65EF-4BF6-800E-78523087CCBF}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56-405D-A793-762BCB914421}"/>
                </c:ext>
                <c:ext xmlns:c15="http://schemas.microsoft.com/office/drawing/2012/chart" uri="{CE6537A1-D6FC-4f65-9D91-7224C49458BB}">
                  <c15:dlblFieldTable>
                    <c15:dlblFTEntry>
                      <c15:txfldGUID>{11ACEB79-24CF-435D-BE37-AF2A1E44AEA5}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56-405D-A793-762BCB914421}"/>
                </c:ext>
                <c:ext xmlns:c15="http://schemas.microsoft.com/office/drawing/2012/chart" uri="{CE6537A1-D6FC-4f65-9D91-7224C49458BB}">
                  <c15:dlblFieldTable>
                    <c15:dlblFTEntry>
                      <c15:txfldGUID>{32161924-3AC6-4263-8D0E-40FCD5CA7CF5}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56-405D-A793-762BCB914421}"/>
                </c:ext>
                <c:ext xmlns:c15="http://schemas.microsoft.com/office/drawing/2012/chart" uri="{CE6537A1-D6FC-4f65-9D91-7224C49458BB}">
                  <c15:dlblFieldTable>
                    <c15:dlblFTEntry>
                      <c15:txfldGUID>{92093DAC-0EFF-4361-8EE2-C8BC848FED0E}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51.4</c:v>
                </c:pt>
                <c:pt idx="24">
                  <c:v>55.4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056-405D-A793-762BCB9144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56-405D-A793-762BCB914421}"/>
                </c:ext>
                <c:ext xmlns:c15="http://schemas.microsoft.com/office/drawing/2012/chart" uri="{CE6537A1-D6FC-4f65-9D91-7224C49458BB}">
                  <c15:dlblFieldTable>
                    <c15:dlblFTEntry>
                      <c15:txfldGUID>{C7783458-2066-4C5C-BE2B-6EF4F4879243}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56-405D-A793-762BCB914421}"/>
                </c:ext>
                <c:ext xmlns:c15="http://schemas.microsoft.com/office/drawing/2012/chart" uri="{CE6537A1-D6FC-4f65-9D91-7224C49458BB}">
                  <c15:dlblFieldTable>
                    <c15:dlblFTEntry>
                      <c15:txfldGUID>{A280C416-7527-43EE-9A2A-EAD6EEEFBD1A}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56-405D-A793-762BCB914421}"/>
                </c:ext>
                <c:ext xmlns:c15="http://schemas.microsoft.com/office/drawing/2012/chart" uri="{CE6537A1-D6FC-4f65-9D91-7224C49458BB}">
                  <c15:dlblFieldTable>
                    <c15:dlblFTEntry>
                      <c15:txfldGUID>{DBAFE575-E150-4A92-99E1-2E146B51FF46}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56-405D-A793-762BCB914421}"/>
                </c:ext>
                <c:ext xmlns:c15="http://schemas.microsoft.com/office/drawing/2012/chart" uri="{CE6537A1-D6FC-4f65-9D91-7224C49458BB}">
                  <c15:dlblFieldTable>
                    <c15:dlblFTEntry>
                      <c15:txfldGUID>{5DC97438-C372-400C-BE00-5E286230B670}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56-405D-A793-762BCB914421}"/>
                </c:ext>
                <c:ext xmlns:c15="http://schemas.microsoft.com/office/drawing/2012/chart" uri="{CE6537A1-D6FC-4f65-9D91-7224C49458BB}">
                  <c15:dlblFieldTable>
                    <c15:dlblFTEntry>
                      <c15:txfldGUID>{965B1C69-43D6-448C-BBC4-A835FA601097}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56-405D-A793-762BCB914421}"/>
                </c:ext>
                <c:ext xmlns:c15="http://schemas.microsoft.com/office/drawing/2012/chart" uri="{CE6537A1-D6FC-4f65-9D91-7224C49458BB}">
                  <c15:dlblFieldTable>
                    <c15:dlblFTEntry>
                      <c15:txfldGUID>{6CAD22D3-28AD-4F33-A240-832F3CD929CE}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56-405D-A793-762BCB914421}"/>
                </c:ext>
                <c:ext xmlns:c15="http://schemas.microsoft.com/office/drawing/2012/chart" uri="{CE6537A1-D6FC-4f65-9D91-7224C49458BB}">
                  <c15:layout/>
                  <c15:dlblFieldTable>
                    <c15:dlblFTEntry>
                      <c15:txfldGUID>{469D3A7D-9DEA-4022-A39C-7653F5254B2C}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56-405D-A793-762BCB914421}"/>
                </c:ext>
                <c:ext xmlns:c15="http://schemas.microsoft.com/office/drawing/2012/chart" uri="{CE6537A1-D6FC-4f65-9D91-7224C49458BB}">
                  <c15:layout/>
                  <c15:dlblFieldTable>
                    <c15:dlblFTEntry>
                      <c15:txfldGUID>{2155058C-BF08-4E37-9DD4-48670E85FF25}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56-405D-A793-762BCB914421}"/>
                </c:ext>
                <c:ext xmlns:c15="http://schemas.microsoft.com/office/drawing/2012/chart" uri="{CE6537A1-D6FC-4f65-9D91-7224C49458BB}">
                  <c15:dlblFieldTable>
                    <c15:dlblFTEntry>
                      <c15:txfldGUID>{6908C477-3765-4020-9DB3-089F3A5843CE}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A056-405D-A793-762BCB914421}"/>
            </c:ext>
          </c:extLst>
        </c:ser>
        <c:dLbls>
          <c:showLegendKey val="0"/>
          <c:showVal val="1"/>
          <c:showCatName val="0"/>
          <c:showSerName val="0"/>
          <c:showPercent val="0"/>
          <c:showBubbleSize val="0"/>
        </c:dLbls>
        <c:axId val="120390784"/>
        <c:axId val="120392704"/>
      </c:scatterChart>
      <c:valAx>
        <c:axId val="120390784"/>
        <c:scaling>
          <c:orientation val="minMax"/>
          <c:max val="56.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92704"/>
        <c:crosses val="autoZero"/>
        <c:crossBetween val="midCat"/>
      </c:valAx>
      <c:valAx>
        <c:axId val="120392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390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29-426B-9962-802AA9E733A6}"/>
                </c:ext>
                <c:ext xmlns:c15="http://schemas.microsoft.com/office/drawing/2012/chart" uri="{CE6537A1-D6FC-4f65-9D91-7224C49458BB}">
                  <c15:dlblFieldTable>
                    <c15:dlblFTEntry>
                      <c15:txfldGUID>{234ACC64-B1FF-42D6-9A1F-643FAA30F184}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29-426B-9962-802AA9E733A6}"/>
                </c:ext>
                <c:ext xmlns:c15="http://schemas.microsoft.com/office/drawing/2012/chart" uri="{CE6537A1-D6FC-4f65-9D91-7224C49458BB}">
                  <c15:dlblFieldTable>
                    <c15:dlblFTEntry>
                      <c15:txfldGUID>{C5BDA0BA-82A6-4862-8550-7E9D2181ED9E}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29-426B-9962-802AA9E733A6}"/>
                </c:ext>
                <c:ext xmlns:c15="http://schemas.microsoft.com/office/drawing/2012/chart" uri="{CE6537A1-D6FC-4f65-9D91-7224C49458BB}">
                  <c15:dlblFieldTable>
                    <c15:dlblFTEntry>
                      <c15:txfldGUID>{F4AB2507-CD2C-42CF-9E28-A6A74DCD34F6}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29-426B-9962-802AA9E733A6}"/>
                </c:ext>
                <c:ext xmlns:c15="http://schemas.microsoft.com/office/drawing/2012/chart" uri="{CE6537A1-D6FC-4f65-9D91-7224C49458BB}">
                  <c15:dlblFieldTable>
                    <c15:dlblFTEntry>
                      <c15:txfldGUID>{706760F5-2F79-4E77-A357-9ACA48E2CADE}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29-426B-9962-802AA9E733A6}"/>
                </c:ext>
                <c:ext xmlns:c15="http://schemas.microsoft.com/office/drawing/2012/chart" uri="{CE6537A1-D6FC-4f65-9D91-7224C49458BB}">
                  <c15:dlblFieldTable>
                    <c15:dlblFTEntry>
                      <c15:txfldGUID>{3E4D56D9-084D-4BE4-9668-A4531DDF1171}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29-426B-9962-802AA9E733A6}"/>
                </c:ext>
                <c:ext xmlns:c15="http://schemas.microsoft.com/office/drawing/2012/chart" uri="{CE6537A1-D6FC-4f65-9D91-7224C49458BB}">
                  <c15:dlblFieldTable>
                    <c15:dlblFTEntry>
                      <c15:txfldGUID>{434A13C6-80F0-49D3-BA84-26AA7EF3DD06}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29-426B-9962-802AA9E733A6}"/>
                </c:ext>
                <c:ext xmlns:c15="http://schemas.microsoft.com/office/drawing/2012/chart" uri="{CE6537A1-D6FC-4f65-9D91-7224C49458BB}">
                  <c15:dlblFieldTable>
                    <c15:dlblFTEntry>
                      <c15:txfldGUID>{65CEAB19-B3C7-4129-BE63-DB78C9DE8518}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29-426B-9962-802AA9E733A6}"/>
                </c:ext>
                <c:ext xmlns:c15="http://schemas.microsoft.com/office/drawing/2012/chart" uri="{CE6537A1-D6FC-4f65-9D91-7224C49458BB}">
                  <c15:dlblFieldTable>
                    <c15:dlblFTEntry>
                      <c15:txfldGUID>{977D71E5-B33D-4218-A669-B93DAF9C834C}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29-426B-9962-802AA9E733A6}"/>
                </c:ext>
                <c:ext xmlns:c15="http://schemas.microsoft.com/office/drawing/2012/chart" uri="{CE6537A1-D6FC-4f65-9D91-7224C49458BB}">
                  <c15:dlblFieldTable>
                    <c15:dlblFTEntry>
                      <c15:txfldGUID>{3C9DFCEA-12B8-42A0-820A-509E270C23A2}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5.5</c:v>
                </c:pt>
                <c:pt idx="16">
                  <c:v>5.5</c:v>
                </c:pt>
                <c:pt idx="24">
                  <c:v>5.8</c:v>
                </c:pt>
                <c:pt idx="32">
                  <c:v>6.3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329-426B-9962-802AA9E733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29-426B-9962-802AA9E733A6}"/>
                </c:ext>
                <c:ext xmlns:c15="http://schemas.microsoft.com/office/drawing/2012/chart" uri="{CE6537A1-D6FC-4f65-9D91-7224C49458BB}">
                  <c15:layout/>
                  <c15:dlblFieldTable>
                    <c15:dlblFTEntry>
                      <c15:txfldGUID>{AE6CC9B4-EB66-4B8A-9F47-C225E552A84A}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29-426B-9962-802AA9E733A6}"/>
                </c:ext>
                <c:ext xmlns:c15="http://schemas.microsoft.com/office/drawing/2012/chart" uri="{CE6537A1-D6FC-4f65-9D91-7224C49458BB}">
                  <c15:dlblFieldTable>
                    <c15:dlblFTEntry>
                      <c15:txfldGUID>{81BB711D-9E82-4A99-9E0D-7E912CFB12FF}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29-426B-9962-802AA9E733A6}"/>
                </c:ext>
                <c:ext xmlns:c15="http://schemas.microsoft.com/office/drawing/2012/chart" uri="{CE6537A1-D6FC-4f65-9D91-7224C49458BB}">
                  <c15:dlblFieldTable>
                    <c15:dlblFTEntry>
                      <c15:txfldGUID>{634603BC-4AF0-49F7-A186-25216D5F085F}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29-426B-9962-802AA9E733A6}"/>
                </c:ext>
                <c:ext xmlns:c15="http://schemas.microsoft.com/office/drawing/2012/chart" uri="{CE6537A1-D6FC-4f65-9D91-7224C49458BB}">
                  <c15:dlblFieldTable>
                    <c15:dlblFTEntry>
                      <c15:txfldGUID>{5046A8A7-DA62-43B0-94E6-D3015B721E7D}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29-426B-9962-802AA9E733A6}"/>
                </c:ext>
                <c:ext xmlns:c15="http://schemas.microsoft.com/office/drawing/2012/chart" uri="{CE6537A1-D6FC-4f65-9D91-7224C49458BB}">
                  <c15:dlblFieldTable>
                    <c15:dlblFTEntry>
                      <c15:txfldGUID>{8D23D631-F30F-4FA7-9668-B08243B9D136}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29-426B-9962-802AA9E733A6}"/>
                </c:ext>
                <c:ext xmlns:c15="http://schemas.microsoft.com/office/drawing/2012/chart" uri="{CE6537A1-D6FC-4f65-9D91-7224C49458BB}">
                  <c15:layout/>
                  <c15:dlblFieldTable>
                    <c15:dlblFTEntry>
                      <c15:txfldGUID>{AAC10690-EB8C-4963-92CC-E89CF7023E01}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29-426B-9962-802AA9E733A6}"/>
                </c:ext>
                <c:ext xmlns:c15="http://schemas.microsoft.com/office/drawing/2012/chart" uri="{CE6537A1-D6FC-4f65-9D91-7224C49458BB}">
                  <c15:layout/>
                  <c15:dlblFieldTable>
                    <c15:dlblFTEntry>
                      <c15:txfldGUID>{41F4C6FB-0B96-49B8-8B70-4B11A4FF0292}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29-426B-9962-802AA9E733A6}"/>
                </c:ext>
                <c:ext xmlns:c15="http://schemas.microsoft.com/office/drawing/2012/chart" uri="{CE6537A1-D6FC-4f65-9D91-7224C49458BB}">
                  <c15:layout/>
                  <c15:dlblFieldTable>
                    <c15:dlblFTEntry>
                      <c15:txfldGUID>{4A8DE04A-0431-4F50-9E92-6A5610126A26}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29-426B-9962-802AA9E733A6}"/>
                </c:ext>
                <c:ext xmlns:c15="http://schemas.microsoft.com/office/drawing/2012/chart" uri="{CE6537A1-D6FC-4f65-9D91-7224C49458BB}">
                  <c15:layout/>
                  <c15:dlblFieldTable>
                    <c15:dlblFTEntry>
                      <c15:txfldGUID>{73A092D3-4731-46DC-A2BB-8903AA0D4104}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329-426B-9962-802AA9E733A6}"/>
            </c:ext>
          </c:extLst>
        </c:ser>
        <c:dLbls>
          <c:showLegendKey val="0"/>
          <c:showVal val="1"/>
          <c:showCatName val="0"/>
          <c:showSerName val="0"/>
          <c:showPercent val="0"/>
          <c:showBubbleSize val="0"/>
        </c:dLbls>
        <c:axId val="120447744"/>
        <c:axId val="120449664"/>
      </c:scatterChart>
      <c:valAx>
        <c:axId val="120447744"/>
        <c:scaling>
          <c:orientation val="minMax"/>
          <c:max val="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49664"/>
        <c:crosses val="autoZero"/>
        <c:crossBetween val="midCat"/>
      </c:valAx>
      <c:valAx>
        <c:axId val="120449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47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600">
              <a:solidFill>
                <a:sysClr val="windowText" lastClr="000000"/>
              </a:solidFill>
              <a:effectLst/>
              <a:latin typeface="+mn-lt"/>
              <a:ea typeface="+mn-ea"/>
              <a:cs typeface="+mn-cs"/>
            </a:rPr>
            <a:t>　</a:t>
          </a:r>
          <a:r>
            <a:rPr lang="ja-JP" altLang="en-US" sz="1600">
              <a:solidFill>
                <a:sysClr val="windowText" lastClr="000000"/>
              </a:solidFill>
              <a:effectLst/>
              <a:latin typeface="+mn-lt"/>
              <a:ea typeface="+mn-ea"/>
              <a:cs typeface="+mn-cs"/>
            </a:rPr>
            <a:t>近年、</a:t>
          </a:r>
          <a:r>
            <a:rPr lang="ja-JP" altLang="ja-JP" sz="1600">
              <a:solidFill>
                <a:sysClr val="windowText" lastClr="000000"/>
              </a:solidFill>
              <a:effectLst/>
              <a:latin typeface="+mn-lt"/>
              <a:ea typeface="+mn-ea"/>
              <a:cs typeface="+mn-cs"/>
            </a:rPr>
            <a:t>元利償還金等、算入公債費等とも</a:t>
          </a:r>
          <a:r>
            <a:rPr lang="ja-JP" altLang="en-US" sz="1600">
              <a:solidFill>
                <a:sysClr val="windowText" lastClr="000000"/>
              </a:solidFill>
              <a:effectLst/>
              <a:latin typeface="+mn-lt"/>
              <a:ea typeface="+mn-ea"/>
              <a:cs typeface="+mn-cs"/>
            </a:rPr>
            <a:t>に</a:t>
          </a:r>
          <a:r>
            <a:rPr lang="ja-JP" altLang="ja-JP" sz="1600">
              <a:solidFill>
                <a:sysClr val="windowText" lastClr="000000"/>
              </a:solidFill>
              <a:effectLst/>
              <a:latin typeface="+mn-lt"/>
              <a:ea typeface="+mn-ea"/>
              <a:cs typeface="+mn-cs"/>
            </a:rPr>
            <a:t>同水準で推移して</a:t>
          </a:r>
          <a:r>
            <a:rPr lang="ja-JP" altLang="en-US" sz="1600">
              <a:solidFill>
                <a:sysClr val="windowText" lastClr="000000"/>
              </a:solidFill>
              <a:effectLst/>
              <a:latin typeface="+mn-lt"/>
              <a:ea typeface="+mn-ea"/>
              <a:cs typeface="+mn-cs"/>
            </a:rPr>
            <a:t>おり</a:t>
          </a:r>
          <a:r>
            <a:rPr lang="ja-JP" altLang="ja-JP"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地方債残高</a:t>
          </a:r>
          <a:r>
            <a:rPr kumimoji="1" lang="ja-JP" altLang="en-US" sz="1600">
              <a:solidFill>
                <a:sysClr val="windowText" lastClr="000000"/>
              </a:solidFill>
              <a:effectLst/>
              <a:latin typeface="+mn-lt"/>
              <a:ea typeface="+mn-ea"/>
              <a:cs typeface="+mn-cs"/>
            </a:rPr>
            <a:t>については減少傾向にある。しかしながら、今後、公共施設の建替え等により地方債残高の増加が見込まれる</a:t>
          </a:r>
          <a:r>
            <a:rPr kumimoji="1" lang="ja-JP" altLang="ja-JP" sz="1600">
              <a:solidFill>
                <a:sysClr val="windowText" lastClr="000000"/>
              </a:solidFill>
              <a:effectLst/>
              <a:latin typeface="+mn-lt"/>
              <a:ea typeface="+mn-ea"/>
              <a:cs typeface="+mn-cs"/>
            </a:rPr>
            <a:t>。</a:t>
          </a:r>
          <a:endParaRPr kumimoji="1" lang="en-US" altLang="ja-JP" sz="1600">
            <a:solidFill>
              <a:sysClr val="windowText" lastClr="000000"/>
            </a:solidFill>
            <a:effectLst/>
            <a:latin typeface="+mn-lt"/>
            <a:ea typeface="+mn-ea"/>
            <a:cs typeface="+mn-cs"/>
          </a:endParaRPr>
        </a:p>
        <a:p>
          <a:pPr eaLnBrk="1" fontAlgn="auto" latinLnBrk="0" hangingPunct="1"/>
          <a:r>
            <a:rPr kumimoji="1" lang="ja-JP" altLang="en-US" sz="1600">
              <a:solidFill>
                <a:sysClr val="windowText" lastClr="000000"/>
              </a:solidFill>
              <a:effectLst/>
              <a:latin typeface="+mn-lt"/>
              <a:ea typeface="+mn-ea"/>
              <a:cs typeface="+mn-cs"/>
            </a:rPr>
            <a:t>　引き続き、元利償還金が財政運営の負担とならないように、財政的に有利な起債を活用する。</a:t>
          </a:r>
          <a:endParaRPr kumimoji="1" lang="en-US" altLang="ja-JP" sz="160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mn-lt"/>
              <a:ea typeface="+mn-ea"/>
              <a:cs typeface="+mn-cs"/>
            </a:rPr>
            <a:t>　近年、交付税額の減少による不足財源の確保のため、交付税措置の有利な起債の発行等を行って</a:t>
          </a:r>
          <a:r>
            <a:rPr kumimoji="1" lang="ja-JP" altLang="en-US" sz="1600">
              <a:solidFill>
                <a:sysClr val="windowText" lastClr="000000"/>
              </a:solidFill>
              <a:effectLst/>
              <a:latin typeface="+mn-lt"/>
              <a:ea typeface="+mn-ea"/>
              <a:cs typeface="+mn-cs"/>
            </a:rPr>
            <a:t>いる。</a:t>
          </a:r>
          <a:r>
            <a:rPr kumimoji="1" lang="ja-JP" altLang="ja-JP" sz="1600">
              <a:solidFill>
                <a:sysClr val="windowText" lastClr="000000"/>
              </a:solidFill>
              <a:effectLst/>
              <a:latin typeface="+mn-lt"/>
              <a:ea typeface="+mn-ea"/>
              <a:cs typeface="+mn-cs"/>
            </a:rPr>
            <a:t>地方債残高</a:t>
          </a:r>
          <a:r>
            <a:rPr kumimoji="1" lang="ja-JP" altLang="en-US" sz="1600">
              <a:solidFill>
                <a:sysClr val="windowText" lastClr="000000"/>
              </a:solidFill>
              <a:effectLst/>
              <a:latin typeface="+mn-lt"/>
              <a:ea typeface="+mn-ea"/>
              <a:cs typeface="+mn-cs"/>
            </a:rPr>
            <a:t>は減少しているが</a:t>
          </a:r>
          <a:r>
            <a:rPr kumimoji="1" lang="ja-JP" altLang="ja-JP" sz="1600">
              <a:solidFill>
                <a:sysClr val="windowText" lastClr="000000"/>
              </a:solidFill>
              <a:effectLst/>
              <a:latin typeface="+mn-lt"/>
              <a:ea typeface="+mn-ea"/>
              <a:cs typeface="+mn-cs"/>
            </a:rPr>
            <a:t>、今後</a:t>
          </a:r>
          <a:r>
            <a:rPr kumimoji="1" lang="ja-JP" altLang="en-US" sz="1600">
              <a:solidFill>
                <a:sysClr val="windowText" lastClr="000000"/>
              </a:solidFill>
              <a:effectLst/>
              <a:latin typeface="+mn-lt"/>
              <a:ea typeface="+mn-ea"/>
              <a:cs typeface="+mn-cs"/>
            </a:rPr>
            <a:t>、公共施設の建替え等の財政需要に伴い、起債残高及び</a:t>
          </a:r>
          <a:r>
            <a:rPr kumimoji="1" lang="ja-JP" altLang="ja-JP" sz="1600">
              <a:solidFill>
                <a:sysClr val="windowText" lastClr="000000"/>
              </a:solidFill>
              <a:effectLst/>
              <a:latin typeface="+mn-lt"/>
              <a:ea typeface="+mn-ea"/>
              <a:cs typeface="+mn-cs"/>
            </a:rPr>
            <a:t>公債費の増加が見込まれる。</a:t>
          </a:r>
          <a:r>
            <a:rPr kumimoji="1" lang="ja-JP" altLang="en-US" sz="1600">
              <a:solidFill>
                <a:sysClr val="windowText" lastClr="000000"/>
              </a:solidFill>
              <a:effectLst/>
              <a:latin typeface="+mn-lt"/>
              <a:ea typeface="+mn-ea"/>
              <a:cs typeface="+mn-cs"/>
            </a:rPr>
            <a:t>それにより</a:t>
          </a:r>
          <a:r>
            <a:rPr kumimoji="1" lang="ja-JP" altLang="ja-JP" sz="1600">
              <a:solidFill>
                <a:sysClr val="windowText" lastClr="000000"/>
              </a:solidFill>
              <a:effectLst/>
              <a:latin typeface="+mn-lt"/>
              <a:ea typeface="+mn-ea"/>
              <a:cs typeface="+mn-cs"/>
            </a:rPr>
            <a:t>、基金の取崩し額の増加も予想され、将来負担比率</a:t>
          </a:r>
          <a:r>
            <a:rPr kumimoji="1" lang="ja-JP" altLang="en-US" sz="1600">
              <a:solidFill>
                <a:sysClr val="windowText" lastClr="000000"/>
              </a:solidFill>
              <a:effectLst/>
              <a:latin typeface="+mn-lt"/>
              <a:ea typeface="+mn-ea"/>
              <a:cs typeface="+mn-cs"/>
            </a:rPr>
            <a:t>についても高まること</a:t>
          </a:r>
          <a:r>
            <a:rPr kumimoji="1" lang="ja-JP" altLang="ja-JP" sz="1600">
              <a:solidFill>
                <a:sysClr val="windowText" lastClr="000000"/>
              </a:solidFill>
              <a:effectLst/>
              <a:latin typeface="+mn-lt"/>
              <a:ea typeface="+mn-ea"/>
              <a:cs typeface="+mn-cs"/>
            </a:rPr>
            <a:t>が懸念される。</a:t>
          </a:r>
          <a:endParaRPr lang="ja-JP" altLang="ja-JP" sz="1600">
            <a:solidFill>
              <a:sysClr val="windowText" lastClr="000000"/>
            </a:solidFill>
            <a:effectLst/>
          </a:endParaRPr>
        </a:p>
        <a:p>
          <a:pPr eaLnBrk="1" fontAlgn="auto" latinLnBrk="0" hangingPunct="1"/>
          <a:r>
            <a:rPr kumimoji="1" lang="ja-JP" altLang="ja-JP" sz="1600">
              <a:solidFill>
                <a:sysClr val="windowText" lastClr="000000"/>
              </a:solidFill>
              <a:effectLst/>
              <a:latin typeface="+mn-lt"/>
              <a:ea typeface="+mn-ea"/>
              <a:cs typeface="+mn-cs"/>
            </a:rPr>
            <a:t>　今後、事業の見直しや地方債発行額の上限枠の設定などに取組み公債費の削減に努める。</a:t>
          </a:r>
          <a:endParaRPr lang="ja-JP" altLang="ja-JP" sz="16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高知県馬路村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増額の要因としては、ふるさと納税額の増によるふるさと応援基金の増加、公共施設建替えのために施設等整備基金を増加したものである。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一方、交付税の大幅な減額に伴い財源不足が生じたため、財政調整基金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千円を取り崩して対応せざるを得ない状況であった。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普通交付税が大幅に減少したことで、Ｈ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年度当初予算で財政調整基金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53,497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千円と減債基金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年度当初予算では財政調整基金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74,073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千円と減債基金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しなければ予算が組めない状況である。財政調整基金と減債基金については、今後の予算編成に支障をきたさないためにも、現状の残高を維持していかなければならない。特定目的基金については、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年度に公共施設の建替えで施設等整備基金を大きく取崩しする予定をしており、他の特定目的基金については目的に合わせて、財政全体のバランスを見ながら活用する。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ふるさとづくり基金：多様な歴史、伝統、文化、産業等を活かし、独創的、個性的な地域づくりを推進するための基金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施設等整備基金：公共施設の老朽化に伴いＨ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年度に建替えを計画しており、計画的な積立てにより増加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ふるさと応援基金：ふるさと納税額の増に伴い、積立てが増加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農業振興基金：本村の基幹産業である農業振興に対して、計画的に取り崩しを行う。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施設等整備基金：Ｈ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年度に実施する公共施設の建替え時に取り崩しを予定。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ふるさと応援基金：ふるさと納税時に指定された目的を実現するための事業に対して活用する。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普通交付税特別枠の廃止の影響による財源不足を補うため、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43,555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今後も地方交付税の見通しが厳しく、財政調整基金の取崩しによって収支均等を図らざるを得ない。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千円を取崩したことによる減少。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今後、公共施設の建替えやインフラ等の老朽化により財政需要が見込まれ、Ｈ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年には公債費がピークを迎えるため、それに備えて計画的に積立てを行う予定。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有形固定資産減価償却率は類似団体より低く、平成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9" name="フローチャート: 判断 78"/>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5" name="楕円 84"/>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6" name="楕円 85"/>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30</xdr:row>
      <xdr:rowOff>67098</xdr:rowOff>
    </xdr:to>
    <xdr:cxnSp macro="">
      <xdr:nvCxnSpPr>
        <xdr:cNvPr id="87" name="直線コネクタ 86"/>
        <xdr:cNvCxnSpPr/>
      </xdr:nvCxnSpPr>
      <xdr:spPr>
        <a:xfrm flipV="1">
          <a:off x="3289300" y="5838190"/>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9" name="n_2ave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136542</xdr:rowOff>
    </xdr:from>
    <xdr:ext cx="405111" cy="259045"/>
    <xdr:sp macro="" textlink="">
      <xdr:nvSpPr>
        <xdr:cNvPr id="90" name="n_1main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109025</xdr:rowOff>
    </xdr:from>
    <xdr:ext cx="405111" cy="259045"/>
    <xdr:sp macro="" textlink="">
      <xdr:nvSpPr>
        <xdr:cNvPr id="91" name="n_2mainValue有形固定資産減価償却率"/>
        <xdr:cNvSpPr txBox="1"/>
      </xdr:nvSpPr>
      <xdr:spPr>
        <a:xfrm>
          <a:off x="3086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事業実施にあたり、交付税措置のある有利な地方債を有効に活用していることで、</a:t>
          </a:r>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年で類似団体内平均値と比較しても同程度であり、債務償還能力は高い。</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4" name="楕円 133"/>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70502</xdr:rowOff>
    </xdr:from>
    <xdr:ext cx="340478" cy="259045"/>
    <xdr:sp macro="" textlink="">
      <xdr:nvSpPr>
        <xdr:cNvPr id="135" name="債務償還可能年数該当値テキスト"/>
        <xdr:cNvSpPr txBox="1"/>
      </xdr:nvSpPr>
      <xdr:spPr>
        <a:xfrm>
          <a:off x="14846300" y="6156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0" name="楕円 69"/>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27305</xdr:rowOff>
    </xdr:from>
    <xdr:to>
      <xdr:col>15</xdr:col>
      <xdr:colOff>101600</xdr:colOff>
      <xdr:row>39</xdr:row>
      <xdr:rowOff>128905</xdr:rowOff>
    </xdr:to>
    <xdr:sp macro="" textlink="">
      <xdr:nvSpPr>
        <xdr:cNvPr id="71" name="楕円 70"/>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39</xdr:row>
      <xdr:rowOff>78105</xdr:rowOff>
    </xdr:to>
    <xdr:cxnSp macro="">
      <xdr:nvCxnSpPr>
        <xdr:cNvPr id="72" name="直線コネクタ 71"/>
        <xdr:cNvCxnSpPr/>
      </xdr:nvCxnSpPr>
      <xdr:spPr>
        <a:xfrm flipV="1">
          <a:off x="2908300" y="652843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4"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75"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76" name="n_2mainValue【道路】&#10;有形固定資産減価償却率"/>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08" name="フローチャート: 判断 107"/>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26061</xdr:rowOff>
    </xdr:from>
    <xdr:to>
      <xdr:col>50</xdr:col>
      <xdr:colOff>165100</xdr:colOff>
      <xdr:row>41</xdr:row>
      <xdr:rowOff>127661</xdr:rowOff>
    </xdr:to>
    <xdr:sp macro="" textlink="">
      <xdr:nvSpPr>
        <xdr:cNvPr id="114" name="楕円 113"/>
        <xdr:cNvSpPr/>
      </xdr:nvSpPr>
      <xdr:spPr>
        <a:xfrm>
          <a:off x="9588500" y="70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57883</xdr:rowOff>
    </xdr:from>
    <xdr:to>
      <xdr:col>46</xdr:col>
      <xdr:colOff>38100</xdr:colOff>
      <xdr:row>40</xdr:row>
      <xdr:rowOff>159483</xdr:rowOff>
    </xdr:to>
    <xdr:sp macro="" textlink="">
      <xdr:nvSpPr>
        <xdr:cNvPr id="115" name="楕円 114"/>
        <xdr:cNvSpPr/>
      </xdr:nvSpPr>
      <xdr:spPr>
        <a:xfrm>
          <a:off x="8699500" y="69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108683</xdr:rowOff>
    </xdr:from>
    <xdr:to>
      <xdr:col>50</xdr:col>
      <xdr:colOff>114300</xdr:colOff>
      <xdr:row>41</xdr:row>
      <xdr:rowOff>76861</xdr:rowOff>
    </xdr:to>
    <xdr:cxnSp macro="">
      <xdr:nvCxnSpPr>
        <xdr:cNvPr id="116" name="直線コネクタ 115"/>
        <xdr:cNvCxnSpPr/>
      </xdr:nvCxnSpPr>
      <xdr:spPr>
        <a:xfrm>
          <a:off x="8750300" y="6966683"/>
          <a:ext cx="889000" cy="1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147068</xdr:rowOff>
    </xdr:from>
    <xdr:ext cx="534377" cy="259045"/>
    <xdr:sp macro="" textlink="">
      <xdr:nvSpPr>
        <xdr:cNvPr id="118" name="n_2aveValue【道路】&#10;一人当たり延長"/>
        <xdr:cNvSpPr txBox="1"/>
      </xdr:nvSpPr>
      <xdr:spPr>
        <a:xfrm>
          <a:off x="8483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118788</xdr:rowOff>
    </xdr:from>
    <xdr:ext cx="534377" cy="259045"/>
    <xdr:sp macro="" textlink="">
      <xdr:nvSpPr>
        <xdr:cNvPr id="119" name="n_1mainValue【道路】&#10;一人当たり延長"/>
        <xdr:cNvSpPr txBox="1"/>
      </xdr:nvSpPr>
      <xdr:spPr>
        <a:xfrm>
          <a:off x="9359411" y="71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4560</xdr:rowOff>
    </xdr:from>
    <xdr:ext cx="599010" cy="259045"/>
    <xdr:sp macro="" textlink="">
      <xdr:nvSpPr>
        <xdr:cNvPr id="120" name="n_2mainValue【道路】&#10;一人当たり延長"/>
        <xdr:cNvSpPr txBox="1"/>
      </xdr:nvSpPr>
      <xdr:spPr>
        <a:xfrm>
          <a:off x="8450794" y="669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3" name="フローチャート: 判断 152"/>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59" name="楕円 158"/>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114935</xdr:rowOff>
    </xdr:from>
    <xdr:to>
      <xdr:col>15</xdr:col>
      <xdr:colOff>101600</xdr:colOff>
      <xdr:row>58</xdr:row>
      <xdr:rowOff>45085</xdr:rowOff>
    </xdr:to>
    <xdr:sp macro="" textlink="">
      <xdr:nvSpPr>
        <xdr:cNvPr id="160" name="楕円 159"/>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57</xdr:row>
      <xdr:rowOff>165735</xdr:rowOff>
    </xdr:to>
    <xdr:cxnSp macro="">
      <xdr:nvCxnSpPr>
        <xdr:cNvPr id="161" name="直線コネクタ 160"/>
        <xdr:cNvCxnSpPr/>
      </xdr:nvCxnSpPr>
      <xdr:spPr>
        <a:xfrm flipV="1">
          <a:off x="2908300" y="9892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163" name="n_2aveValue【橋りょう・トンネル】&#10;有形固定資産減価償却率"/>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164" name="n_1mainValue【橋りょう・トンネ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61612</xdr:rowOff>
    </xdr:from>
    <xdr:ext cx="405111" cy="259045"/>
    <xdr:sp macro="" textlink="">
      <xdr:nvSpPr>
        <xdr:cNvPr id="165" name="n_2mainValue【橋りょう・トンネル】&#10;有形固定資産減価償却率"/>
        <xdr:cNvSpPr txBox="1"/>
      </xdr:nvSpPr>
      <xdr:spPr>
        <a:xfrm>
          <a:off x="2705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199" name="フローチャート: 判断 198"/>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128475</xdr:rowOff>
    </xdr:from>
    <xdr:to>
      <xdr:col>50</xdr:col>
      <xdr:colOff>165100</xdr:colOff>
      <xdr:row>60</xdr:row>
      <xdr:rowOff>58625</xdr:rowOff>
    </xdr:to>
    <xdr:sp macro="" textlink="">
      <xdr:nvSpPr>
        <xdr:cNvPr id="205" name="楕円 204"/>
        <xdr:cNvSpPr/>
      </xdr:nvSpPr>
      <xdr:spPr>
        <a:xfrm>
          <a:off x="9588500" y="102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160377</xdr:rowOff>
    </xdr:from>
    <xdr:to>
      <xdr:col>46</xdr:col>
      <xdr:colOff>38100</xdr:colOff>
      <xdr:row>60</xdr:row>
      <xdr:rowOff>90527</xdr:rowOff>
    </xdr:to>
    <xdr:sp macro="" textlink="">
      <xdr:nvSpPr>
        <xdr:cNvPr id="206" name="楕円 205"/>
        <xdr:cNvSpPr/>
      </xdr:nvSpPr>
      <xdr:spPr>
        <a:xfrm>
          <a:off x="8699500" y="102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7825</xdr:rowOff>
    </xdr:from>
    <xdr:to>
      <xdr:col>50</xdr:col>
      <xdr:colOff>114300</xdr:colOff>
      <xdr:row>60</xdr:row>
      <xdr:rowOff>39727</xdr:rowOff>
    </xdr:to>
    <xdr:cxnSp macro="">
      <xdr:nvCxnSpPr>
        <xdr:cNvPr id="207" name="直線コネクタ 206"/>
        <xdr:cNvCxnSpPr/>
      </xdr:nvCxnSpPr>
      <xdr:spPr>
        <a:xfrm flipV="1">
          <a:off x="8750300" y="10294825"/>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8"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81595</xdr:rowOff>
    </xdr:from>
    <xdr:ext cx="690189" cy="259045"/>
    <xdr:sp macro="" textlink="">
      <xdr:nvSpPr>
        <xdr:cNvPr id="209" name="n_2aveValue【橋りょう・トンネル】&#10;一人当たり有形固定資産（償却資産）額"/>
        <xdr:cNvSpPr txBox="1"/>
      </xdr:nvSpPr>
      <xdr:spPr>
        <a:xfrm>
          <a:off x="8405205" y="10711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75152</xdr:rowOff>
    </xdr:from>
    <xdr:ext cx="690189" cy="259045"/>
    <xdr:sp macro="" textlink="">
      <xdr:nvSpPr>
        <xdr:cNvPr id="210" name="n_1mainValue【橋りょう・トンネル】&#10;一人当たり有形固定資産（償却資産）額"/>
        <xdr:cNvSpPr txBox="1"/>
      </xdr:nvSpPr>
      <xdr:spPr>
        <a:xfrm>
          <a:off x="9281505" y="10019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107054</xdr:rowOff>
    </xdr:from>
    <xdr:ext cx="690189" cy="259045"/>
    <xdr:sp macro="" textlink="">
      <xdr:nvSpPr>
        <xdr:cNvPr id="211" name="n_2mainValue【橋りょう・トンネル】&#10;一人当たり有形固定資産（償却資産）額"/>
        <xdr:cNvSpPr txBox="1"/>
      </xdr:nvSpPr>
      <xdr:spPr>
        <a:xfrm>
          <a:off x="8405205" y="100511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4" name="フローチャート: 判断 243"/>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164464</xdr:rowOff>
    </xdr:from>
    <xdr:to>
      <xdr:col>20</xdr:col>
      <xdr:colOff>38100</xdr:colOff>
      <xdr:row>79</xdr:row>
      <xdr:rowOff>94614</xdr:rowOff>
    </xdr:to>
    <xdr:sp macro="" textlink="">
      <xdr:nvSpPr>
        <xdr:cNvPr id="250" name="楕円 249"/>
        <xdr:cNvSpPr/>
      </xdr:nvSpPr>
      <xdr:spPr>
        <a:xfrm>
          <a:off x="3746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51" name="楕円 250"/>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43814</xdr:rowOff>
    </xdr:from>
    <xdr:to>
      <xdr:col>19</xdr:col>
      <xdr:colOff>177800</xdr:colOff>
      <xdr:row>81</xdr:row>
      <xdr:rowOff>125730</xdr:rowOff>
    </xdr:to>
    <xdr:cxnSp macro="">
      <xdr:nvCxnSpPr>
        <xdr:cNvPr id="252" name="直線コネクタ 251"/>
        <xdr:cNvCxnSpPr/>
      </xdr:nvCxnSpPr>
      <xdr:spPr>
        <a:xfrm flipV="1">
          <a:off x="2908300" y="13588364"/>
          <a:ext cx="8890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54"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111141</xdr:rowOff>
    </xdr:from>
    <xdr:ext cx="405111" cy="259045"/>
    <xdr:sp macro="" textlink="">
      <xdr:nvSpPr>
        <xdr:cNvPr id="255" name="n_1mainValue【公営住宅】&#10;有形固定資産減価償却率"/>
        <xdr:cNvSpPr txBox="1"/>
      </xdr:nvSpPr>
      <xdr:spPr>
        <a:xfrm>
          <a:off x="35820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56" name="n_2mainValue【公営住宅】&#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288" name="フローチャート: 判断 287"/>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43535</xdr:rowOff>
    </xdr:from>
    <xdr:to>
      <xdr:col>50</xdr:col>
      <xdr:colOff>165100</xdr:colOff>
      <xdr:row>85</xdr:row>
      <xdr:rowOff>145135</xdr:rowOff>
    </xdr:to>
    <xdr:sp macro="" textlink="">
      <xdr:nvSpPr>
        <xdr:cNvPr id="294" name="楕円 293"/>
        <xdr:cNvSpPr/>
      </xdr:nvSpPr>
      <xdr:spPr>
        <a:xfrm>
          <a:off x="9588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74358</xdr:rowOff>
    </xdr:from>
    <xdr:to>
      <xdr:col>46</xdr:col>
      <xdr:colOff>38100</xdr:colOff>
      <xdr:row>86</xdr:row>
      <xdr:rowOff>4508</xdr:rowOff>
    </xdr:to>
    <xdr:sp macro="" textlink="">
      <xdr:nvSpPr>
        <xdr:cNvPr id="295" name="楕円 294"/>
        <xdr:cNvSpPr/>
      </xdr:nvSpPr>
      <xdr:spPr>
        <a:xfrm>
          <a:off x="8699500" y="146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94335</xdr:rowOff>
    </xdr:from>
    <xdr:to>
      <xdr:col>50</xdr:col>
      <xdr:colOff>114300</xdr:colOff>
      <xdr:row>85</xdr:row>
      <xdr:rowOff>125158</xdr:rowOff>
    </xdr:to>
    <xdr:cxnSp macro="">
      <xdr:nvCxnSpPr>
        <xdr:cNvPr id="296" name="直線コネクタ 295"/>
        <xdr:cNvCxnSpPr/>
      </xdr:nvCxnSpPr>
      <xdr:spPr>
        <a:xfrm flipV="1">
          <a:off x="8750300" y="1466758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7"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62844</xdr:rowOff>
    </xdr:from>
    <xdr:ext cx="469744" cy="259045"/>
    <xdr:sp macro="" textlink="">
      <xdr:nvSpPr>
        <xdr:cNvPr id="298" name="n_2aveValue【公営住宅】&#10;一人当たり面積"/>
        <xdr:cNvSpPr txBox="1"/>
      </xdr:nvSpPr>
      <xdr:spPr>
        <a:xfrm>
          <a:off x="8515427" y="14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161662</xdr:rowOff>
    </xdr:from>
    <xdr:ext cx="469744" cy="259045"/>
    <xdr:sp macro="" textlink="">
      <xdr:nvSpPr>
        <xdr:cNvPr id="299" name="n_1mainValue【公営住宅】&#10;一人当たり面積"/>
        <xdr:cNvSpPr txBox="1"/>
      </xdr:nvSpPr>
      <xdr:spPr>
        <a:xfrm>
          <a:off x="9391727" y="143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21035</xdr:rowOff>
    </xdr:from>
    <xdr:ext cx="469744" cy="259045"/>
    <xdr:sp macro="" textlink="">
      <xdr:nvSpPr>
        <xdr:cNvPr id="300" name="n_2mainValue【公営住宅】&#10;一人当たり面積"/>
        <xdr:cNvSpPr txBox="1"/>
      </xdr:nvSpPr>
      <xdr:spPr>
        <a:xfrm>
          <a:off x="8515427" y="144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50" name="フローチャート: 判断 349"/>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356" name="楕円 355"/>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103777</xdr:rowOff>
    </xdr:from>
    <xdr:to>
      <xdr:col>76</xdr:col>
      <xdr:colOff>165100</xdr:colOff>
      <xdr:row>36</xdr:row>
      <xdr:rowOff>33927</xdr:rowOff>
    </xdr:to>
    <xdr:sp macro="" textlink="">
      <xdr:nvSpPr>
        <xdr:cNvPr id="357" name="楕円 356"/>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154577</xdr:rowOff>
    </xdr:to>
    <xdr:cxnSp macro="">
      <xdr:nvCxnSpPr>
        <xdr:cNvPr id="358" name="直線コネクタ 357"/>
        <xdr:cNvCxnSpPr/>
      </xdr:nvCxnSpPr>
      <xdr:spPr>
        <a:xfrm flipV="1">
          <a:off x="14592300" y="61112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60"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361" name="n_1mainValue【認定こども園・幼稚園・保育所】&#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362" name="n_2mainValue【認定こども園・幼稚園・保育所】&#10;有形固定資産減価償却率"/>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394" name="フローチャート: 判断 393"/>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40640</xdr:rowOff>
    </xdr:from>
    <xdr:to>
      <xdr:col>112</xdr:col>
      <xdr:colOff>38100</xdr:colOff>
      <xdr:row>37</xdr:row>
      <xdr:rowOff>142240</xdr:rowOff>
    </xdr:to>
    <xdr:sp macro="" textlink="">
      <xdr:nvSpPr>
        <xdr:cNvPr id="400" name="楕円 399"/>
        <xdr:cNvSpPr/>
      </xdr:nvSpPr>
      <xdr:spPr>
        <a:xfrm>
          <a:off x="2127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68580</xdr:rowOff>
    </xdr:from>
    <xdr:to>
      <xdr:col>107</xdr:col>
      <xdr:colOff>101600</xdr:colOff>
      <xdr:row>37</xdr:row>
      <xdr:rowOff>170180</xdr:rowOff>
    </xdr:to>
    <xdr:sp macro="" textlink="">
      <xdr:nvSpPr>
        <xdr:cNvPr id="401" name="楕円 400"/>
        <xdr:cNvSpPr/>
      </xdr:nvSpPr>
      <xdr:spPr>
        <a:xfrm>
          <a:off x="20383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91440</xdr:rowOff>
    </xdr:from>
    <xdr:to>
      <xdr:col>111</xdr:col>
      <xdr:colOff>177800</xdr:colOff>
      <xdr:row>37</xdr:row>
      <xdr:rowOff>119380</xdr:rowOff>
    </xdr:to>
    <xdr:cxnSp macro="">
      <xdr:nvCxnSpPr>
        <xdr:cNvPr id="402" name="直線コネクタ 401"/>
        <xdr:cNvCxnSpPr/>
      </xdr:nvCxnSpPr>
      <xdr:spPr>
        <a:xfrm flipV="1">
          <a:off x="20434300" y="64350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149877</xdr:rowOff>
    </xdr:from>
    <xdr:ext cx="469744" cy="259045"/>
    <xdr:sp macro="" textlink="">
      <xdr:nvSpPr>
        <xdr:cNvPr id="404" name="n_2aveValue【認定こども園・幼稚園・保育所】&#10;一人当たり面積"/>
        <xdr:cNvSpPr txBox="1"/>
      </xdr:nvSpPr>
      <xdr:spPr>
        <a:xfrm>
          <a:off x="20199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158767</xdr:rowOff>
    </xdr:from>
    <xdr:ext cx="469744" cy="259045"/>
    <xdr:sp macro="" textlink="">
      <xdr:nvSpPr>
        <xdr:cNvPr id="405" name="n_1mainValue【認定こども園・幼稚園・保育所】&#10;一人当たり面積"/>
        <xdr:cNvSpPr txBox="1"/>
      </xdr:nvSpPr>
      <xdr:spPr>
        <a:xfrm>
          <a:off x="210757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15257</xdr:rowOff>
    </xdr:from>
    <xdr:ext cx="469744" cy="259045"/>
    <xdr:sp macro="" textlink="">
      <xdr:nvSpPr>
        <xdr:cNvPr id="406" name="n_2mainValue【認定こども園・幼稚園・保育所】&#10;一人当たり面積"/>
        <xdr:cNvSpPr txBox="1"/>
      </xdr:nvSpPr>
      <xdr:spPr>
        <a:xfrm>
          <a:off x="20199427" y="61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9" name="フローチャート: 判断 43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45" name="楕円 444"/>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168275</xdr:rowOff>
    </xdr:from>
    <xdr:to>
      <xdr:col>76</xdr:col>
      <xdr:colOff>165100</xdr:colOff>
      <xdr:row>59</xdr:row>
      <xdr:rowOff>98425</xdr:rowOff>
    </xdr:to>
    <xdr:sp macro="" textlink="">
      <xdr:nvSpPr>
        <xdr:cNvPr id="446" name="楕円 445"/>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62865</xdr:rowOff>
    </xdr:to>
    <xdr:cxnSp macro="">
      <xdr:nvCxnSpPr>
        <xdr:cNvPr id="447" name="直線コネクタ 446"/>
        <xdr:cNvCxnSpPr/>
      </xdr:nvCxnSpPr>
      <xdr:spPr>
        <a:xfrm>
          <a:off x="14592300" y="10163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8"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49"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50" name="n_1mainValue【学校施設】&#10;有形固定資産減価償却率"/>
        <xdr:cNvSpPr txBox="1"/>
      </xdr:nvSpPr>
      <xdr:spPr>
        <a:xfrm>
          <a:off x="15266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451" name="n_2mainValue【学校施設】&#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483" name="フローチャート: 判断 482"/>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59766</xdr:rowOff>
    </xdr:from>
    <xdr:to>
      <xdr:col>112</xdr:col>
      <xdr:colOff>38100</xdr:colOff>
      <xdr:row>60</xdr:row>
      <xdr:rowOff>161366</xdr:rowOff>
    </xdr:to>
    <xdr:sp macro="" textlink="">
      <xdr:nvSpPr>
        <xdr:cNvPr id="489" name="楕円 488"/>
        <xdr:cNvSpPr/>
      </xdr:nvSpPr>
      <xdr:spPr>
        <a:xfrm>
          <a:off x="21272500" y="103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119812</xdr:rowOff>
    </xdr:from>
    <xdr:to>
      <xdr:col>107</xdr:col>
      <xdr:colOff>101600</xdr:colOff>
      <xdr:row>62</xdr:row>
      <xdr:rowOff>49962</xdr:rowOff>
    </xdr:to>
    <xdr:sp macro="" textlink="">
      <xdr:nvSpPr>
        <xdr:cNvPr id="490" name="楕円 489"/>
        <xdr:cNvSpPr/>
      </xdr:nvSpPr>
      <xdr:spPr>
        <a:xfrm>
          <a:off x="20383500" y="105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110566</xdr:rowOff>
    </xdr:from>
    <xdr:to>
      <xdr:col>111</xdr:col>
      <xdr:colOff>177800</xdr:colOff>
      <xdr:row>61</xdr:row>
      <xdr:rowOff>170612</xdr:rowOff>
    </xdr:to>
    <xdr:cxnSp macro="">
      <xdr:nvCxnSpPr>
        <xdr:cNvPr id="491" name="直線コネクタ 490"/>
        <xdr:cNvCxnSpPr/>
      </xdr:nvCxnSpPr>
      <xdr:spPr>
        <a:xfrm flipV="1">
          <a:off x="20434300" y="10397566"/>
          <a:ext cx="889000" cy="2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2"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123003</xdr:rowOff>
    </xdr:from>
    <xdr:ext cx="469744" cy="259045"/>
    <xdr:sp macro="" textlink="">
      <xdr:nvSpPr>
        <xdr:cNvPr id="493" name="n_2aveValue【学校施設】&#10;一人当たり面積"/>
        <xdr:cNvSpPr txBox="1"/>
      </xdr:nvSpPr>
      <xdr:spPr>
        <a:xfrm>
          <a:off x="20199427" y="107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6443</xdr:rowOff>
    </xdr:from>
    <xdr:ext cx="469744" cy="259045"/>
    <xdr:sp macro="" textlink="">
      <xdr:nvSpPr>
        <xdr:cNvPr id="494" name="n_1mainValue【学校施設】&#10;一人当たり面積"/>
        <xdr:cNvSpPr txBox="1"/>
      </xdr:nvSpPr>
      <xdr:spPr>
        <a:xfrm>
          <a:off x="21075727"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66489</xdr:rowOff>
    </xdr:from>
    <xdr:ext cx="469744" cy="259045"/>
    <xdr:sp macro="" textlink="">
      <xdr:nvSpPr>
        <xdr:cNvPr id="495" name="n_2mainValue【学校施設】&#10;一人当たり面積"/>
        <xdr:cNvSpPr txBox="1"/>
      </xdr:nvSpPr>
      <xdr:spPr>
        <a:xfrm>
          <a:off x="20199427" y="1035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45" name="フローチャート: 判断 544"/>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551" name="楕円 550"/>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143527</xdr:rowOff>
    </xdr:from>
    <xdr:ext cx="405111" cy="259045"/>
    <xdr:sp macro="" textlink="">
      <xdr:nvSpPr>
        <xdr:cNvPr id="552"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553" name="n_2ave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29953</xdr:rowOff>
    </xdr:from>
    <xdr:ext cx="405111" cy="259045"/>
    <xdr:sp macro="" textlink="">
      <xdr:nvSpPr>
        <xdr:cNvPr id="554" name="n_1mainValue【公民館】&#10;有形固定資産減価償却率"/>
        <xdr:cNvSpPr txBox="1"/>
      </xdr:nvSpPr>
      <xdr:spPr>
        <a:xfrm>
          <a:off x="15266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78" name="直線コネクタ 577"/>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79"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0" name="直線コネクタ 579"/>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1"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2" name="直線コネクタ 581"/>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3"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4" name="フローチャート: 判断 583"/>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5" name="フローチャート: 判断 584"/>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86" name="フローチャート: 判断 585"/>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22352</xdr:rowOff>
    </xdr:from>
    <xdr:to>
      <xdr:col>112</xdr:col>
      <xdr:colOff>38100</xdr:colOff>
      <xdr:row>107</xdr:row>
      <xdr:rowOff>123952</xdr:rowOff>
    </xdr:to>
    <xdr:sp macro="" textlink="">
      <xdr:nvSpPr>
        <xdr:cNvPr id="592" name="楕円 591"/>
        <xdr:cNvSpPr/>
      </xdr:nvSpPr>
      <xdr:spPr>
        <a:xfrm>
          <a:off x="21272500" y="18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593"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59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115079</xdr:rowOff>
    </xdr:from>
    <xdr:ext cx="469744" cy="259045"/>
    <xdr:sp macro="" textlink="">
      <xdr:nvSpPr>
        <xdr:cNvPr id="595" name="n_1mainValue【公民館】&#10;一人当たり面積"/>
        <xdr:cNvSpPr txBox="1"/>
      </xdr:nvSpPr>
      <xdr:spPr>
        <a:xfrm>
          <a:off x="210757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類似団体内と比較すると、橋りょう・トンネル及び公営住宅において有形固定資産減価償却率が高くなっているが、使用上の問題はないため、更新は行わず維持修繕で施設を管理している。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88" name="楕円 87"/>
        <xdr:cNvSpPr/>
      </xdr:nvSpPr>
      <xdr:spPr>
        <a:xfrm>
          <a:off x="3746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2540</xdr:rowOff>
    </xdr:from>
    <xdr:to>
      <xdr:col>15</xdr:col>
      <xdr:colOff>101600</xdr:colOff>
      <xdr:row>61</xdr:row>
      <xdr:rowOff>104140</xdr:rowOff>
    </xdr:to>
    <xdr:sp macro="" textlink="">
      <xdr:nvSpPr>
        <xdr:cNvPr id="89" name="楕円 88"/>
        <xdr:cNvSpPr/>
      </xdr:nvSpPr>
      <xdr:spPr>
        <a:xfrm>
          <a:off x="2857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53340</xdr:rowOff>
    </xdr:to>
    <xdr:cxnSp macro="">
      <xdr:nvCxnSpPr>
        <xdr:cNvPr id="90" name="直線コネクタ 89"/>
        <xdr:cNvCxnSpPr/>
      </xdr:nvCxnSpPr>
      <xdr:spPr>
        <a:xfrm flipV="1">
          <a:off x="2908300" y="10448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32402</xdr:rowOff>
    </xdr:from>
    <xdr:ext cx="405111" cy="259045"/>
    <xdr:sp macro="" textlink="">
      <xdr:nvSpPr>
        <xdr:cNvPr id="91" name="n_1mainValue【体育館・プール】&#10;有形固定資産減価償却率"/>
        <xdr:cNvSpPr txBox="1"/>
      </xdr:nvSpPr>
      <xdr:spPr>
        <a:xfrm>
          <a:off x="3582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95267</xdr:rowOff>
    </xdr:from>
    <xdr:ext cx="405111" cy="259045"/>
    <xdr:sp macro="" textlink="">
      <xdr:nvSpPr>
        <xdr:cNvPr id="92" name="n_2mainValue【体育館・プール】&#10;有形固定資産減価償却率"/>
        <xdr:cNvSpPr txBox="1"/>
      </xdr:nvSpPr>
      <xdr:spPr>
        <a:xfrm>
          <a:off x="2705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27" name="フローチャート: 判断 126"/>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165044</xdr:rowOff>
    </xdr:from>
    <xdr:ext cx="469744" cy="259045"/>
    <xdr:sp macro="" textlink="">
      <xdr:nvSpPr>
        <xdr:cNvPr id="128" name="n_2aveValue【体育館・プール】&#10;一人当たり面積"/>
        <xdr:cNvSpPr txBox="1"/>
      </xdr:nvSpPr>
      <xdr:spPr>
        <a:xfrm>
          <a:off x="8515427" y="1096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43090</xdr:rowOff>
    </xdr:from>
    <xdr:to>
      <xdr:col>50</xdr:col>
      <xdr:colOff>165100</xdr:colOff>
      <xdr:row>63</xdr:row>
      <xdr:rowOff>144690</xdr:rowOff>
    </xdr:to>
    <xdr:sp macro="" textlink="">
      <xdr:nvSpPr>
        <xdr:cNvPr id="134" name="楕円 133"/>
        <xdr:cNvSpPr/>
      </xdr:nvSpPr>
      <xdr:spPr>
        <a:xfrm>
          <a:off x="9588500" y="108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45212</xdr:rowOff>
    </xdr:from>
    <xdr:to>
      <xdr:col>46</xdr:col>
      <xdr:colOff>38100</xdr:colOff>
      <xdr:row>63</xdr:row>
      <xdr:rowOff>146812</xdr:rowOff>
    </xdr:to>
    <xdr:sp macro="" textlink="">
      <xdr:nvSpPr>
        <xdr:cNvPr id="135" name="楕円 134"/>
        <xdr:cNvSpPr/>
      </xdr:nvSpPr>
      <xdr:spPr>
        <a:xfrm>
          <a:off x="8699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93890</xdr:rowOff>
    </xdr:from>
    <xdr:to>
      <xdr:col>50</xdr:col>
      <xdr:colOff>114300</xdr:colOff>
      <xdr:row>63</xdr:row>
      <xdr:rowOff>96012</xdr:rowOff>
    </xdr:to>
    <xdr:cxnSp macro="">
      <xdr:nvCxnSpPr>
        <xdr:cNvPr id="136" name="直線コネクタ 135"/>
        <xdr:cNvCxnSpPr/>
      </xdr:nvCxnSpPr>
      <xdr:spPr>
        <a:xfrm flipV="1">
          <a:off x="8750300" y="1089524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161217</xdr:rowOff>
    </xdr:from>
    <xdr:ext cx="469744" cy="259045"/>
    <xdr:sp macro="" textlink="">
      <xdr:nvSpPr>
        <xdr:cNvPr id="137" name="n_1mainValue【体育館・プール】&#10;一人当たり面積"/>
        <xdr:cNvSpPr txBox="1"/>
      </xdr:nvSpPr>
      <xdr:spPr>
        <a:xfrm>
          <a:off x="9391727" y="1061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163339</xdr:rowOff>
    </xdr:from>
    <xdr:ext cx="469744" cy="259045"/>
    <xdr:sp macro="" textlink="">
      <xdr:nvSpPr>
        <xdr:cNvPr id="138" name="n_2mainValue【体育館・プール】&#10;一人当たり面積"/>
        <xdr:cNvSpPr txBox="1"/>
      </xdr:nvSpPr>
      <xdr:spPr>
        <a:xfrm>
          <a:off x="8515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173" name="フローチャート: 判断 17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174"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363</xdr:rowOff>
    </xdr:from>
    <xdr:to>
      <xdr:col>20</xdr:col>
      <xdr:colOff>38100</xdr:colOff>
      <xdr:row>80</xdr:row>
      <xdr:rowOff>101963</xdr:rowOff>
    </xdr:to>
    <xdr:sp macro="" textlink="">
      <xdr:nvSpPr>
        <xdr:cNvPr id="180" name="楕円 179"/>
        <xdr:cNvSpPr/>
      </xdr:nvSpPr>
      <xdr:spPr>
        <a:xfrm>
          <a:off x="3746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28121</xdr:rowOff>
    </xdr:from>
    <xdr:to>
      <xdr:col>15</xdr:col>
      <xdr:colOff>101600</xdr:colOff>
      <xdr:row>83</xdr:row>
      <xdr:rowOff>129721</xdr:rowOff>
    </xdr:to>
    <xdr:sp macro="" textlink="">
      <xdr:nvSpPr>
        <xdr:cNvPr id="181" name="楕円 180"/>
        <xdr:cNvSpPr/>
      </xdr:nvSpPr>
      <xdr:spPr>
        <a:xfrm>
          <a:off x="2857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51163</xdr:rowOff>
    </xdr:from>
    <xdr:to>
      <xdr:col>19</xdr:col>
      <xdr:colOff>177800</xdr:colOff>
      <xdr:row>83</xdr:row>
      <xdr:rowOff>78921</xdr:rowOff>
    </xdr:to>
    <xdr:cxnSp macro="">
      <xdr:nvCxnSpPr>
        <xdr:cNvPr id="182" name="直線コネクタ 181"/>
        <xdr:cNvCxnSpPr/>
      </xdr:nvCxnSpPr>
      <xdr:spPr>
        <a:xfrm flipV="1">
          <a:off x="2908300" y="13767163"/>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118490</xdr:rowOff>
    </xdr:from>
    <xdr:ext cx="405111" cy="259045"/>
    <xdr:sp macro="" textlink="">
      <xdr:nvSpPr>
        <xdr:cNvPr id="183" name="n_1mainValue【福祉施設】&#10;有形固定資産減価償却率"/>
        <xdr:cNvSpPr txBox="1"/>
      </xdr:nvSpPr>
      <xdr:spPr>
        <a:xfrm>
          <a:off x="3582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120848</xdr:rowOff>
    </xdr:from>
    <xdr:ext cx="405111" cy="259045"/>
    <xdr:sp macro="" textlink="">
      <xdr:nvSpPr>
        <xdr:cNvPr id="184" name="n_2mainValue【福祉施設】&#10;有形固定資産減価償却率"/>
        <xdr:cNvSpPr txBox="1"/>
      </xdr:nvSpPr>
      <xdr:spPr>
        <a:xfrm>
          <a:off x="2705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6"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17" name="フローチャート: 判断 216"/>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18" name="n_2aveValue【福祉施設】&#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34544</xdr:rowOff>
    </xdr:from>
    <xdr:to>
      <xdr:col>50</xdr:col>
      <xdr:colOff>165100</xdr:colOff>
      <xdr:row>84</xdr:row>
      <xdr:rowOff>136144</xdr:rowOff>
    </xdr:to>
    <xdr:sp macro="" textlink="">
      <xdr:nvSpPr>
        <xdr:cNvPr id="224" name="楕円 223"/>
        <xdr:cNvSpPr/>
      </xdr:nvSpPr>
      <xdr:spPr>
        <a:xfrm>
          <a:off x="9588500" y="144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25" name="楕円 224"/>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85344</xdr:rowOff>
    </xdr:from>
    <xdr:to>
      <xdr:col>50</xdr:col>
      <xdr:colOff>114300</xdr:colOff>
      <xdr:row>85</xdr:row>
      <xdr:rowOff>10668</xdr:rowOff>
    </xdr:to>
    <xdr:cxnSp macro="">
      <xdr:nvCxnSpPr>
        <xdr:cNvPr id="226" name="直線コネクタ 225"/>
        <xdr:cNvCxnSpPr/>
      </xdr:nvCxnSpPr>
      <xdr:spPr>
        <a:xfrm flipV="1">
          <a:off x="8750300" y="1448714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152671</xdr:rowOff>
    </xdr:from>
    <xdr:ext cx="469744" cy="259045"/>
    <xdr:sp macro="" textlink="">
      <xdr:nvSpPr>
        <xdr:cNvPr id="227" name="n_1mainValue【福祉施設】&#10;一人当たり面積"/>
        <xdr:cNvSpPr txBox="1"/>
      </xdr:nvSpPr>
      <xdr:spPr>
        <a:xfrm>
          <a:off x="9391727" y="1421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228" name="n_2main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0" name="直線コネクタ 23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1" name="テキスト ボックス 24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2" name="直線コネクタ 24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3" name="テキスト ボックス 24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4" name="直線コネクタ 24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5" name="テキスト ボックス 24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6" name="直線コネクタ 24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7" name="テキスト ボックス 24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1" name="直線コネクタ 25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3" name="直線コネクタ 25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5" name="直線コネクタ 25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56"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7" name="フローチャート: 判断 25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8" name="フローチャート: 判断 25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5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132842</xdr:rowOff>
    </xdr:from>
    <xdr:to>
      <xdr:col>15</xdr:col>
      <xdr:colOff>101600</xdr:colOff>
      <xdr:row>109</xdr:row>
      <xdr:rowOff>62992</xdr:rowOff>
    </xdr:to>
    <xdr:sp macro="" textlink="">
      <xdr:nvSpPr>
        <xdr:cNvPr id="260" name="フローチャート: 判断 259"/>
        <xdr:cNvSpPr/>
      </xdr:nvSpPr>
      <xdr:spPr>
        <a:xfrm>
          <a:off x="2857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109</xdr:row>
      <xdr:rowOff>54119</xdr:rowOff>
    </xdr:from>
    <xdr:ext cx="405111" cy="259045"/>
    <xdr:sp macro="" textlink="">
      <xdr:nvSpPr>
        <xdr:cNvPr id="261" name="n_2aveValue【市民会館】&#10;有形固定資産減価償却率"/>
        <xdr:cNvSpPr txBox="1"/>
      </xdr:nvSpPr>
      <xdr:spPr>
        <a:xfrm>
          <a:off x="2705744" y="187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36830</xdr:rowOff>
    </xdr:from>
    <xdr:to>
      <xdr:col>20</xdr:col>
      <xdr:colOff>38100</xdr:colOff>
      <xdr:row>100</xdr:row>
      <xdr:rowOff>138430</xdr:rowOff>
    </xdr:to>
    <xdr:sp macro="" textlink="">
      <xdr:nvSpPr>
        <xdr:cNvPr id="267" name="楕円 266"/>
        <xdr:cNvSpPr/>
      </xdr:nvSpPr>
      <xdr:spPr>
        <a:xfrm>
          <a:off x="3746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268" name="楕円 267"/>
        <xdr:cNvSpPr/>
      </xdr:nvSpPr>
      <xdr:spPr>
        <a:xfrm>
          <a:off x="2857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87630</xdr:rowOff>
    </xdr:from>
    <xdr:to>
      <xdr:col>19</xdr:col>
      <xdr:colOff>177800</xdr:colOff>
      <xdr:row>104</xdr:row>
      <xdr:rowOff>165354</xdr:rowOff>
    </xdr:to>
    <xdr:cxnSp macro="">
      <xdr:nvCxnSpPr>
        <xdr:cNvPr id="269" name="直線コネクタ 268"/>
        <xdr:cNvCxnSpPr/>
      </xdr:nvCxnSpPr>
      <xdr:spPr>
        <a:xfrm flipV="1">
          <a:off x="2908300" y="17232630"/>
          <a:ext cx="8890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154957</xdr:rowOff>
    </xdr:from>
    <xdr:ext cx="405111" cy="259045"/>
    <xdr:sp macro="" textlink="">
      <xdr:nvSpPr>
        <xdr:cNvPr id="270" name="n_1mainValue【市民会館】&#10;有形固定資産減価償却率"/>
        <xdr:cNvSpPr txBox="1"/>
      </xdr:nvSpPr>
      <xdr:spPr>
        <a:xfrm>
          <a:off x="35820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271" name="n_2mainValue【市民会館】&#10;有形固定資産減価償却率"/>
        <xdr:cNvSpPr txBox="1"/>
      </xdr:nvSpPr>
      <xdr:spPr>
        <a:xfrm>
          <a:off x="27057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5" name="直線コネクタ 294"/>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6"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7" name="直線コネクタ 296"/>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8"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9" name="直線コネクタ 298"/>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00"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01" name="フローチャート: 判断 300"/>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2" name="フローチャート: 判断 301"/>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303" name="n_1aveValue【市民会館】&#10;一人当たり面積"/>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04" name="フローチャート: 判断 303"/>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305" name="n_2aveValue【市民会館】&#10;一人当たり面積"/>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14351</xdr:rowOff>
    </xdr:from>
    <xdr:to>
      <xdr:col>50</xdr:col>
      <xdr:colOff>165100</xdr:colOff>
      <xdr:row>104</xdr:row>
      <xdr:rowOff>115951</xdr:rowOff>
    </xdr:to>
    <xdr:sp macro="" textlink="">
      <xdr:nvSpPr>
        <xdr:cNvPr id="311" name="楕円 310"/>
        <xdr:cNvSpPr/>
      </xdr:nvSpPr>
      <xdr:spPr>
        <a:xfrm>
          <a:off x="9588500" y="178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52832</xdr:rowOff>
    </xdr:from>
    <xdr:to>
      <xdr:col>46</xdr:col>
      <xdr:colOff>38100</xdr:colOff>
      <xdr:row>107</xdr:row>
      <xdr:rowOff>154432</xdr:rowOff>
    </xdr:to>
    <xdr:sp macro="" textlink="">
      <xdr:nvSpPr>
        <xdr:cNvPr id="312" name="楕円 311"/>
        <xdr:cNvSpPr/>
      </xdr:nvSpPr>
      <xdr:spPr>
        <a:xfrm>
          <a:off x="8699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65151</xdr:rowOff>
    </xdr:from>
    <xdr:to>
      <xdr:col>50</xdr:col>
      <xdr:colOff>114300</xdr:colOff>
      <xdr:row>107</xdr:row>
      <xdr:rowOff>103632</xdr:rowOff>
    </xdr:to>
    <xdr:cxnSp macro="">
      <xdr:nvCxnSpPr>
        <xdr:cNvPr id="313" name="直線コネクタ 312"/>
        <xdr:cNvCxnSpPr/>
      </xdr:nvCxnSpPr>
      <xdr:spPr>
        <a:xfrm flipV="1">
          <a:off x="8750300" y="17895951"/>
          <a:ext cx="889000" cy="5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132478</xdr:rowOff>
    </xdr:from>
    <xdr:ext cx="469744" cy="259045"/>
    <xdr:sp macro="" textlink="">
      <xdr:nvSpPr>
        <xdr:cNvPr id="314" name="n_1mainValue【市民会館】&#10;一人当たり面積"/>
        <xdr:cNvSpPr txBox="1"/>
      </xdr:nvSpPr>
      <xdr:spPr>
        <a:xfrm>
          <a:off x="9391727" y="176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170959</xdr:rowOff>
    </xdr:from>
    <xdr:ext cx="469744" cy="259045"/>
    <xdr:sp macro="" textlink="">
      <xdr:nvSpPr>
        <xdr:cNvPr id="315" name="n_2mainValue【市民会館】&#10;一人当たり面積"/>
        <xdr:cNvSpPr txBox="1"/>
      </xdr:nvSpPr>
      <xdr:spPr>
        <a:xfrm>
          <a:off x="8515427" y="181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0" name="直線コネクタ 339"/>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1"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2" name="直線コネクタ 341"/>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5"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6" name="フローチャート: 判断 345"/>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7" name="フローチャート: 判断 346"/>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48"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48260</xdr:rowOff>
    </xdr:from>
    <xdr:to>
      <xdr:col>76</xdr:col>
      <xdr:colOff>165100</xdr:colOff>
      <xdr:row>37</xdr:row>
      <xdr:rowOff>149860</xdr:rowOff>
    </xdr:to>
    <xdr:sp macro="" textlink="">
      <xdr:nvSpPr>
        <xdr:cNvPr id="349" name="フローチャート: 判断 348"/>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140987</xdr:rowOff>
    </xdr:from>
    <xdr:ext cx="405111" cy="259045"/>
    <xdr:sp macro="" textlink="">
      <xdr:nvSpPr>
        <xdr:cNvPr id="350" name="n_2aveValue【一般廃棄物処理施設】&#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48260</xdr:rowOff>
    </xdr:from>
    <xdr:to>
      <xdr:col>76</xdr:col>
      <xdr:colOff>165100</xdr:colOff>
      <xdr:row>33</xdr:row>
      <xdr:rowOff>149860</xdr:rowOff>
    </xdr:to>
    <xdr:sp macro="" textlink="">
      <xdr:nvSpPr>
        <xdr:cNvPr id="356" name="楕円 355"/>
        <xdr:cNvSpPr/>
      </xdr:nvSpPr>
      <xdr:spPr>
        <a:xfrm>
          <a:off x="14541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31</xdr:row>
      <xdr:rowOff>166387</xdr:rowOff>
    </xdr:from>
    <xdr:ext cx="405111" cy="259045"/>
    <xdr:sp macro="" textlink="">
      <xdr:nvSpPr>
        <xdr:cNvPr id="357" name="n_2mainValue【一般廃棄物処理施設】&#10;有形固定資産減価償却率"/>
        <xdr:cNvSpPr txBox="1"/>
      </xdr:nvSpPr>
      <xdr:spPr>
        <a:xfrm>
          <a:off x="14389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1" name="直線コネクタ 380"/>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2"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3" name="直線コネクタ 382"/>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4"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5" name="直線コネクタ 384"/>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86"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7" name="フローチャート: 判断 386"/>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88" name="フローチャート: 判断 387"/>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89"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125155</xdr:rowOff>
    </xdr:from>
    <xdr:to>
      <xdr:col>107</xdr:col>
      <xdr:colOff>101600</xdr:colOff>
      <xdr:row>40</xdr:row>
      <xdr:rowOff>55305</xdr:rowOff>
    </xdr:to>
    <xdr:sp macro="" textlink="">
      <xdr:nvSpPr>
        <xdr:cNvPr id="390" name="フローチャート: 判断 389"/>
        <xdr:cNvSpPr/>
      </xdr:nvSpPr>
      <xdr:spPr>
        <a:xfrm>
          <a:off x="20383500" y="681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71832</xdr:rowOff>
    </xdr:from>
    <xdr:ext cx="599010" cy="259045"/>
    <xdr:sp macro="" textlink="">
      <xdr:nvSpPr>
        <xdr:cNvPr id="391" name="n_2aveValue【一般廃棄物処理施設】&#10;一人当たり有形固定資産（償却資産）額"/>
        <xdr:cNvSpPr txBox="1"/>
      </xdr:nvSpPr>
      <xdr:spPr>
        <a:xfrm>
          <a:off x="20134795" y="65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48719</xdr:rowOff>
    </xdr:from>
    <xdr:to>
      <xdr:col>107</xdr:col>
      <xdr:colOff>101600</xdr:colOff>
      <xdr:row>41</xdr:row>
      <xdr:rowOff>150319</xdr:rowOff>
    </xdr:to>
    <xdr:sp macro="" textlink="">
      <xdr:nvSpPr>
        <xdr:cNvPr id="397" name="楕円 396"/>
        <xdr:cNvSpPr/>
      </xdr:nvSpPr>
      <xdr:spPr>
        <a:xfrm>
          <a:off x="20383500" y="70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141446</xdr:rowOff>
    </xdr:from>
    <xdr:ext cx="534377" cy="259045"/>
    <xdr:sp macro="" textlink="">
      <xdr:nvSpPr>
        <xdr:cNvPr id="398" name="n_2mainValue【一般廃棄物処理施設】&#10;一人当たり有形固定資産（償却資産）額"/>
        <xdr:cNvSpPr txBox="1"/>
      </xdr:nvSpPr>
      <xdr:spPr>
        <a:xfrm>
          <a:off x="20167111" y="71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6" name="テキスト ボックス 4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6" name="テキスト ボックス 4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0" name="直線コネクタ 439"/>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1"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2" name="直線コネクタ 44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4" name="直線コネクタ 44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45"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46" name="フローチャート: 判断 445"/>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47" name="フローチャート: 判断 446"/>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48"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49" name="フローチャート: 判断 448"/>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50"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456" name="楕円 455"/>
        <xdr:cNvSpPr/>
      </xdr:nvSpPr>
      <xdr:spPr>
        <a:xfrm>
          <a:off x="15430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85271</xdr:rowOff>
    </xdr:from>
    <xdr:to>
      <xdr:col>76</xdr:col>
      <xdr:colOff>165100</xdr:colOff>
      <xdr:row>84</xdr:row>
      <xdr:rowOff>15421</xdr:rowOff>
    </xdr:to>
    <xdr:sp macro="" textlink="">
      <xdr:nvSpPr>
        <xdr:cNvPr id="457" name="楕円 456"/>
        <xdr:cNvSpPr/>
      </xdr:nvSpPr>
      <xdr:spPr>
        <a:xfrm>
          <a:off x="14541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83</xdr:row>
      <xdr:rowOff>136071</xdr:rowOff>
    </xdr:to>
    <xdr:cxnSp macro="">
      <xdr:nvCxnSpPr>
        <xdr:cNvPr id="458" name="直線コネクタ 457"/>
        <xdr:cNvCxnSpPr/>
      </xdr:nvCxnSpPr>
      <xdr:spPr>
        <a:xfrm flipV="1">
          <a:off x="14592300" y="1408720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459" name="n_1mainValue【消防施設】&#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6548</xdr:rowOff>
    </xdr:from>
    <xdr:ext cx="405111" cy="259045"/>
    <xdr:sp macro="" textlink="">
      <xdr:nvSpPr>
        <xdr:cNvPr id="460" name="n_2mainValue【消防施設】&#10;有形固定資産減価償却率"/>
        <xdr:cNvSpPr txBox="1"/>
      </xdr:nvSpPr>
      <xdr:spPr>
        <a:xfrm>
          <a:off x="14389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4" name="直線コネクタ 483"/>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85"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86" name="直線コネクタ 485"/>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87"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88" name="直線コネクタ 487"/>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89"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0" name="フローチャート: 判断 489"/>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91" name="フローチャート: 判断 490"/>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92"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93" name="フローチャート: 判断 492"/>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57166</xdr:rowOff>
    </xdr:from>
    <xdr:ext cx="469744" cy="259045"/>
    <xdr:sp macro="" textlink="">
      <xdr:nvSpPr>
        <xdr:cNvPr id="494"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72644</xdr:rowOff>
    </xdr:from>
    <xdr:to>
      <xdr:col>112</xdr:col>
      <xdr:colOff>38100</xdr:colOff>
      <xdr:row>86</xdr:row>
      <xdr:rowOff>2794</xdr:rowOff>
    </xdr:to>
    <xdr:sp macro="" textlink="">
      <xdr:nvSpPr>
        <xdr:cNvPr id="500" name="楕円 499"/>
        <xdr:cNvSpPr/>
      </xdr:nvSpPr>
      <xdr:spPr>
        <a:xfrm>
          <a:off x="212725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95886</xdr:rowOff>
    </xdr:from>
    <xdr:to>
      <xdr:col>107</xdr:col>
      <xdr:colOff>101600</xdr:colOff>
      <xdr:row>86</xdr:row>
      <xdr:rowOff>26036</xdr:rowOff>
    </xdr:to>
    <xdr:sp macro="" textlink="">
      <xdr:nvSpPr>
        <xdr:cNvPr id="501" name="楕円 500"/>
        <xdr:cNvSpPr/>
      </xdr:nvSpPr>
      <xdr:spPr>
        <a:xfrm>
          <a:off x="2038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123444</xdr:rowOff>
    </xdr:from>
    <xdr:to>
      <xdr:col>111</xdr:col>
      <xdr:colOff>177800</xdr:colOff>
      <xdr:row>85</xdr:row>
      <xdr:rowOff>146686</xdr:rowOff>
    </xdr:to>
    <xdr:cxnSp macro="">
      <xdr:nvCxnSpPr>
        <xdr:cNvPr id="502" name="直線コネクタ 501"/>
        <xdr:cNvCxnSpPr/>
      </xdr:nvCxnSpPr>
      <xdr:spPr>
        <a:xfrm flipV="1">
          <a:off x="20434300" y="14696694"/>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19321</xdr:rowOff>
    </xdr:from>
    <xdr:ext cx="469744" cy="259045"/>
    <xdr:sp macro="" textlink="">
      <xdr:nvSpPr>
        <xdr:cNvPr id="503" name="n_1mainValue【消防施設】&#10;一人当たり面積"/>
        <xdr:cNvSpPr txBox="1"/>
      </xdr:nvSpPr>
      <xdr:spPr>
        <a:xfrm>
          <a:off x="21075727" y="1442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42563</xdr:rowOff>
    </xdr:from>
    <xdr:ext cx="469744" cy="259045"/>
    <xdr:sp macro="" textlink="">
      <xdr:nvSpPr>
        <xdr:cNvPr id="504" name="n_2mainValue【消防施設】&#10;一人当たり面積"/>
        <xdr:cNvSpPr txBox="1"/>
      </xdr:nvSpPr>
      <xdr:spPr>
        <a:xfrm>
          <a:off x="20199427" y="1444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0" name="直線コネクタ 529"/>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31"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32" name="直線コネクタ 531"/>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4" name="直線コネクタ 5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35"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36" name="フローチャート: 判断 535"/>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7" name="フローチャート: 判断 53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38"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39" name="フローチャート: 判断 538"/>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540"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149498</xdr:rowOff>
    </xdr:from>
    <xdr:to>
      <xdr:col>81</xdr:col>
      <xdr:colOff>101600</xdr:colOff>
      <xdr:row>103</xdr:row>
      <xdr:rowOff>79648</xdr:rowOff>
    </xdr:to>
    <xdr:sp macro="" textlink="">
      <xdr:nvSpPr>
        <xdr:cNvPr id="546" name="楕円 545"/>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165826</xdr:rowOff>
    </xdr:from>
    <xdr:to>
      <xdr:col>76</xdr:col>
      <xdr:colOff>165100</xdr:colOff>
      <xdr:row>103</xdr:row>
      <xdr:rowOff>95976</xdr:rowOff>
    </xdr:to>
    <xdr:sp macro="" textlink="">
      <xdr:nvSpPr>
        <xdr:cNvPr id="547" name="楕円 546"/>
        <xdr:cNvSpPr/>
      </xdr:nvSpPr>
      <xdr:spPr>
        <a:xfrm>
          <a:off x="14541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45176</xdr:rowOff>
    </xdr:to>
    <xdr:cxnSp macro="">
      <xdr:nvCxnSpPr>
        <xdr:cNvPr id="548" name="直線コネクタ 547"/>
        <xdr:cNvCxnSpPr/>
      </xdr:nvCxnSpPr>
      <xdr:spPr>
        <a:xfrm flipV="1">
          <a:off x="14592300" y="176881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549" name="n_1mainValue【庁舎】&#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112503</xdr:rowOff>
    </xdr:from>
    <xdr:ext cx="405111" cy="259045"/>
    <xdr:sp macro="" textlink="">
      <xdr:nvSpPr>
        <xdr:cNvPr id="550" name="n_2mainValue【庁舎】&#10;有形固定資産減価償却率"/>
        <xdr:cNvSpPr txBox="1"/>
      </xdr:nvSpPr>
      <xdr:spPr>
        <a:xfrm>
          <a:off x="14389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2" name="直線コネクタ 57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74" name="直線コネクタ 57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7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76" name="直線コネクタ 57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77"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78" name="フローチャート: 判断 57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79" name="フローチャート: 判断 57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80"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81" name="フローチャート: 判断 580"/>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582"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32486</xdr:rowOff>
    </xdr:from>
    <xdr:to>
      <xdr:col>112</xdr:col>
      <xdr:colOff>38100</xdr:colOff>
      <xdr:row>106</xdr:row>
      <xdr:rowOff>134086</xdr:rowOff>
    </xdr:to>
    <xdr:sp macro="" textlink="">
      <xdr:nvSpPr>
        <xdr:cNvPr id="588" name="楕円 587"/>
        <xdr:cNvSpPr/>
      </xdr:nvSpPr>
      <xdr:spPr>
        <a:xfrm>
          <a:off x="21272500" y="182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60147</xdr:rowOff>
    </xdr:from>
    <xdr:to>
      <xdr:col>107</xdr:col>
      <xdr:colOff>101600</xdr:colOff>
      <xdr:row>105</xdr:row>
      <xdr:rowOff>161747</xdr:rowOff>
    </xdr:to>
    <xdr:sp macro="" textlink="">
      <xdr:nvSpPr>
        <xdr:cNvPr id="589" name="楕円 588"/>
        <xdr:cNvSpPr/>
      </xdr:nvSpPr>
      <xdr:spPr>
        <a:xfrm>
          <a:off x="20383500" y="180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110947</xdr:rowOff>
    </xdr:from>
    <xdr:to>
      <xdr:col>111</xdr:col>
      <xdr:colOff>177800</xdr:colOff>
      <xdr:row>106</xdr:row>
      <xdr:rowOff>83286</xdr:rowOff>
    </xdr:to>
    <xdr:cxnSp macro="">
      <xdr:nvCxnSpPr>
        <xdr:cNvPr id="590" name="直線コネクタ 589"/>
        <xdr:cNvCxnSpPr/>
      </xdr:nvCxnSpPr>
      <xdr:spPr>
        <a:xfrm>
          <a:off x="20434300" y="18113197"/>
          <a:ext cx="889000" cy="1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150613</xdr:rowOff>
    </xdr:from>
    <xdr:ext cx="469744" cy="259045"/>
    <xdr:sp macro="" textlink="">
      <xdr:nvSpPr>
        <xdr:cNvPr id="591" name="n_1mainValue【庁舎】&#10;一人当たり面積"/>
        <xdr:cNvSpPr txBox="1"/>
      </xdr:nvSpPr>
      <xdr:spPr>
        <a:xfrm>
          <a:off x="21075727" y="179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6824</xdr:rowOff>
    </xdr:from>
    <xdr:ext cx="469744" cy="259045"/>
    <xdr:sp macro="" textlink="">
      <xdr:nvSpPr>
        <xdr:cNvPr id="592" name="n_2mainValue【庁舎】&#10;一人当たり面積"/>
        <xdr:cNvSpPr txBox="1"/>
      </xdr:nvSpPr>
      <xdr:spPr>
        <a:xfrm>
          <a:off x="20199427" y="1783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類似団体内と比較すると、</a:t>
          </a:r>
          <a:r>
            <a:rPr kumimoji="1" lang="ja-JP" altLang="en-US" sz="1300">
              <a:solidFill>
                <a:schemeClr val="dk1"/>
              </a:solidFill>
              <a:effectLst/>
              <a:latin typeface="+mn-lt"/>
              <a:ea typeface="+mn-ea"/>
              <a:cs typeface="+mn-cs"/>
            </a:rPr>
            <a:t>福祉施設及び市民会館</a:t>
          </a:r>
          <a:r>
            <a:rPr kumimoji="1" lang="ja-JP" altLang="ja-JP" sz="1300">
              <a:solidFill>
                <a:schemeClr val="dk1"/>
              </a:solidFill>
              <a:effectLst/>
              <a:latin typeface="+mn-lt"/>
              <a:ea typeface="+mn-ea"/>
              <a:cs typeface="+mn-cs"/>
            </a:rPr>
            <a:t>において有形固定資産減価償却率が高くなっているが、使用上の問題はないため、更新は行わず維持修繕で施設を管理している。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ゆず、林業等の地場産業の振興を推し進め、個人・法人の所得向上を図るとともに、少子化・定住化対策等についての施策も積極的に行っているが、人口減少や高齢化等により、税収の増加には期待できない状況である。</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mn-lt"/>
              <a:ea typeface="+mn-ea"/>
              <a:cs typeface="+mn-cs"/>
            </a:rPr>
            <a:t>近年は地方の小規模自治体に対する交付税の配分が非常に厳しいものとなっているため、類似団体平均を</a:t>
          </a:r>
          <a:r>
            <a:rPr kumimoji="1" lang="ja-JP" altLang="en-US" sz="1300">
              <a:solidFill>
                <a:sysClr val="windowText" lastClr="000000"/>
              </a:solidFill>
              <a:effectLst/>
              <a:latin typeface="+mn-lt"/>
              <a:ea typeface="+mn-ea"/>
              <a:cs typeface="+mn-cs"/>
            </a:rPr>
            <a:t>下回っている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活力ある村づくりのための施策を今後も展開するとともに、投資的経費を抑制する等、歳出の見直しを実施する。</a:t>
          </a:r>
          <a:endParaRPr lang="ja-JP" altLang="ja-JP" sz="13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0" name="フローチャート: 判断 79"/>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1" name="テキスト ボックス 80"/>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ＰＤＣＡサイクルに基づき事務の点検・見直しを実施し、経常経費の削減を図っている。しかしながら、Ｈ</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年の</a:t>
          </a:r>
          <a:r>
            <a:rPr kumimoji="1" lang="ja-JP" altLang="ja-JP" sz="1300">
              <a:solidFill>
                <a:sysClr val="windowText" lastClr="000000"/>
              </a:solidFill>
              <a:effectLst/>
              <a:latin typeface="+mn-lt"/>
              <a:ea typeface="+mn-ea"/>
              <a:cs typeface="+mn-cs"/>
            </a:rPr>
            <a:t>国勢調査による人口減</a:t>
          </a:r>
          <a:r>
            <a:rPr kumimoji="1" lang="ja-JP" altLang="en-US" sz="1300">
              <a:solidFill>
                <a:sysClr val="windowText" lastClr="000000"/>
              </a:solidFill>
              <a:effectLst/>
              <a:latin typeface="+mn-lt"/>
              <a:ea typeface="+mn-ea"/>
              <a:cs typeface="+mn-cs"/>
            </a:rPr>
            <a:t>及び普通交付税特別枠の廃止</a:t>
          </a:r>
          <a:r>
            <a:rPr kumimoji="1" lang="ja-JP" altLang="ja-JP" sz="1300">
              <a:solidFill>
                <a:sysClr val="windowText" lastClr="000000"/>
              </a:solidFill>
              <a:effectLst/>
              <a:latin typeface="+mn-lt"/>
              <a:ea typeface="+mn-ea"/>
              <a:cs typeface="+mn-cs"/>
            </a:rPr>
            <a:t>の影響</a:t>
          </a:r>
          <a:r>
            <a:rPr kumimoji="1" lang="ja-JP" altLang="en-US" sz="1300">
              <a:solidFill>
                <a:sysClr val="windowText" lastClr="000000"/>
              </a:solidFill>
              <a:effectLst/>
              <a:latin typeface="+mn-lt"/>
              <a:ea typeface="+mn-ea"/>
              <a:cs typeface="+mn-cs"/>
            </a:rPr>
            <a:t>を大きく受け、</a:t>
          </a:r>
          <a:r>
            <a:rPr kumimoji="1" lang="ja-JP" altLang="ja-JP" sz="1300">
              <a:solidFill>
                <a:sysClr val="windowText" lastClr="000000"/>
              </a:solidFill>
              <a:effectLst/>
              <a:latin typeface="+mn-lt"/>
              <a:ea typeface="+mn-ea"/>
              <a:cs typeface="+mn-cs"/>
            </a:rPr>
            <a:t>普通交付税が前年度より大幅に減少したために、経常収支比率が前年度より増加している。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今後とも</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事務事業の見直しを更に進め、</a:t>
          </a:r>
          <a:r>
            <a:rPr kumimoji="1" lang="ja-JP" altLang="ja-JP" sz="1300">
              <a:solidFill>
                <a:sysClr val="windowText" lastClr="000000"/>
              </a:solidFill>
              <a:effectLst/>
              <a:latin typeface="+mn-lt"/>
              <a:ea typeface="+mn-ea"/>
              <a:cs typeface="+mn-cs"/>
            </a:rPr>
            <a:t>物件費等の経常経費の削減を図る必要がある。</a:t>
          </a:r>
          <a:endParaRPr lang="ja-JP" altLang="ja-JP" sz="13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119562</xdr:rowOff>
    </xdr:from>
    <xdr:to>
      <xdr:col>23</xdr:col>
      <xdr:colOff>133350</xdr:colOff>
      <xdr:row>66</xdr:row>
      <xdr:rowOff>151493</xdr:rowOff>
    </xdr:to>
    <xdr:cxnSp macro="">
      <xdr:nvCxnSpPr>
        <xdr:cNvPr id="133" name="直線コネクタ 132"/>
        <xdr:cNvCxnSpPr/>
      </xdr:nvCxnSpPr>
      <xdr:spPr>
        <a:xfrm>
          <a:off x="4114800" y="11263812"/>
          <a:ext cx="8382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19594</xdr:rowOff>
    </xdr:from>
    <xdr:to>
      <xdr:col>19</xdr:col>
      <xdr:colOff>133350</xdr:colOff>
      <xdr:row>65</xdr:row>
      <xdr:rowOff>119562</xdr:rowOff>
    </xdr:to>
    <xdr:cxnSp macro="">
      <xdr:nvCxnSpPr>
        <xdr:cNvPr id="136" name="直線コネクタ 135"/>
        <xdr:cNvCxnSpPr/>
      </xdr:nvCxnSpPr>
      <xdr:spPr>
        <a:xfrm>
          <a:off x="3225800" y="11163844"/>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19594</xdr:rowOff>
    </xdr:from>
    <xdr:to>
      <xdr:col>15</xdr:col>
      <xdr:colOff>82550</xdr:colOff>
      <xdr:row>65</xdr:row>
      <xdr:rowOff>26488</xdr:rowOff>
    </xdr:to>
    <xdr:cxnSp macro="">
      <xdr:nvCxnSpPr>
        <xdr:cNvPr id="139" name="直線コネクタ 138"/>
        <xdr:cNvCxnSpPr/>
      </xdr:nvCxnSpPr>
      <xdr:spPr>
        <a:xfrm flipV="1">
          <a:off x="2336800" y="111638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120287</xdr:rowOff>
    </xdr:from>
    <xdr:to>
      <xdr:col>11</xdr:col>
      <xdr:colOff>31750</xdr:colOff>
      <xdr:row>65</xdr:row>
      <xdr:rowOff>26488</xdr:rowOff>
    </xdr:to>
    <xdr:cxnSp macro="">
      <xdr:nvCxnSpPr>
        <xdr:cNvPr id="142" name="直線コネクタ 141"/>
        <xdr:cNvCxnSpPr/>
      </xdr:nvCxnSpPr>
      <xdr:spPr>
        <a:xfrm>
          <a:off x="1447800" y="10750187"/>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26488</xdr:rowOff>
    </xdr:from>
    <xdr:to>
      <xdr:col>11</xdr:col>
      <xdr:colOff>82550</xdr:colOff>
      <xdr:row>64</xdr:row>
      <xdr:rowOff>128088</xdr:rowOff>
    </xdr:to>
    <xdr:sp macro="" textlink="">
      <xdr:nvSpPr>
        <xdr:cNvPr id="143" name="フローチャート: 判断 142"/>
        <xdr:cNvSpPr/>
      </xdr:nvSpPr>
      <xdr:spPr>
        <a:xfrm>
          <a:off x="2286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138265</xdr:rowOff>
    </xdr:from>
    <xdr:ext cx="762000" cy="259045"/>
    <xdr:sp macro="" textlink="">
      <xdr:nvSpPr>
        <xdr:cNvPr id="144" name="テキスト ボックス 143"/>
        <xdr:cNvSpPr txBox="1"/>
      </xdr:nvSpPr>
      <xdr:spPr>
        <a:xfrm>
          <a:off x="1955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100693</xdr:rowOff>
    </xdr:from>
    <xdr:to>
      <xdr:col>23</xdr:col>
      <xdr:colOff>184150</xdr:colOff>
      <xdr:row>67</xdr:row>
      <xdr:rowOff>30843</xdr:rowOff>
    </xdr:to>
    <xdr:sp macro="" textlink="">
      <xdr:nvSpPr>
        <xdr:cNvPr id="152" name="楕円 151"/>
        <xdr:cNvSpPr/>
      </xdr:nvSpPr>
      <xdr:spPr>
        <a:xfrm>
          <a:off x="49022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72770</xdr:rowOff>
    </xdr:from>
    <xdr:ext cx="762000" cy="259045"/>
    <xdr:sp macro="" textlink="">
      <xdr:nvSpPr>
        <xdr:cNvPr id="153" name="財政構造の弾力性該当値テキスト"/>
        <xdr:cNvSpPr txBox="1"/>
      </xdr:nvSpPr>
      <xdr:spPr>
        <a:xfrm>
          <a:off x="5041900" y="1138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68762</xdr:rowOff>
    </xdr:from>
    <xdr:to>
      <xdr:col>19</xdr:col>
      <xdr:colOff>184150</xdr:colOff>
      <xdr:row>65</xdr:row>
      <xdr:rowOff>170362</xdr:rowOff>
    </xdr:to>
    <xdr:sp macro="" textlink="">
      <xdr:nvSpPr>
        <xdr:cNvPr id="154" name="楕円 153"/>
        <xdr:cNvSpPr/>
      </xdr:nvSpPr>
      <xdr:spPr>
        <a:xfrm>
          <a:off x="4064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155139</xdr:rowOff>
    </xdr:from>
    <xdr:ext cx="736600" cy="259045"/>
    <xdr:sp macro="" textlink="">
      <xdr:nvSpPr>
        <xdr:cNvPr id="155" name="テキスト ボックス 154"/>
        <xdr:cNvSpPr txBox="1"/>
      </xdr:nvSpPr>
      <xdr:spPr>
        <a:xfrm>
          <a:off x="3733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140244</xdr:rowOff>
    </xdr:from>
    <xdr:to>
      <xdr:col>15</xdr:col>
      <xdr:colOff>133350</xdr:colOff>
      <xdr:row>65</xdr:row>
      <xdr:rowOff>70394</xdr:rowOff>
    </xdr:to>
    <xdr:sp macro="" textlink="">
      <xdr:nvSpPr>
        <xdr:cNvPr id="156" name="楕円 155"/>
        <xdr:cNvSpPr/>
      </xdr:nvSpPr>
      <xdr:spPr>
        <a:xfrm>
          <a:off x="3175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55171</xdr:rowOff>
    </xdr:from>
    <xdr:ext cx="762000" cy="259045"/>
    <xdr:sp macro="" textlink="">
      <xdr:nvSpPr>
        <xdr:cNvPr id="157" name="テキスト ボックス 156"/>
        <xdr:cNvSpPr txBox="1"/>
      </xdr:nvSpPr>
      <xdr:spPr>
        <a:xfrm>
          <a:off x="2844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147138</xdr:rowOff>
    </xdr:from>
    <xdr:to>
      <xdr:col>11</xdr:col>
      <xdr:colOff>82550</xdr:colOff>
      <xdr:row>65</xdr:row>
      <xdr:rowOff>77288</xdr:rowOff>
    </xdr:to>
    <xdr:sp macro="" textlink="">
      <xdr:nvSpPr>
        <xdr:cNvPr id="158" name="楕円 157"/>
        <xdr:cNvSpPr/>
      </xdr:nvSpPr>
      <xdr:spPr>
        <a:xfrm>
          <a:off x="2286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62065</xdr:rowOff>
    </xdr:from>
    <xdr:ext cx="762000" cy="259045"/>
    <xdr:sp macro="" textlink="">
      <xdr:nvSpPr>
        <xdr:cNvPr id="159" name="テキスト ボックス 158"/>
        <xdr:cNvSpPr txBox="1"/>
      </xdr:nvSpPr>
      <xdr:spPr>
        <a:xfrm>
          <a:off x="1955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69487</xdr:rowOff>
    </xdr:from>
    <xdr:to>
      <xdr:col>7</xdr:col>
      <xdr:colOff>31750</xdr:colOff>
      <xdr:row>62</xdr:row>
      <xdr:rowOff>171087</xdr:rowOff>
    </xdr:to>
    <xdr:sp macro="" textlink="">
      <xdr:nvSpPr>
        <xdr:cNvPr id="160" name="楕円 159"/>
        <xdr:cNvSpPr/>
      </xdr:nvSpPr>
      <xdr:spPr>
        <a:xfrm>
          <a:off x="1397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9814</xdr:rowOff>
    </xdr:from>
    <xdr:ext cx="762000" cy="259045"/>
    <xdr:sp macro="" textlink="">
      <xdr:nvSpPr>
        <xdr:cNvPr id="161" name="テキスト ボックス 160"/>
        <xdr:cNvSpPr txBox="1"/>
      </xdr:nvSpPr>
      <xdr:spPr>
        <a:xfrm>
          <a:off x="1066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公共施設建設地のほとんどが民間借地であり、また、村内の馬路地区、魚梁瀬地区の２地区間が離れている地理的事情により、役場支所１箇所、村立診療所・村立保育所をそれぞれ２箇所設置して</a:t>
          </a:r>
          <a:r>
            <a:rPr kumimoji="1" lang="ja-JP" altLang="en-US" sz="1300">
              <a:solidFill>
                <a:sysClr val="windowText" lastClr="000000"/>
              </a:solidFill>
              <a:effectLst/>
              <a:latin typeface="+mn-lt"/>
              <a:ea typeface="+mn-ea"/>
              <a:cs typeface="+mn-cs"/>
            </a:rPr>
            <a:t>行政</a:t>
          </a:r>
          <a:r>
            <a:rPr kumimoji="1" lang="ja-JP" altLang="ja-JP" sz="1300">
              <a:solidFill>
                <a:sysClr val="windowText" lastClr="000000"/>
              </a:solidFill>
              <a:effectLst/>
              <a:latin typeface="+mn-lt"/>
              <a:ea typeface="+mn-ea"/>
              <a:cs typeface="+mn-cs"/>
            </a:rPr>
            <a:t>サービスを行っており、人件費及び物件費を押し上げる要因となっている。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人口減少が続くなか、</a:t>
          </a:r>
          <a:r>
            <a:rPr kumimoji="1" lang="ja-JP" altLang="en-US" sz="1300">
              <a:solidFill>
                <a:sysClr val="windowText" lastClr="000000"/>
              </a:solidFill>
              <a:effectLst/>
              <a:latin typeface="+mn-lt"/>
              <a:ea typeface="+mn-ea"/>
              <a:cs typeface="+mn-cs"/>
            </a:rPr>
            <a:t>行政</a:t>
          </a:r>
          <a:r>
            <a:rPr kumimoji="1" lang="ja-JP" altLang="ja-JP" sz="1300">
              <a:solidFill>
                <a:sysClr val="windowText" lastClr="000000"/>
              </a:solidFill>
              <a:effectLst/>
              <a:latin typeface="+mn-lt"/>
              <a:ea typeface="+mn-ea"/>
              <a:cs typeface="+mn-cs"/>
            </a:rPr>
            <a:t>サービスの質を低下させることなく、人件費・物件費の抑制に努めていく。</a:t>
          </a:r>
          <a:endParaRPr lang="ja-JP" altLang="ja-JP" sz="13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6214</xdr:rowOff>
    </xdr:from>
    <xdr:to>
      <xdr:col>23</xdr:col>
      <xdr:colOff>133350</xdr:colOff>
      <xdr:row>86</xdr:row>
      <xdr:rowOff>53012</xdr:rowOff>
    </xdr:to>
    <xdr:cxnSp macro="">
      <xdr:nvCxnSpPr>
        <xdr:cNvPr id="197" name="直線コネクタ 196"/>
        <xdr:cNvCxnSpPr/>
      </xdr:nvCxnSpPr>
      <xdr:spPr>
        <a:xfrm>
          <a:off x="4114800" y="14750914"/>
          <a:ext cx="8382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121676</xdr:rowOff>
    </xdr:from>
    <xdr:to>
      <xdr:col>19</xdr:col>
      <xdr:colOff>133350</xdr:colOff>
      <xdr:row>86</xdr:row>
      <xdr:rowOff>6214</xdr:rowOff>
    </xdr:to>
    <xdr:cxnSp macro="">
      <xdr:nvCxnSpPr>
        <xdr:cNvPr id="200" name="直線コネクタ 199"/>
        <xdr:cNvCxnSpPr/>
      </xdr:nvCxnSpPr>
      <xdr:spPr>
        <a:xfrm>
          <a:off x="3225800" y="14694926"/>
          <a:ext cx="8890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83736</xdr:rowOff>
    </xdr:from>
    <xdr:to>
      <xdr:col>15</xdr:col>
      <xdr:colOff>82550</xdr:colOff>
      <xdr:row>85</xdr:row>
      <xdr:rowOff>121676</xdr:rowOff>
    </xdr:to>
    <xdr:cxnSp macro="">
      <xdr:nvCxnSpPr>
        <xdr:cNvPr id="203" name="直線コネクタ 202"/>
        <xdr:cNvCxnSpPr/>
      </xdr:nvCxnSpPr>
      <xdr:spPr>
        <a:xfrm>
          <a:off x="2336800" y="14656986"/>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22958</xdr:rowOff>
    </xdr:from>
    <xdr:to>
      <xdr:col>11</xdr:col>
      <xdr:colOff>31750</xdr:colOff>
      <xdr:row>85</xdr:row>
      <xdr:rowOff>83736</xdr:rowOff>
    </xdr:to>
    <xdr:cxnSp macro="">
      <xdr:nvCxnSpPr>
        <xdr:cNvPr id="206" name="直線コネクタ 205"/>
        <xdr:cNvCxnSpPr/>
      </xdr:nvCxnSpPr>
      <xdr:spPr>
        <a:xfrm>
          <a:off x="1447800" y="14596208"/>
          <a:ext cx="889000" cy="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7" name="フローチャート: 判断 206"/>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8" name="テキスト ボックス 207"/>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9" name="フローチャート: 判断 208"/>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10" name="テキスト ボックス 209"/>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2212</xdr:rowOff>
    </xdr:from>
    <xdr:to>
      <xdr:col>23</xdr:col>
      <xdr:colOff>184150</xdr:colOff>
      <xdr:row>86</xdr:row>
      <xdr:rowOff>103812</xdr:rowOff>
    </xdr:to>
    <xdr:sp macro="" textlink="">
      <xdr:nvSpPr>
        <xdr:cNvPr id="216" name="楕円 215"/>
        <xdr:cNvSpPr/>
      </xdr:nvSpPr>
      <xdr:spPr>
        <a:xfrm>
          <a:off x="4902200" y="147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145739</xdr:rowOff>
    </xdr:from>
    <xdr:ext cx="762000" cy="259045"/>
    <xdr:sp macro="" textlink="">
      <xdr:nvSpPr>
        <xdr:cNvPr id="217" name="人件費・物件費等の状況該当値テキスト"/>
        <xdr:cNvSpPr txBox="1"/>
      </xdr:nvSpPr>
      <xdr:spPr>
        <a:xfrm>
          <a:off x="5041900" y="1471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126864</xdr:rowOff>
    </xdr:from>
    <xdr:to>
      <xdr:col>19</xdr:col>
      <xdr:colOff>184150</xdr:colOff>
      <xdr:row>86</xdr:row>
      <xdr:rowOff>57014</xdr:rowOff>
    </xdr:to>
    <xdr:sp macro="" textlink="">
      <xdr:nvSpPr>
        <xdr:cNvPr id="218" name="楕円 217"/>
        <xdr:cNvSpPr/>
      </xdr:nvSpPr>
      <xdr:spPr>
        <a:xfrm>
          <a:off x="4064000" y="147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41791</xdr:rowOff>
    </xdr:from>
    <xdr:ext cx="736600" cy="259045"/>
    <xdr:sp macro="" textlink="">
      <xdr:nvSpPr>
        <xdr:cNvPr id="219" name="テキスト ボックス 218"/>
        <xdr:cNvSpPr txBox="1"/>
      </xdr:nvSpPr>
      <xdr:spPr>
        <a:xfrm>
          <a:off x="3733800" y="1478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70876</xdr:rowOff>
    </xdr:from>
    <xdr:to>
      <xdr:col>15</xdr:col>
      <xdr:colOff>133350</xdr:colOff>
      <xdr:row>86</xdr:row>
      <xdr:rowOff>1026</xdr:rowOff>
    </xdr:to>
    <xdr:sp macro="" textlink="">
      <xdr:nvSpPr>
        <xdr:cNvPr id="220" name="楕円 219"/>
        <xdr:cNvSpPr/>
      </xdr:nvSpPr>
      <xdr:spPr>
        <a:xfrm>
          <a:off x="3175000" y="14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157253</xdr:rowOff>
    </xdr:from>
    <xdr:ext cx="762000" cy="259045"/>
    <xdr:sp macro="" textlink="">
      <xdr:nvSpPr>
        <xdr:cNvPr id="221" name="テキスト ボックス 220"/>
        <xdr:cNvSpPr txBox="1"/>
      </xdr:nvSpPr>
      <xdr:spPr>
        <a:xfrm>
          <a:off x="2844800" y="1473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32936</xdr:rowOff>
    </xdr:from>
    <xdr:to>
      <xdr:col>11</xdr:col>
      <xdr:colOff>82550</xdr:colOff>
      <xdr:row>85</xdr:row>
      <xdr:rowOff>134536</xdr:rowOff>
    </xdr:to>
    <xdr:sp macro="" textlink="">
      <xdr:nvSpPr>
        <xdr:cNvPr id="222" name="楕円 221"/>
        <xdr:cNvSpPr/>
      </xdr:nvSpPr>
      <xdr:spPr>
        <a:xfrm>
          <a:off x="2286000" y="146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119313</xdr:rowOff>
    </xdr:from>
    <xdr:ext cx="762000" cy="259045"/>
    <xdr:sp macro="" textlink="">
      <xdr:nvSpPr>
        <xdr:cNvPr id="223" name="テキスト ボックス 222"/>
        <xdr:cNvSpPr txBox="1"/>
      </xdr:nvSpPr>
      <xdr:spPr>
        <a:xfrm>
          <a:off x="1955800" y="146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143608</xdr:rowOff>
    </xdr:from>
    <xdr:to>
      <xdr:col>7</xdr:col>
      <xdr:colOff>31750</xdr:colOff>
      <xdr:row>85</xdr:row>
      <xdr:rowOff>73758</xdr:rowOff>
    </xdr:to>
    <xdr:sp macro="" textlink="">
      <xdr:nvSpPr>
        <xdr:cNvPr id="224" name="楕円 223"/>
        <xdr:cNvSpPr/>
      </xdr:nvSpPr>
      <xdr:spPr>
        <a:xfrm>
          <a:off x="1397000" y="145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58535</xdr:rowOff>
    </xdr:from>
    <xdr:ext cx="762000" cy="259045"/>
    <xdr:sp macro="" textlink="">
      <xdr:nvSpPr>
        <xdr:cNvPr id="225" name="テキスト ボックス 224"/>
        <xdr:cNvSpPr txBox="1"/>
      </xdr:nvSpPr>
      <xdr:spPr>
        <a:xfrm>
          <a:off x="1066800" y="146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勧奨退職等の推進により、総人件費の抑制に努めているが、職員の経歴や年齢構成から類似団体平均を上回っている。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今後も引き続き抑制に努める。</a:t>
          </a:r>
          <a:endParaRPr lang="ja-JP" altLang="ja-JP" sz="13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5" name="直線コネクタ 254"/>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12064</xdr:rowOff>
    </xdr:to>
    <xdr:cxnSp macro="">
      <xdr:nvCxnSpPr>
        <xdr:cNvPr id="258" name="直線コネクタ 257"/>
        <xdr:cNvCxnSpPr/>
      </xdr:nvCxnSpPr>
      <xdr:spPr>
        <a:xfrm flipV="1">
          <a:off x="15290800" y="15063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88</xdr:row>
      <xdr:rowOff>12064</xdr:rowOff>
    </xdr:to>
    <xdr:cxnSp macro="">
      <xdr:nvCxnSpPr>
        <xdr:cNvPr id="261" name="直線コネクタ 260"/>
        <xdr:cNvCxnSpPr/>
      </xdr:nvCxnSpPr>
      <xdr:spPr>
        <a:xfrm>
          <a:off x="14401800" y="14948852"/>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63" name="テキスト ボックス 262"/>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32702</xdr:rowOff>
    </xdr:from>
    <xdr:to>
      <xdr:col>68</xdr:col>
      <xdr:colOff>152400</xdr:colOff>
      <xdr:row>87</xdr:row>
      <xdr:rowOff>105093</xdr:rowOff>
    </xdr:to>
    <xdr:cxnSp macro="">
      <xdr:nvCxnSpPr>
        <xdr:cNvPr id="264" name="直線コネクタ 263"/>
        <xdr:cNvCxnSpPr/>
      </xdr:nvCxnSpPr>
      <xdr:spPr>
        <a:xfrm flipV="1">
          <a:off x="13512800" y="1494885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86995</xdr:rowOff>
    </xdr:from>
    <xdr:to>
      <xdr:col>68</xdr:col>
      <xdr:colOff>203200</xdr:colOff>
      <xdr:row>87</xdr:row>
      <xdr:rowOff>17145</xdr:rowOff>
    </xdr:to>
    <xdr:sp macro="" textlink="">
      <xdr:nvSpPr>
        <xdr:cNvPr id="265" name="フローチャート: 判断 264"/>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66" name="テキスト ボックス 265"/>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67" name="フローチャート: 判断 266"/>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68" name="テキスト ボックス 267"/>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4" name="楕円 273"/>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5"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6" name="楕円 275"/>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7" name="テキスト ボックス 276"/>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78" name="楕円 277"/>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79" name="テキスト ボックス 278"/>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80" name="楕円 279"/>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81" name="テキスト ボックス 280"/>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82" name="楕円 281"/>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83" name="テキスト ボックス 282"/>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人口</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する</a:t>
          </a:r>
          <a:r>
            <a:rPr kumimoji="1" lang="ja-JP" altLang="ja-JP" sz="1300">
              <a:solidFill>
                <a:sysClr val="windowText" lastClr="000000"/>
              </a:solidFill>
              <a:effectLst/>
              <a:latin typeface="+mn-lt"/>
              <a:ea typeface="+mn-ea"/>
              <a:cs typeface="+mn-cs"/>
            </a:rPr>
            <a:t>なか、本庁・支所、２箇所の診療所・保育所の設置など、地域の実情をふまえ</a:t>
          </a:r>
          <a:r>
            <a:rPr kumimoji="1" lang="ja-JP" altLang="en-US" sz="1300">
              <a:solidFill>
                <a:sysClr val="windowText" lastClr="000000"/>
              </a:solidFill>
              <a:effectLst/>
              <a:latin typeface="+mn-lt"/>
              <a:ea typeface="+mn-ea"/>
              <a:cs typeface="+mn-cs"/>
            </a:rPr>
            <a:t>一定の行政</a:t>
          </a:r>
          <a:r>
            <a:rPr kumimoji="1" lang="ja-JP" altLang="ja-JP" sz="1300">
              <a:solidFill>
                <a:sysClr val="windowText" lastClr="000000"/>
              </a:solidFill>
              <a:effectLst/>
              <a:latin typeface="+mn-lt"/>
              <a:ea typeface="+mn-ea"/>
              <a:cs typeface="+mn-cs"/>
            </a:rPr>
            <a:t>サービス</a:t>
          </a:r>
          <a:r>
            <a:rPr kumimoji="1" lang="ja-JP" altLang="en-US" sz="1300">
              <a:solidFill>
                <a:sysClr val="windowText" lastClr="000000"/>
              </a:solidFill>
              <a:effectLst/>
              <a:latin typeface="+mn-lt"/>
              <a:ea typeface="+mn-ea"/>
              <a:cs typeface="+mn-cs"/>
            </a:rPr>
            <a:t>を提供するのに必要な</a:t>
          </a:r>
          <a:r>
            <a:rPr kumimoji="1" lang="ja-JP" altLang="ja-JP" sz="1300">
              <a:solidFill>
                <a:sysClr val="windowText" lastClr="000000"/>
              </a:solidFill>
              <a:effectLst/>
              <a:latin typeface="+mn-lt"/>
              <a:ea typeface="+mn-ea"/>
              <a:cs typeface="+mn-cs"/>
            </a:rPr>
            <a:t>行政施設</a:t>
          </a:r>
          <a:r>
            <a:rPr kumimoji="1" lang="ja-JP" altLang="en-US" sz="1300">
              <a:solidFill>
                <a:sysClr val="windowText" lastClr="000000"/>
              </a:solidFill>
              <a:effectLst/>
              <a:latin typeface="+mn-lt"/>
              <a:ea typeface="+mn-ea"/>
              <a:cs typeface="+mn-cs"/>
            </a:rPr>
            <a:t>の多さが、</a:t>
          </a:r>
          <a:r>
            <a:rPr kumimoji="1" lang="ja-JP" altLang="ja-JP" sz="1300">
              <a:solidFill>
                <a:sysClr val="windowText" lastClr="000000"/>
              </a:solidFill>
              <a:effectLst/>
              <a:latin typeface="+mn-lt"/>
              <a:ea typeface="+mn-ea"/>
              <a:cs typeface="+mn-cs"/>
            </a:rPr>
            <a:t>職員数を押し上げている。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しかしながら、全体の職員数については近年定数未満の状況が続いており、一人当たりの業務量が増大しメンタルヘルス等の問題もあるなか、職員数の削減を行うことは</a:t>
          </a:r>
          <a:r>
            <a:rPr kumimoji="1" lang="ja-JP" altLang="en-US" sz="1300">
              <a:solidFill>
                <a:sysClr val="windowText" lastClr="000000"/>
              </a:solidFill>
              <a:effectLst/>
              <a:latin typeface="+mn-lt"/>
              <a:ea typeface="+mn-ea"/>
              <a:cs typeface="+mn-cs"/>
            </a:rPr>
            <a:t>行政</a:t>
          </a:r>
          <a:r>
            <a:rPr kumimoji="1" lang="ja-JP" altLang="ja-JP" sz="1300">
              <a:solidFill>
                <a:sysClr val="windowText" lastClr="000000"/>
              </a:solidFill>
              <a:effectLst/>
              <a:latin typeface="+mn-lt"/>
              <a:ea typeface="+mn-ea"/>
              <a:cs typeface="+mn-cs"/>
            </a:rPr>
            <a:t>サービスの質の低下も招く恐れがあるため、非常に厳しい状況である。</a:t>
          </a:r>
          <a:endParaRPr lang="ja-JP" altLang="ja-JP" sz="13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66993</xdr:rowOff>
    </xdr:from>
    <xdr:to>
      <xdr:col>81</xdr:col>
      <xdr:colOff>44450</xdr:colOff>
      <xdr:row>65</xdr:row>
      <xdr:rowOff>74714</xdr:rowOff>
    </xdr:to>
    <xdr:cxnSp macro="">
      <xdr:nvCxnSpPr>
        <xdr:cNvPr id="315" name="直線コネクタ 314"/>
        <xdr:cNvCxnSpPr/>
      </xdr:nvCxnSpPr>
      <xdr:spPr>
        <a:xfrm>
          <a:off x="16179800" y="11211243"/>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35382</xdr:rowOff>
    </xdr:from>
    <xdr:to>
      <xdr:col>77</xdr:col>
      <xdr:colOff>44450</xdr:colOff>
      <xdr:row>65</xdr:row>
      <xdr:rowOff>66993</xdr:rowOff>
    </xdr:to>
    <xdr:cxnSp macro="">
      <xdr:nvCxnSpPr>
        <xdr:cNvPr id="318" name="直線コネクタ 317"/>
        <xdr:cNvCxnSpPr/>
      </xdr:nvCxnSpPr>
      <xdr:spPr>
        <a:xfrm>
          <a:off x="15290800" y="11179632"/>
          <a:ext cx="8890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25971</xdr:rowOff>
    </xdr:from>
    <xdr:to>
      <xdr:col>72</xdr:col>
      <xdr:colOff>203200</xdr:colOff>
      <xdr:row>65</xdr:row>
      <xdr:rowOff>35382</xdr:rowOff>
    </xdr:to>
    <xdr:cxnSp macro="">
      <xdr:nvCxnSpPr>
        <xdr:cNvPr id="321" name="直線コネクタ 320"/>
        <xdr:cNvCxnSpPr/>
      </xdr:nvCxnSpPr>
      <xdr:spPr>
        <a:xfrm>
          <a:off x="14401800" y="11170221"/>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145300</xdr:rowOff>
    </xdr:from>
    <xdr:to>
      <xdr:col>68</xdr:col>
      <xdr:colOff>152400</xdr:colOff>
      <xdr:row>65</xdr:row>
      <xdr:rowOff>25971</xdr:rowOff>
    </xdr:to>
    <xdr:cxnSp macro="">
      <xdr:nvCxnSpPr>
        <xdr:cNvPr id="324" name="直線コネクタ 323"/>
        <xdr:cNvCxnSpPr/>
      </xdr:nvCxnSpPr>
      <xdr:spPr>
        <a:xfrm>
          <a:off x="13512800" y="1111810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6" name="テキスト ボックス 325"/>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8" name="テキスト ボックス 327"/>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23914</xdr:rowOff>
    </xdr:from>
    <xdr:to>
      <xdr:col>81</xdr:col>
      <xdr:colOff>95250</xdr:colOff>
      <xdr:row>65</xdr:row>
      <xdr:rowOff>125514</xdr:rowOff>
    </xdr:to>
    <xdr:sp macro="" textlink="">
      <xdr:nvSpPr>
        <xdr:cNvPr id="334" name="楕円 333"/>
        <xdr:cNvSpPr/>
      </xdr:nvSpPr>
      <xdr:spPr>
        <a:xfrm>
          <a:off x="16967200" y="111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167441</xdr:rowOff>
    </xdr:from>
    <xdr:ext cx="762000" cy="259045"/>
    <xdr:sp macro="" textlink="">
      <xdr:nvSpPr>
        <xdr:cNvPr id="335" name="定員管理の状況該当値テキスト"/>
        <xdr:cNvSpPr txBox="1"/>
      </xdr:nvSpPr>
      <xdr:spPr>
        <a:xfrm>
          <a:off x="17106900" y="1114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16193</xdr:rowOff>
    </xdr:from>
    <xdr:to>
      <xdr:col>77</xdr:col>
      <xdr:colOff>95250</xdr:colOff>
      <xdr:row>65</xdr:row>
      <xdr:rowOff>117793</xdr:rowOff>
    </xdr:to>
    <xdr:sp macro="" textlink="">
      <xdr:nvSpPr>
        <xdr:cNvPr id="336" name="楕円 335"/>
        <xdr:cNvSpPr/>
      </xdr:nvSpPr>
      <xdr:spPr>
        <a:xfrm>
          <a:off x="16129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102570</xdr:rowOff>
    </xdr:from>
    <xdr:ext cx="736600" cy="259045"/>
    <xdr:sp macro="" textlink="">
      <xdr:nvSpPr>
        <xdr:cNvPr id="337" name="テキスト ボックス 336"/>
        <xdr:cNvSpPr txBox="1"/>
      </xdr:nvSpPr>
      <xdr:spPr>
        <a:xfrm>
          <a:off x="15798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156032</xdr:rowOff>
    </xdr:from>
    <xdr:to>
      <xdr:col>73</xdr:col>
      <xdr:colOff>44450</xdr:colOff>
      <xdr:row>65</xdr:row>
      <xdr:rowOff>86182</xdr:rowOff>
    </xdr:to>
    <xdr:sp macro="" textlink="">
      <xdr:nvSpPr>
        <xdr:cNvPr id="338" name="楕円 337"/>
        <xdr:cNvSpPr/>
      </xdr:nvSpPr>
      <xdr:spPr>
        <a:xfrm>
          <a:off x="15240000" y="11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70959</xdr:rowOff>
    </xdr:from>
    <xdr:ext cx="762000" cy="259045"/>
    <xdr:sp macro="" textlink="">
      <xdr:nvSpPr>
        <xdr:cNvPr id="339" name="テキスト ボックス 338"/>
        <xdr:cNvSpPr txBox="1"/>
      </xdr:nvSpPr>
      <xdr:spPr>
        <a:xfrm>
          <a:off x="14909800" y="112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146621</xdr:rowOff>
    </xdr:from>
    <xdr:to>
      <xdr:col>68</xdr:col>
      <xdr:colOff>203200</xdr:colOff>
      <xdr:row>65</xdr:row>
      <xdr:rowOff>76771</xdr:rowOff>
    </xdr:to>
    <xdr:sp macro="" textlink="">
      <xdr:nvSpPr>
        <xdr:cNvPr id="340" name="楕円 339"/>
        <xdr:cNvSpPr/>
      </xdr:nvSpPr>
      <xdr:spPr>
        <a:xfrm>
          <a:off x="14351000" y="111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61548</xdr:rowOff>
    </xdr:from>
    <xdr:ext cx="762000" cy="259045"/>
    <xdr:sp macro="" textlink="">
      <xdr:nvSpPr>
        <xdr:cNvPr id="341" name="テキスト ボックス 340"/>
        <xdr:cNvSpPr txBox="1"/>
      </xdr:nvSpPr>
      <xdr:spPr>
        <a:xfrm>
          <a:off x="14020800" y="1120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94500</xdr:rowOff>
    </xdr:from>
    <xdr:to>
      <xdr:col>64</xdr:col>
      <xdr:colOff>152400</xdr:colOff>
      <xdr:row>65</xdr:row>
      <xdr:rowOff>24650</xdr:rowOff>
    </xdr:to>
    <xdr:sp macro="" textlink="">
      <xdr:nvSpPr>
        <xdr:cNvPr id="342" name="楕円 341"/>
        <xdr:cNvSpPr/>
      </xdr:nvSpPr>
      <xdr:spPr>
        <a:xfrm>
          <a:off x="13462000" y="110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9427</xdr:rowOff>
    </xdr:from>
    <xdr:ext cx="762000" cy="259045"/>
    <xdr:sp macro="" textlink="">
      <xdr:nvSpPr>
        <xdr:cNvPr id="343" name="テキスト ボックス 342"/>
        <xdr:cNvSpPr txBox="1"/>
      </xdr:nvSpPr>
      <xdr:spPr>
        <a:xfrm>
          <a:off x="13131800" y="1115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基金の取崩しや有利な起債の発行等により不足財源の確保に努めているが、近年は地方債残高が増加傾向にあり、今後公債費の増加が見込まれる状況である。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実質公債費比率についても、現状では類似団体平均値を下回ってはいるが、今後増加することが予想されるため、地方債発行額の上限枠の設定などに取組み、引き続き水準を抑える。</a:t>
          </a:r>
          <a:endParaRPr lang="ja-JP" altLang="ja-JP" sz="13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60113</xdr:rowOff>
    </xdr:to>
    <xdr:cxnSp macro="">
      <xdr:nvCxnSpPr>
        <xdr:cNvPr id="376" name="直線コネクタ 375"/>
        <xdr:cNvCxnSpPr/>
      </xdr:nvCxnSpPr>
      <xdr:spPr>
        <a:xfrm>
          <a:off x="16179800" y="70493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19896</xdr:rowOff>
    </xdr:to>
    <xdr:cxnSp macro="">
      <xdr:nvCxnSpPr>
        <xdr:cNvPr id="379" name="直線コネクタ 378"/>
        <xdr:cNvCxnSpPr/>
      </xdr:nvCxnSpPr>
      <xdr:spPr>
        <a:xfrm>
          <a:off x="15290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40</xdr:row>
      <xdr:rowOff>167217</xdr:rowOff>
    </xdr:to>
    <xdr:cxnSp macro="">
      <xdr:nvCxnSpPr>
        <xdr:cNvPr id="382" name="直線コネクタ 381"/>
        <xdr:cNvCxnSpPr/>
      </xdr:nvCxnSpPr>
      <xdr:spPr>
        <a:xfrm>
          <a:off x="14401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4" name="テキスト ボックス 383"/>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100330</xdr:rowOff>
    </xdr:to>
    <xdr:cxnSp macro="">
      <xdr:nvCxnSpPr>
        <xdr:cNvPr id="385" name="直線コネクタ 384"/>
        <xdr:cNvCxnSpPr/>
      </xdr:nvCxnSpPr>
      <xdr:spPr>
        <a:xfrm flipV="1">
          <a:off x="13512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7" name="テキスト ボックス 386"/>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8" name="フローチャート: 判断 38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89" name="テキスト ボックス 388"/>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5" name="楕円 394"/>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6"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7" name="楕円 396"/>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98" name="テキスト ボックス 397"/>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9" name="楕円 398"/>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0" name="テキスト ボックス 399"/>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1" name="楕円 400"/>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2" name="テキスト ボックス 401"/>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4" name="テキスト ボックス 40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ふるさと納税や</a:t>
          </a:r>
          <a:r>
            <a:rPr kumimoji="1" lang="ja-JP" altLang="en-US" sz="1300">
              <a:solidFill>
                <a:sysClr val="windowText" lastClr="000000"/>
              </a:solidFill>
              <a:effectLst/>
              <a:latin typeface="+mn-lt"/>
              <a:ea typeface="+mn-ea"/>
              <a:cs typeface="+mn-cs"/>
            </a:rPr>
            <a:t>基金</a:t>
          </a:r>
          <a:r>
            <a:rPr kumimoji="1" lang="ja-JP" altLang="ja-JP" sz="1300">
              <a:solidFill>
                <a:sysClr val="windowText" lastClr="000000"/>
              </a:solidFill>
              <a:effectLst/>
              <a:latin typeface="+mn-lt"/>
              <a:ea typeface="+mn-ea"/>
              <a:cs typeface="+mn-cs"/>
            </a:rPr>
            <a:t>の積立て等によって、将来負担額以上の充当財源を確保していることから、将来負担比率は算出されていない。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引き続き、公債費を抑制する等、財政の健全化に努めていく。</a:t>
          </a:r>
          <a:endParaRPr lang="ja-JP" altLang="ja-JP" sz="13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mn-lt"/>
              <a:ea typeface="+mn-ea"/>
              <a:cs typeface="+mn-cs"/>
            </a:rPr>
            <a:t>　村内の馬路地区、魚梁瀬地区の２地区間が離れている地理的事情により、役場支所１箇所、村立診療所・村立保育所をそれぞれ２箇所設置して</a:t>
          </a:r>
          <a:r>
            <a:rPr kumimoji="1" lang="ja-JP" altLang="en-US" sz="1300">
              <a:solidFill>
                <a:sysClr val="windowText" lastClr="000000"/>
              </a:solidFill>
              <a:effectLst/>
              <a:latin typeface="+mn-lt"/>
              <a:ea typeface="+mn-ea"/>
              <a:cs typeface="+mn-cs"/>
            </a:rPr>
            <a:t>行政</a:t>
          </a:r>
          <a:r>
            <a:rPr kumimoji="1" lang="ja-JP" altLang="ja-JP" sz="1300">
              <a:solidFill>
                <a:sysClr val="windowText" lastClr="000000"/>
              </a:solidFill>
              <a:effectLst/>
              <a:latin typeface="+mn-lt"/>
              <a:ea typeface="+mn-ea"/>
              <a:cs typeface="+mn-cs"/>
            </a:rPr>
            <a:t>サービスを行っているために、人件費を押し上げ類似団体平均を上回っている。</a:t>
          </a:r>
          <a:r>
            <a:rPr kumimoji="1" lang="ja-JP" altLang="en-US" sz="1300">
              <a:solidFill>
                <a:sysClr val="windowText" lastClr="000000"/>
              </a:solidFill>
              <a:effectLst/>
              <a:latin typeface="+mn-lt"/>
              <a:ea typeface="+mn-ea"/>
              <a:cs typeface="+mn-cs"/>
            </a:rPr>
            <a:t>また、地理的条件から、収益性・従業者の確保が難しいため、業務の民間委託が進まない状況である。</a:t>
          </a:r>
          <a:endParaRPr lang="ja-JP" altLang="ja-JP" sz="13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154432</xdr:rowOff>
    </xdr:to>
    <xdr:cxnSp macro="">
      <xdr:nvCxnSpPr>
        <xdr:cNvPr id="64" name="直線コネクタ 63"/>
        <xdr:cNvCxnSpPr/>
      </xdr:nvCxnSpPr>
      <xdr:spPr>
        <a:xfrm>
          <a:off x="3987800" y="65598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44704</xdr:rowOff>
    </xdr:to>
    <xdr:cxnSp macro="">
      <xdr:nvCxnSpPr>
        <xdr:cNvPr id="67" name="直線コネクタ 66"/>
        <xdr:cNvCxnSpPr/>
      </xdr:nvCxnSpPr>
      <xdr:spPr>
        <a:xfrm>
          <a:off x="3098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21844</xdr:rowOff>
    </xdr:to>
    <xdr:cxnSp macro="">
      <xdr:nvCxnSpPr>
        <xdr:cNvPr id="70" name="直線コネクタ 69"/>
        <xdr:cNvCxnSpPr/>
      </xdr:nvCxnSpPr>
      <xdr:spPr>
        <a:xfrm>
          <a:off x="2209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156718</xdr:rowOff>
    </xdr:to>
    <xdr:cxnSp macro="">
      <xdr:nvCxnSpPr>
        <xdr:cNvPr id="73" name="直線コネクタ 72"/>
        <xdr:cNvCxnSpPr/>
      </xdr:nvCxnSpPr>
      <xdr:spPr>
        <a:xfrm>
          <a:off x="1320800" y="63540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前年度に比べて</a:t>
          </a:r>
          <a:r>
            <a:rPr kumimoji="1" lang="en-US" altLang="ja-JP" sz="1300">
              <a:solidFill>
                <a:sysClr val="windowText" lastClr="000000"/>
              </a:solidFill>
              <a:effectLst/>
              <a:latin typeface="+mn-lt"/>
              <a:ea typeface="+mn-ea"/>
              <a:cs typeface="+mn-cs"/>
            </a:rPr>
            <a:t>0.2</a:t>
          </a:r>
          <a:r>
            <a:rPr kumimoji="1" lang="ja-JP" altLang="en-US" sz="1300">
              <a:solidFill>
                <a:sysClr val="windowText" lastClr="000000"/>
              </a:solidFill>
              <a:effectLst/>
              <a:latin typeface="+mn-lt"/>
              <a:ea typeface="+mn-ea"/>
              <a:cs typeface="+mn-cs"/>
            </a:rPr>
            <a:t>ポイント改善しているが、類似団体内平均と比較すると上回っている状況である。</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主な要因としては、</a:t>
          </a:r>
          <a:r>
            <a:rPr kumimoji="1" lang="ja-JP" altLang="ja-JP" sz="1300">
              <a:solidFill>
                <a:sysClr val="windowText" lastClr="000000"/>
              </a:solidFill>
              <a:effectLst/>
              <a:latin typeface="+mn-lt"/>
              <a:ea typeface="+mn-ea"/>
              <a:cs typeface="+mn-cs"/>
            </a:rPr>
            <a:t>公共施設建設地のほとんどが民間借地であること、また、村内の馬路地区、魚梁瀬地区の２地区間が離れている地理的事情により、役場支所１箇所、村立診療所・村立保育所をそれぞれ２箇所設置して</a:t>
          </a:r>
          <a:r>
            <a:rPr kumimoji="1" lang="ja-JP" altLang="en-US" sz="1300">
              <a:solidFill>
                <a:sysClr val="windowText" lastClr="000000"/>
              </a:solidFill>
              <a:effectLst/>
              <a:latin typeface="+mn-lt"/>
              <a:ea typeface="+mn-ea"/>
              <a:cs typeface="+mn-cs"/>
            </a:rPr>
            <a:t>いること</a:t>
          </a:r>
          <a:r>
            <a:rPr kumimoji="1" lang="ja-JP" altLang="ja-JP" sz="1300">
              <a:solidFill>
                <a:sysClr val="windowText" lastClr="000000"/>
              </a:solidFill>
              <a:effectLst/>
              <a:latin typeface="+mn-lt"/>
              <a:ea typeface="+mn-ea"/>
              <a:cs typeface="+mn-cs"/>
            </a:rPr>
            <a:t>が物件費を押し上げる要因となっている。</a:t>
          </a:r>
          <a:endParaRPr lang="ja-JP" altLang="ja-JP" sz="1300">
            <a:solidFill>
              <a:sysClr val="windowText" lastClr="000000"/>
            </a:solidFill>
            <a:effectLst/>
          </a:endParaRPr>
        </a:p>
        <a:p>
          <a:r>
            <a:rPr lang="ja-JP" altLang="ja-JP" sz="1300">
              <a:solidFill>
                <a:sysClr val="windowText" lastClr="000000"/>
              </a:solidFill>
              <a:effectLst/>
              <a:latin typeface="+mn-lt"/>
              <a:ea typeface="+mn-ea"/>
              <a:cs typeface="+mn-cs"/>
            </a:rPr>
            <a:t>　行政サービスの質を低下させることがないよう、事務費等の抑制に努めていく。</a:t>
          </a:r>
          <a:endParaRPr lang="ja-JP" altLang="ja-JP" sz="13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43724</xdr:rowOff>
    </xdr:from>
    <xdr:to>
      <xdr:col>82</xdr:col>
      <xdr:colOff>107950</xdr:colOff>
      <xdr:row>17</xdr:row>
      <xdr:rowOff>56787</xdr:rowOff>
    </xdr:to>
    <xdr:cxnSp macro="">
      <xdr:nvCxnSpPr>
        <xdr:cNvPr id="127" name="直線コネクタ 126"/>
        <xdr:cNvCxnSpPr/>
      </xdr:nvCxnSpPr>
      <xdr:spPr>
        <a:xfrm flipV="1">
          <a:off x="15671800" y="29583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169454</xdr:rowOff>
    </xdr:from>
    <xdr:to>
      <xdr:col>78</xdr:col>
      <xdr:colOff>69850</xdr:colOff>
      <xdr:row>17</xdr:row>
      <xdr:rowOff>56787</xdr:rowOff>
    </xdr:to>
    <xdr:cxnSp macro="">
      <xdr:nvCxnSpPr>
        <xdr:cNvPr id="130" name="直線コネクタ 129"/>
        <xdr:cNvCxnSpPr/>
      </xdr:nvCxnSpPr>
      <xdr:spPr>
        <a:xfrm>
          <a:off x="14782800" y="2912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32294</xdr:rowOff>
    </xdr:from>
    <xdr:to>
      <xdr:col>73</xdr:col>
      <xdr:colOff>180975</xdr:colOff>
      <xdr:row>16</xdr:row>
      <xdr:rowOff>169454</xdr:rowOff>
    </xdr:to>
    <xdr:cxnSp macro="">
      <xdr:nvCxnSpPr>
        <xdr:cNvPr id="133" name="直線コネクタ 132"/>
        <xdr:cNvCxnSpPr/>
      </xdr:nvCxnSpPr>
      <xdr:spPr>
        <a:xfrm>
          <a:off x="13893800" y="277549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35" name="テキスト ボックス 134"/>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32294</xdr:rowOff>
    </xdr:to>
    <xdr:cxnSp macro="">
      <xdr:nvCxnSpPr>
        <xdr:cNvPr id="136" name="直線コネクタ 135"/>
        <xdr:cNvCxnSpPr/>
      </xdr:nvCxnSpPr>
      <xdr:spPr>
        <a:xfrm>
          <a:off x="13004800" y="2768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146413</xdr:rowOff>
    </xdr:from>
    <xdr:to>
      <xdr:col>69</xdr:col>
      <xdr:colOff>142875</xdr:colOff>
      <xdr:row>16</xdr:row>
      <xdr:rowOff>76563</xdr:rowOff>
    </xdr:to>
    <xdr:sp macro="" textlink="">
      <xdr:nvSpPr>
        <xdr:cNvPr id="137" name="フローチャート: 判断 136"/>
        <xdr:cNvSpPr/>
      </xdr:nvSpPr>
      <xdr:spPr>
        <a:xfrm>
          <a:off x="13843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86740</xdr:rowOff>
    </xdr:from>
    <xdr:ext cx="762000" cy="259045"/>
    <xdr:sp macro="" textlink="">
      <xdr:nvSpPr>
        <xdr:cNvPr id="138" name="テキスト ボックス 137"/>
        <xdr:cNvSpPr txBox="1"/>
      </xdr:nvSpPr>
      <xdr:spPr>
        <a:xfrm>
          <a:off x="13512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39" name="フローチャート: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40" name="テキスト ボックス 139"/>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6" name="楕円 145"/>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7" name="物件費該当値テキスト"/>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5987</xdr:rowOff>
    </xdr:from>
    <xdr:to>
      <xdr:col>78</xdr:col>
      <xdr:colOff>120650</xdr:colOff>
      <xdr:row>17</xdr:row>
      <xdr:rowOff>107587</xdr:rowOff>
    </xdr:to>
    <xdr:sp macro="" textlink="">
      <xdr:nvSpPr>
        <xdr:cNvPr id="148" name="楕円 147"/>
        <xdr:cNvSpPr/>
      </xdr:nvSpPr>
      <xdr:spPr>
        <a:xfrm>
          <a:off x="15621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92364</xdr:rowOff>
    </xdr:from>
    <xdr:ext cx="736600" cy="259045"/>
    <xdr:sp macro="" textlink="">
      <xdr:nvSpPr>
        <xdr:cNvPr id="149" name="テキスト ボックス 148"/>
        <xdr:cNvSpPr txBox="1"/>
      </xdr:nvSpPr>
      <xdr:spPr>
        <a:xfrm>
          <a:off x="15290800" y="300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118654</xdr:rowOff>
    </xdr:from>
    <xdr:to>
      <xdr:col>74</xdr:col>
      <xdr:colOff>31750</xdr:colOff>
      <xdr:row>17</xdr:row>
      <xdr:rowOff>48804</xdr:rowOff>
    </xdr:to>
    <xdr:sp macro="" textlink="">
      <xdr:nvSpPr>
        <xdr:cNvPr id="150" name="楕円 149"/>
        <xdr:cNvSpPr/>
      </xdr:nvSpPr>
      <xdr:spPr>
        <a:xfrm>
          <a:off x="14732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33581</xdr:rowOff>
    </xdr:from>
    <xdr:ext cx="762000" cy="259045"/>
    <xdr:sp macro="" textlink="">
      <xdr:nvSpPr>
        <xdr:cNvPr id="151" name="テキスト ボックス 150"/>
        <xdr:cNvSpPr txBox="1"/>
      </xdr:nvSpPr>
      <xdr:spPr>
        <a:xfrm>
          <a:off x="14401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152944</xdr:rowOff>
    </xdr:from>
    <xdr:to>
      <xdr:col>69</xdr:col>
      <xdr:colOff>142875</xdr:colOff>
      <xdr:row>16</xdr:row>
      <xdr:rowOff>83094</xdr:rowOff>
    </xdr:to>
    <xdr:sp macro="" textlink="">
      <xdr:nvSpPr>
        <xdr:cNvPr id="152" name="楕円 151"/>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53" name="テキスト ボックス 152"/>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4" name="楕円 153"/>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5" name="テキスト ボックス 154"/>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村の重点施策として行っている、乳幼児・児童に対する医療扶助費（高校卒業まで医療費無料）が主な内訳である。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当施策については、財政を圧迫することがないよう引き続き実施していく予定である。</a:t>
          </a:r>
          <a:endParaRPr lang="ja-JP" altLang="ja-JP" sz="13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82550</xdr:rowOff>
    </xdr:to>
    <xdr:cxnSp macro="">
      <xdr:nvCxnSpPr>
        <xdr:cNvPr id="187" name="直線コネクタ 186"/>
        <xdr:cNvCxnSpPr/>
      </xdr:nvCxnSpPr>
      <xdr:spPr>
        <a:xfrm>
          <a:off x="3987800" y="915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90" name="直線コネクタ 189"/>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3" name="直線コネクタ 192"/>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69850</xdr:rowOff>
    </xdr:to>
    <xdr:cxnSp macro="">
      <xdr:nvCxnSpPr>
        <xdr:cNvPr id="196" name="直線コネクタ 195"/>
        <xdr:cNvCxnSpPr/>
      </xdr:nvCxnSpPr>
      <xdr:spPr>
        <a:xfrm>
          <a:off x="1320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6350</xdr:rowOff>
    </xdr:from>
    <xdr:to>
      <xdr:col>11</xdr:col>
      <xdr:colOff>60325</xdr:colOff>
      <xdr:row>55</xdr:row>
      <xdr:rowOff>107950</xdr:rowOff>
    </xdr:to>
    <xdr:sp macro="" textlink="">
      <xdr:nvSpPr>
        <xdr:cNvPr id="197" name="フローチャート: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9" name="フローチャート: 判断 198"/>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00" name="テキスト ボックス 199"/>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6" name="楕円 205"/>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7"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8" name="楕円 207"/>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9" name="テキスト ボックス 208"/>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0" name="楕円 209"/>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1" name="テキスト ボックス 210"/>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2" name="楕円 211"/>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3" name="テキスト ボックス 212"/>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165100</xdr:rowOff>
    </xdr:from>
    <xdr:to>
      <xdr:col>6</xdr:col>
      <xdr:colOff>171450</xdr:colOff>
      <xdr:row>53</xdr:row>
      <xdr:rowOff>95250</xdr:rowOff>
    </xdr:to>
    <xdr:sp macro="" textlink="">
      <xdr:nvSpPr>
        <xdr:cNvPr id="214" name="楕円 213"/>
        <xdr:cNvSpPr/>
      </xdr:nvSpPr>
      <xdr:spPr>
        <a:xfrm>
          <a:off x="1270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105427</xdr:rowOff>
    </xdr:from>
    <xdr:ext cx="762000" cy="259045"/>
    <xdr:sp macro="" textlink="">
      <xdr:nvSpPr>
        <xdr:cNvPr id="215" name="テキスト ボックス 214"/>
        <xdr:cNvSpPr txBox="1"/>
      </xdr:nvSpPr>
      <xdr:spPr>
        <a:xfrm>
          <a:off x="939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mn-lt"/>
              <a:ea typeface="+mn-ea"/>
              <a:cs typeface="+mn-cs"/>
            </a:rPr>
            <a:t>　その他の経常経費の内訳は、大半が他会計への繰出金</a:t>
          </a:r>
          <a:r>
            <a:rPr lang="ja-JP" altLang="ja-JP" sz="1300">
              <a:solidFill>
                <a:sysClr val="windowText" lastClr="000000"/>
              </a:solidFill>
              <a:effectLst/>
              <a:latin typeface="+mn-lt"/>
              <a:ea typeface="+mn-ea"/>
              <a:cs typeface="+mn-cs"/>
            </a:rPr>
            <a:t>であるが、</a:t>
          </a:r>
          <a:r>
            <a:rPr kumimoji="1" lang="ja-JP" altLang="ja-JP" sz="1300">
              <a:solidFill>
                <a:sysClr val="windowText" lastClr="000000"/>
              </a:solidFill>
              <a:effectLst/>
              <a:latin typeface="+mn-lt"/>
              <a:ea typeface="+mn-ea"/>
              <a:cs typeface="+mn-cs"/>
            </a:rPr>
            <a:t>特別会計での大型事業を行っていないため、類似団体平均を大きく下回っている。</a:t>
          </a:r>
          <a:endParaRPr lang="ja-JP" altLang="ja-JP" sz="13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49276</xdr:rowOff>
    </xdr:from>
    <xdr:to>
      <xdr:col>82</xdr:col>
      <xdr:colOff>107950</xdr:colOff>
      <xdr:row>54</xdr:row>
      <xdr:rowOff>67564</xdr:rowOff>
    </xdr:to>
    <xdr:cxnSp macro="">
      <xdr:nvCxnSpPr>
        <xdr:cNvPr id="245" name="直線コネクタ 244"/>
        <xdr:cNvCxnSpPr/>
      </xdr:nvCxnSpPr>
      <xdr:spPr>
        <a:xfrm>
          <a:off x="15671800" y="93075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49276</xdr:rowOff>
    </xdr:from>
    <xdr:to>
      <xdr:col>78</xdr:col>
      <xdr:colOff>69850</xdr:colOff>
      <xdr:row>54</xdr:row>
      <xdr:rowOff>62992</xdr:rowOff>
    </xdr:to>
    <xdr:cxnSp macro="">
      <xdr:nvCxnSpPr>
        <xdr:cNvPr id="248" name="直線コネクタ 247"/>
        <xdr:cNvCxnSpPr/>
      </xdr:nvCxnSpPr>
      <xdr:spPr>
        <a:xfrm flipV="1">
          <a:off x="14782800" y="9307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62992</xdr:rowOff>
    </xdr:from>
    <xdr:to>
      <xdr:col>73</xdr:col>
      <xdr:colOff>180975</xdr:colOff>
      <xdr:row>55</xdr:row>
      <xdr:rowOff>1270</xdr:rowOff>
    </xdr:to>
    <xdr:cxnSp macro="">
      <xdr:nvCxnSpPr>
        <xdr:cNvPr id="251" name="直線コネクタ 250"/>
        <xdr:cNvCxnSpPr/>
      </xdr:nvCxnSpPr>
      <xdr:spPr>
        <a:xfrm flipV="1">
          <a:off x="13893800" y="93212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3" name="テキスト ボックス 252"/>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170434</xdr:rowOff>
    </xdr:from>
    <xdr:to>
      <xdr:col>69</xdr:col>
      <xdr:colOff>92075</xdr:colOff>
      <xdr:row>55</xdr:row>
      <xdr:rowOff>1270</xdr:rowOff>
    </xdr:to>
    <xdr:cxnSp macro="">
      <xdr:nvCxnSpPr>
        <xdr:cNvPr id="254" name="直線コネクタ 253"/>
        <xdr:cNvCxnSpPr/>
      </xdr:nvCxnSpPr>
      <xdr:spPr>
        <a:xfrm>
          <a:off x="13004800" y="92572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5" name="フローチャート: 判断 25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6" name="テキスト ボックス 25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xdr:rowOff>
    </xdr:from>
    <xdr:to>
      <xdr:col>82</xdr:col>
      <xdr:colOff>158750</xdr:colOff>
      <xdr:row>54</xdr:row>
      <xdr:rowOff>118364</xdr:rowOff>
    </xdr:to>
    <xdr:sp macro="" textlink="">
      <xdr:nvSpPr>
        <xdr:cNvPr id="264" name="楕円 263"/>
        <xdr:cNvSpPr/>
      </xdr:nvSpPr>
      <xdr:spPr>
        <a:xfrm>
          <a:off x="164592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96791</xdr:rowOff>
    </xdr:from>
    <xdr:ext cx="762000" cy="259045"/>
    <xdr:sp macro="" textlink="">
      <xdr:nvSpPr>
        <xdr:cNvPr id="265" name="その他該当値テキスト"/>
        <xdr:cNvSpPr txBox="1"/>
      </xdr:nvSpPr>
      <xdr:spPr>
        <a:xfrm>
          <a:off x="16598900" y="918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169926</xdr:rowOff>
    </xdr:from>
    <xdr:to>
      <xdr:col>78</xdr:col>
      <xdr:colOff>120650</xdr:colOff>
      <xdr:row>54</xdr:row>
      <xdr:rowOff>100076</xdr:rowOff>
    </xdr:to>
    <xdr:sp macro="" textlink="">
      <xdr:nvSpPr>
        <xdr:cNvPr id="266" name="楕円 265"/>
        <xdr:cNvSpPr/>
      </xdr:nvSpPr>
      <xdr:spPr>
        <a:xfrm>
          <a:off x="15621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110253</xdr:rowOff>
    </xdr:from>
    <xdr:ext cx="736600" cy="259045"/>
    <xdr:sp macro="" textlink="">
      <xdr:nvSpPr>
        <xdr:cNvPr id="267" name="テキスト ボックス 266"/>
        <xdr:cNvSpPr txBox="1"/>
      </xdr:nvSpPr>
      <xdr:spPr>
        <a:xfrm>
          <a:off x="15290800" y="902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xdr:rowOff>
    </xdr:from>
    <xdr:to>
      <xdr:col>74</xdr:col>
      <xdr:colOff>31750</xdr:colOff>
      <xdr:row>54</xdr:row>
      <xdr:rowOff>113792</xdr:rowOff>
    </xdr:to>
    <xdr:sp macro="" textlink="">
      <xdr:nvSpPr>
        <xdr:cNvPr id="268" name="楕円 267"/>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123969</xdr:rowOff>
    </xdr:from>
    <xdr:ext cx="762000" cy="259045"/>
    <xdr:sp macro="" textlink="">
      <xdr:nvSpPr>
        <xdr:cNvPr id="269" name="テキスト ボックス 268"/>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0" name="楕円 26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1" name="テキスト ボックス 27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119634</xdr:rowOff>
    </xdr:from>
    <xdr:to>
      <xdr:col>65</xdr:col>
      <xdr:colOff>53975</xdr:colOff>
      <xdr:row>54</xdr:row>
      <xdr:rowOff>49784</xdr:rowOff>
    </xdr:to>
    <xdr:sp macro="" textlink="">
      <xdr:nvSpPr>
        <xdr:cNvPr id="272" name="楕円 271"/>
        <xdr:cNvSpPr/>
      </xdr:nvSpPr>
      <xdr:spPr>
        <a:xfrm>
          <a:off x="12954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59961</xdr:rowOff>
    </xdr:from>
    <xdr:ext cx="762000" cy="259045"/>
    <xdr:sp macro="" textlink="">
      <xdr:nvSpPr>
        <xdr:cNvPr id="273" name="テキスト ボックス 272"/>
        <xdr:cNvSpPr txBox="1"/>
      </xdr:nvSpPr>
      <xdr:spPr>
        <a:xfrm>
          <a:off x="12623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村の基幹産業（柚子・林業）に関する補助事業を多く行っているため、類似団体平均を大きく上回っている。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柚子・林業等の産業については村の貴重な雇用の場にもなっており、補助事業の廃止を行うことは難しいが、補助事業等の活用により村財源の縮減に努めていく。</a:t>
          </a:r>
          <a:endParaRPr lang="ja-JP" altLang="ja-JP" sz="13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58420</xdr:rowOff>
    </xdr:to>
    <xdr:cxnSp macro="">
      <xdr:nvCxnSpPr>
        <xdr:cNvPr id="303" name="直線コネクタ 302"/>
        <xdr:cNvCxnSpPr/>
      </xdr:nvCxnSpPr>
      <xdr:spPr>
        <a:xfrm>
          <a:off x="15671800" y="65460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40132</xdr:rowOff>
    </xdr:to>
    <xdr:cxnSp macro="">
      <xdr:nvCxnSpPr>
        <xdr:cNvPr id="306" name="直線コネクタ 305"/>
        <xdr:cNvCxnSpPr/>
      </xdr:nvCxnSpPr>
      <xdr:spPr>
        <a:xfrm flipV="1">
          <a:off x="14782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40132</xdr:rowOff>
    </xdr:to>
    <xdr:cxnSp macro="">
      <xdr:nvCxnSpPr>
        <xdr:cNvPr id="309" name="直線コネクタ 308"/>
        <xdr:cNvCxnSpPr/>
      </xdr:nvCxnSpPr>
      <xdr:spPr>
        <a:xfrm>
          <a:off x="13893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161290</xdr:rowOff>
    </xdr:to>
    <xdr:cxnSp macro="">
      <xdr:nvCxnSpPr>
        <xdr:cNvPr id="312" name="直線コネクタ 311"/>
        <xdr:cNvCxnSpPr/>
      </xdr:nvCxnSpPr>
      <xdr:spPr>
        <a:xfrm>
          <a:off x="13004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3" name="フローチャート: 判断 312"/>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14" name="テキスト ボックス 31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5" name="フローチャート: 判断 31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16" name="テキスト ボックス 31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2" name="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3"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4" name="楕円 323"/>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5" name="テキスト ボックス 324"/>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6" name="楕円 32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7" name="テキスト ボックス 32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8" name="楕円 327"/>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9" name="テキスト ボックス 328"/>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0" name="楕円 329"/>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1" name="テキスト ボックス 330"/>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交付税措置の有利な起債の発行等により不足財源の確保に努めているが、近年は地方債残高が増加傾向にあり、今後公債費の増加が見込まれる状況である。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類似団体平均を上回っていることからも、今後、地方債発行額の上限枠の設定などに取組み公債費の削減に努める。</a:t>
          </a:r>
          <a:endParaRPr lang="ja-JP" altLang="ja-JP" sz="13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119380</xdr:rowOff>
    </xdr:from>
    <xdr:to>
      <xdr:col>24</xdr:col>
      <xdr:colOff>25400</xdr:colOff>
      <xdr:row>78</xdr:row>
      <xdr:rowOff>46989</xdr:rowOff>
    </xdr:to>
    <xdr:cxnSp macro="">
      <xdr:nvCxnSpPr>
        <xdr:cNvPr id="363" name="直線コネクタ 362"/>
        <xdr:cNvCxnSpPr/>
      </xdr:nvCxnSpPr>
      <xdr:spPr>
        <a:xfrm>
          <a:off x="3987800" y="133210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43180</xdr:rowOff>
    </xdr:from>
    <xdr:to>
      <xdr:col>19</xdr:col>
      <xdr:colOff>187325</xdr:colOff>
      <xdr:row>77</xdr:row>
      <xdr:rowOff>119380</xdr:rowOff>
    </xdr:to>
    <xdr:cxnSp macro="">
      <xdr:nvCxnSpPr>
        <xdr:cNvPr id="366" name="直線コネクタ 365"/>
        <xdr:cNvCxnSpPr/>
      </xdr:nvCxnSpPr>
      <xdr:spPr>
        <a:xfrm>
          <a:off x="3098800" y="13244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43180</xdr:rowOff>
    </xdr:from>
    <xdr:to>
      <xdr:col>15</xdr:col>
      <xdr:colOff>98425</xdr:colOff>
      <xdr:row>77</xdr:row>
      <xdr:rowOff>111761</xdr:rowOff>
    </xdr:to>
    <xdr:cxnSp macro="">
      <xdr:nvCxnSpPr>
        <xdr:cNvPr id="369" name="直線コネクタ 368"/>
        <xdr:cNvCxnSpPr/>
      </xdr:nvCxnSpPr>
      <xdr:spPr>
        <a:xfrm flipV="1">
          <a:off x="2209800" y="13244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77</xdr:row>
      <xdr:rowOff>111761</xdr:rowOff>
    </xdr:to>
    <xdr:cxnSp macro="">
      <xdr:nvCxnSpPr>
        <xdr:cNvPr id="372" name="直線コネクタ 371"/>
        <xdr:cNvCxnSpPr/>
      </xdr:nvCxnSpPr>
      <xdr:spPr>
        <a:xfrm>
          <a:off x="1320800" y="131457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5" name="フローチャート: 判断 374"/>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6" name="テキスト ボックス 375"/>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82" name="楕円 381"/>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83" name="公債費該当値テキスト"/>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68580</xdr:rowOff>
    </xdr:from>
    <xdr:to>
      <xdr:col>20</xdr:col>
      <xdr:colOff>38100</xdr:colOff>
      <xdr:row>77</xdr:row>
      <xdr:rowOff>170180</xdr:rowOff>
    </xdr:to>
    <xdr:sp macro="" textlink="">
      <xdr:nvSpPr>
        <xdr:cNvPr id="384" name="楕円 383"/>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154957</xdr:rowOff>
    </xdr:from>
    <xdr:ext cx="736600" cy="259045"/>
    <xdr:sp macro="" textlink="">
      <xdr:nvSpPr>
        <xdr:cNvPr id="385" name="テキスト ボックス 384"/>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163830</xdr:rowOff>
    </xdr:from>
    <xdr:to>
      <xdr:col>15</xdr:col>
      <xdr:colOff>149225</xdr:colOff>
      <xdr:row>77</xdr:row>
      <xdr:rowOff>93980</xdr:rowOff>
    </xdr:to>
    <xdr:sp macro="" textlink="">
      <xdr:nvSpPr>
        <xdr:cNvPr id="386" name="楕円 385"/>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78757</xdr:rowOff>
    </xdr:from>
    <xdr:ext cx="762000" cy="259045"/>
    <xdr:sp macro="" textlink="">
      <xdr:nvSpPr>
        <xdr:cNvPr id="387" name="テキスト ボックス 386"/>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60961</xdr:rowOff>
    </xdr:from>
    <xdr:to>
      <xdr:col>11</xdr:col>
      <xdr:colOff>60325</xdr:colOff>
      <xdr:row>77</xdr:row>
      <xdr:rowOff>162561</xdr:rowOff>
    </xdr:to>
    <xdr:sp macro="" textlink="">
      <xdr:nvSpPr>
        <xdr:cNvPr id="388" name="楕円 387"/>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147338</xdr:rowOff>
    </xdr:from>
    <xdr:ext cx="762000" cy="259045"/>
    <xdr:sp macro="" textlink="">
      <xdr:nvSpPr>
        <xdr:cNvPr id="389" name="テキスト ボックス 388"/>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90" name="楕円 389"/>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91" name="テキスト ボックス 390"/>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昨年度より数値が増加しているが、主に物件費の増が要因である。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H27</a:t>
          </a:r>
          <a:r>
            <a:rPr kumimoji="1" lang="ja-JP" altLang="ja-JP" sz="1300">
              <a:solidFill>
                <a:sysClr val="windowText" lastClr="000000"/>
              </a:solidFill>
              <a:effectLst/>
              <a:latin typeface="+mn-lt"/>
              <a:ea typeface="+mn-ea"/>
              <a:cs typeface="+mn-cs"/>
            </a:rPr>
            <a:t>年度よりふるさと納税返礼事業を開始し、返礼作業を委託で行っており、物件費が増加傾向にあるためである。</a:t>
          </a:r>
          <a:endParaRPr lang="ja-JP" altLang="ja-JP" sz="1300">
            <a:solidFill>
              <a:sysClr val="windowText" lastClr="000000"/>
            </a:solidFill>
            <a:effectLst/>
          </a:endParaRPr>
        </a:p>
        <a:p>
          <a:r>
            <a:rPr lang="ja-JP" altLang="ja-JP" sz="1300">
              <a:solidFill>
                <a:sysClr val="windowText" lastClr="000000"/>
              </a:solidFill>
              <a:effectLst/>
              <a:latin typeface="+mn-lt"/>
              <a:ea typeface="+mn-ea"/>
              <a:cs typeface="+mn-cs"/>
            </a:rPr>
            <a:t>　行政サービスの質を低下させることがないよう、事務費等の抑制に努めていく。</a:t>
          </a:r>
          <a:endParaRPr lang="ja-JP" altLang="ja-JP" sz="13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78</xdr:row>
      <xdr:rowOff>81280</xdr:rowOff>
    </xdr:to>
    <xdr:cxnSp macro="">
      <xdr:nvCxnSpPr>
        <xdr:cNvPr id="426" name="直線コネクタ 425"/>
        <xdr:cNvCxnSpPr/>
      </xdr:nvCxnSpPr>
      <xdr:spPr>
        <a:xfrm>
          <a:off x="15671800" y="1334661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144962</xdr:rowOff>
    </xdr:to>
    <xdr:cxnSp macro="">
      <xdr:nvCxnSpPr>
        <xdr:cNvPr id="429" name="直線コネクタ 428"/>
        <xdr:cNvCxnSpPr/>
      </xdr:nvCxnSpPr>
      <xdr:spPr>
        <a:xfrm>
          <a:off x="14782800" y="133172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77</xdr:row>
      <xdr:rowOff>115570</xdr:rowOff>
    </xdr:to>
    <xdr:cxnSp macro="">
      <xdr:nvCxnSpPr>
        <xdr:cNvPr id="432" name="直線コネクタ 431"/>
        <xdr:cNvCxnSpPr/>
      </xdr:nvCxnSpPr>
      <xdr:spPr>
        <a:xfrm>
          <a:off x="13893800" y="132649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4" name="テキスト ボックス 43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151493</xdr:rowOff>
    </xdr:from>
    <xdr:to>
      <xdr:col>69</xdr:col>
      <xdr:colOff>92075</xdr:colOff>
      <xdr:row>77</xdr:row>
      <xdr:rowOff>63319</xdr:rowOff>
    </xdr:to>
    <xdr:cxnSp macro="">
      <xdr:nvCxnSpPr>
        <xdr:cNvPr id="435" name="直線コネクタ 434"/>
        <xdr:cNvCxnSpPr/>
      </xdr:nvCxnSpPr>
      <xdr:spPr>
        <a:xfrm>
          <a:off x="13004800" y="1301024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5987</xdr:rowOff>
    </xdr:from>
    <xdr:to>
      <xdr:col>69</xdr:col>
      <xdr:colOff>142875</xdr:colOff>
      <xdr:row>77</xdr:row>
      <xdr:rowOff>107587</xdr:rowOff>
    </xdr:to>
    <xdr:sp macro="" textlink="">
      <xdr:nvSpPr>
        <xdr:cNvPr id="436" name="フローチャート: 判断 435"/>
        <xdr:cNvSpPr/>
      </xdr:nvSpPr>
      <xdr:spPr>
        <a:xfrm>
          <a:off x="13843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117764</xdr:rowOff>
    </xdr:from>
    <xdr:ext cx="762000" cy="259045"/>
    <xdr:sp macro="" textlink="">
      <xdr:nvSpPr>
        <xdr:cNvPr id="437" name="テキスト ボックス 436"/>
        <xdr:cNvSpPr txBox="1"/>
      </xdr:nvSpPr>
      <xdr:spPr>
        <a:xfrm>
          <a:off x="13512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8" name="フローチャート: 判断 437"/>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39" name="テキスト ボックス 438"/>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5" name="楕円 44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7" name="楕円 446"/>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8" name="テキスト ボックス 447"/>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9" name="楕円 448"/>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0" name="テキスト ボックス 44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51" name="楕円 450"/>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2" name="テキスト ボックス 451"/>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53" name="楕円 452"/>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41020</xdr:rowOff>
    </xdr:from>
    <xdr:ext cx="762000" cy="259045"/>
    <xdr:sp macro="" textlink="">
      <xdr:nvSpPr>
        <xdr:cNvPr id="454" name="テキスト ボックス 453"/>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9987</xdr:rowOff>
    </xdr:from>
    <xdr:to>
      <xdr:col>29</xdr:col>
      <xdr:colOff>127000</xdr:colOff>
      <xdr:row>15</xdr:row>
      <xdr:rowOff>25309</xdr:rowOff>
    </xdr:to>
    <xdr:cxnSp macro="">
      <xdr:nvCxnSpPr>
        <xdr:cNvPr id="49" name="直線コネクタ 48"/>
        <xdr:cNvCxnSpPr/>
      </xdr:nvCxnSpPr>
      <xdr:spPr bwMode="auto">
        <a:xfrm flipV="1">
          <a:off x="5003800" y="2629362"/>
          <a:ext cx="647700" cy="1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25309</xdr:rowOff>
    </xdr:from>
    <xdr:to>
      <xdr:col>26</xdr:col>
      <xdr:colOff>50800</xdr:colOff>
      <xdr:row>15</xdr:row>
      <xdr:rowOff>66023</xdr:rowOff>
    </xdr:to>
    <xdr:cxnSp macro="">
      <xdr:nvCxnSpPr>
        <xdr:cNvPr id="52" name="直線コネクタ 51"/>
        <xdr:cNvCxnSpPr/>
      </xdr:nvCxnSpPr>
      <xdr:spPr bwMode="auto">
        <a:xfrm flipV="1">
          <a:off x="4305300" y="2644684"/>
          <a:ext cx="698500" cy="4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66023</xdr:rowOff>
    </xdr:from>
    <xdr:to>
      <xdr:col>22</xdr:col>
      <xdr:colOff>114300</xdr:colOff>
      <xdr:row>15</xdr:row>
      <xdr:rowOff>94760</xdr:rowOff>
    </xdr:to>
    <xdr:cxnSp macro="">
      <xdr:nvCxnSpPr>
        <xdr:cNvPr id="55" name="直線コネクタ 54"/>
        <xdr:cNvCxnSpPr/>
      </xdr:nvCxnSpPr>
      <xdr:spPr bwMode="auto">
        <a:xfrm flipV="1">
          <a:off x="3606800" y="2685398"/>
          <a:ext cx="698500" cy="2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94760</xdr:rowOff>
    </xdr:from>
    <xdr:to>
      <xdr:col>18</xdr:col>
      <xdr:colOff>177800</xdr:colOff>
      <xdr:row>15</xdr:row>
      <xdr:rowOff>156851</xdr:rowOff>
    </xdr:to>
    <xdr:cxnSp macro="">
      <xdr:nvCxnSpPr>
        <xdr:cNvPr id="58" name="直線コネクタ 57"/>
        <xdr:cNvCxnSpPr/>
      </xdr:nvCxnSpPr>
      <xdr:spPr bwMode="auto">
        <a:xfrm flipV="1">
          <a:off x="2908300" y="2714135"/>
          <a:ext cx="698500" cy="6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171239</xdr:rowOff>
    </xdr:from>
    <xdr:to>
      <xdr:col>19</xdr:col>
      <xdr:colOff>38100</xdr:colOff>
      <xdr:row>18</xdr:row>
      <xdr:rowOff>101389</xdr:rowOff>
    </xdr:to>
    <xdr:sp macro="" textlink="">
      <xdr:nvSpPr>
        <xdr:cNvPr id="59" name="フローチャート: 判断 58"/>
        <xdr:cNvSpPr/>
      </xdr:nvSpPr>
      <xdr:spPr bwMode="auto">
        <a:xfrm>
          <a:off x="3556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86165</xdr:rowOff>
    </xdr:from>
    <xdr:ext cx="762000" cy="259045"/>
    <xdr:sp macro="" textlink="">
      <xdr:nvSpPr>
        <xdr:cNvPr id="60" name="テキスト ボックス 59"/>
        <xdr:cNvSpPr txBox="1"/>
      </xdr:nvSpPr>
      <xdr:spPr>
        <a:xfrm>
          <a:off x="32258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7111</xdr:rowOff>
    </xdr:from>
    <xdr:to>
      <xdr:col>15</xdr:col>
      <xdr:colOff>101600</xdr:colOff>
      <xdr:row>18</xdr:row>
      <xdr:rowOff>108711</xdr:rowOff>
    </xdr:to>
    <xdr:sp macro="" textlink="">
      <xdr:nvSpPr>
        <xdr:cNvPr id="61" name="フローチャート: 判断 60"/>
        <xdr:cNvSpPr/>
      </xdr:nvSpPr>
      <xdr:spPr bwMode="auto">
        <a:xfrm>
          <a:off x="2857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93488</xdr:rowOff>
    </xdr:from>
    <xdr:ext cx="762000" cy="259045"/>
    <xdr:sp macro="" textlink="">
      <xdr:nvSpPr>
        <xdr:cNvPr id="62" name="テキスト ボックス 61"/>
        <xdr:cNvSpPr txBox="1"/>
      </xdr:nvSpPr>
      <xdr:spPr>
        <a:xfrm>
          <a:off x="2527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130637</xdr:rowOff>
    </xdr:from>
    <xdr:to>
      <xdr:col>29</xdr:col>
      <xdr:colOff>177800</xdr:colOff>
      <xdr:row>15</xdr:row>
      <xdr:rowOff>60787</xdr:rowOff>
    </xdr:to>
    <xdr:sp macro="" textlink="">
      <xdr:nvSpPr>
        <xdr:cNvPr id="68" name="楕円 67"/>
        <xdr:cNvSpPr/>
      </xdr:nvSpPr>
      <xdr:spPr bwMode="auto">
        <a:xfrm>
          <a:off x="5600700" y="257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147164</xdr:rowOff>
    </xdr:from>
    <xdr:ext cx="762000" cy="259045"/>
    <xdr:sp macro="" textlink="">
      <xdr:nvSpPr>
        <xdr:cNvPr id="69" name="人口1人当たり決算額の推移該当値テキスト130"/>
        <xdr:cNvSpPr txBox="1"/>
      </xdr:nvSpPr>
      <xdr:spPr>
        <a:xfrm>
          <a:off x="5740400" y="242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145959</xdr:rowOff>
    </xdr:from>
    <xdr:to>
      <xdr:col>26</xdr:col>
      <xdr:colOff>101600</xdr:colOff>
      <xdr:row>15</xdr:row>
      <xdr:rowOff>76109</xdr:rowOff>
    </xdr:to>
    <xdr:sp macro="" textlink="">
      <xdr:nvSpPr>
        <xdr:cNvPr id="70" name="楕円 69"/>
        <xdr:cNvSpPr/>
      </xdr:nvSpPr>
      <xdr:spPr bwMode="auto">
        <a:xfrm>
          <a:off x="4953000" y="259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86286</xdr:rowOff>
    </xdr:from>
    <xdr:ext cx="736600" cy="259045"/>
    <xdr:sp macro="" textlink="">
      <xdr:nvSpPr>
        <xdr:cNvPr id="71" name="テキスト ボックス 70"/>
        <xdr:cNvSpPr txBox="1"/>
      </xdr:nvSpPr>
      <xdr:spPr>
        <a:xfrm>
          <a:off x="4622800" y="236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15223</xdr:rowOff>
    </xdr:from>
    <xdr:to>
      <xdr:col>22</xdr:col>
      <xdr:colOff>165100</xdr:colOff>
      <xdr:row>15</xdr:row>
      <xdr:rowOff>116823</xdr:rowOff>
    </xdr:to>
    <xdr:sp macro="" textlink="">
      <xdr:nvSpPr>
        <xdr:cNvPr id="72" name="楕円 71"/>
        <xdr:cNvSpPr/>
      </xdr:nvSpPr>
      <xdr:spPr bwMode="auto">
        <a:xfrm>
          <a:off x="4254500" y="263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127000</xdr:rowOff>
    </xdr:from>
    <xdr:ext cx="762000" cy="259045"/>
    <xdr:sp macro="" textlink="">
      <xdr:nvSpPr>
        <xdr:cNvPr id="73" name="テキスト ボックス 72"/>
        <xdr:cNvSpPr txBox="1"/>
      </xdr:nvSpPr>
      <xdr:spPr>
        <a:xfrm>
          <a:off x="3924300" y="240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43960</xdr:rowOff>
    </xdr:from>
    <xdr:to>
      <xdr:col>19</xdr:col>
      <xdr:colOff>38100</xdr:colOff>
      <xdr:row>15</xdr:row>
      <xdr:rowOff>145560</xdr:rowOff>
    </xdr:to>
    <xdr:sp macro="" textlink="">
      <xdr:nvSpPr>
        <xdr:cNvPr id="74" name="楕円 73"/>
        <xdr:cNvSpPr/>
      </xdr:nvSpPr>
      <xdr:spPr bwMode="auto">
        <a:xfrm>
          <a:off x="3556000" y="266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155737</xdr:rowOff>
    </xdr:from>
    <xdr:ext cx="762000" cy="259045"/>
    <xdr:sp macro="" textlink="">
      <xdr:nvSpPr>
        <xdr:cNvPr id="75" name="テキスト ボックス 74"/>
        <xdr:cNvSpPr txBox="1"/>
      </xdr:nvSpPr>
      <xdr:spPr>
        <a:xfrm>
          <a:off x="3225800" y="243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106051</xdr:rowOff>
    </xdr:from>
    <xdr:to>
      <xdr:col>15</xdr:col>
      <xdr:colOff>101600</xdr:colOff>
      <xdr:row>16</xdr:row>
      <xdr:rowOff>36201</xdr:rowOff>
    </xdr:to>
    <xdr:sp macro="" textlink="">
      <xdr:nvSpPr>
        <xdr:cNvPr id="76" name="楕円 75"/>
        <xdr:cNvSpPr/>
      </xdr:nvSpPr>
      <xdr:spPr bwMode="auto">
        <a:xfrm>
          <a:off x="2857500" y="272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46378</xdr:rowOff>
    </xdr:from>
    <xdr:ext cx="762000" cy="259045"/>
    <xdr:sp macro="" textlink="">
      <xdr:nvSpPr>
        <xdr:cNvPr id="77" name="テキスト ボックス 76"/>
        <xdr:cNvSpPr txBox="1"/>
      </xdr:nvSpPr>
      <xdr:spPr>
        <a:xfrm>
          <a:off x="2527300" y="249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118409</xdr:rowOff>
    </xdr:from>
    <xdr:to>
      <xdr:col>29</xdr:col>
      <xdr:colOff>127000</xdr:colOff>
      <xdr:row>35</xdr:row>
      <xdr:rowOff>157349</xdr:rowOff>
    </xdr:to>
    <xdr:cxnSp macro="">
      <xdr:nvCxnSpPr>
        <xdr:cNvPr id="108" name="直線コネクタ 107"/>
        <xdr:cNvCxnSpPr/>
      </xdr:nvCxnSpPr>
      <xdr:spPr bwMode="auto">
        <a:xfrm flipV="1">
          <a:off x="5003800" y="6728759"/>
          <a:ext cx="647700" cy="3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153943</xdr:rowOff>
    </xdr:from>
    <xdr:to>
      <xdr:col>26</xdr:col>
      <xdr:colOff>50800</xdr:colOff>
      <xdr:row>35</xdr:row>
      <xdr:rowOff>157349</xdr:rowOff>
    </xdr:to>
    <xdr:cxnSp macro="">
      <xdr:nvCxnSpPr>
        <xdr:cNvPr id="111" name="直線コネクタ 110"/>
        <xdr:cNvCxnSpPr/>
      </xdr:nvCxnSpPr>
      <xdr:spPr bwMode="auto">
        <a:xfrm>
          <a:off x="4305300" y="6764293"/>
          <a:ext cx="698500" cy="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153943</xdr:rowOff>
    </xdr:from>
    <xdr:to>
      <xdr:col>22</xdr:col>
      <xdr:colOff>114300</xdr:colOff>
      <xdr:row>35</xdr:row>
      <xdr:rowOff>164481</xdr:rowOff>
    </xdr:to>
    <xdr:cxnSp macro="">
      <xdr:nvCxnSpPr>
        <xdr:cNvPr id="114" name="直線コネクタ 113"/>
        <xdr:cNvCxnSpPr/>
      </xdr:nvCxnSpPr>
      <xdr:spPr bwMode="auto">
        <a:xfrm flipV="1">
          <a:off x="3606800" y="6764293"/>
          <a:ext cx="698500" cy="1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164481</xdr:rowOff>
    </xdr:from>
    <xdr:to>
      <xdr:col>18</xdr:col>
      <xdr:colOff>177800</xdr:colOff>
      <xdr:row>35</xdr:row>
      <xdr:rowOff>175788</xdr:rowOff>
    </xdr:to>
    <xdr:cxnSp macro="">
      <xdr:nvCxnSpPr>
        <xdr:cNvPr id="117" name="直線コネクタ 116"/>
        <xdr:cNvCxnSpPr/>
      </xdr:nvCxnSpPr>
      <xdr:spPr bwMode="auto">
        <a:xfrm flipV="1">
          <a:off x="2908300" y="6774831"/>
          <a:ext cx="698500" cy="1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213442</xdr:rowOff>
    </xdr:from>
    <xdr:to>
      <xdr:col>19</xdr:col>
      <xdr:colOff>38100</xdr:colOff>
      <xdr:row>35</xdr:row>
      <xdr:rowOff>315042</xdr:rowOff>
    </xdr:to>
    <xdr:sp macro="" textlink="">
      <xdr:nvSpPr>
        <xdr:cNvPr id="118" name="フローチャート: 判断 117"/>
        <xdr:cNvSpPr/>
      </xdr:nvSpPr>
      <xdr:spPr bwMode="auto">
        <a:xfrm>
          <a:off x="3556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299819</xdr:rowOff>
    </xdr:from>
    <xdr:ext cx="762000" cy="259045"/>
    <xdr:sp macro="" textlink="">
      <xdr:nvSpPr>
        <xdr:cNvPr id="119" name="テキスト ボックス 118"/>
        <xdr:cNvSpPr txBox="1"/>
      </xdr:nvSpPr>
      <xdr:spPr>
        <a:xfrm>
          <a:off x="32258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186659</xdr:rowOff>
    </xdr:from>
    <xdr:to>
      <xdr:col>15</xdr:col>
      <xdr:colOff>101600</xdr:colOff>
      <xdr:row>35</xdr:row>
      <xdr:rowOff>288259</xdr:rowOff>
    </xdr:to>
    <xdr:sp macro="" textlink="">
      <xdr:nvSpPr>
        <xdr:cNvPr id="120" name="フローチャート: 判断 119"/>
        <xdr:cNvSpPr/>
      </xdr:nvSpPr>
      <xdr:spPr bwMode="auto">
        <a:xfrm>
          <a:off x="2857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273036</xdr:rowOff>
    </xdr:from>
    <xdr:ext cx="762000" cy="259045"/>
    <xdr:sp macro="" textlink="">
      <xdr:nvSpPr>
        <xdr:cNvPr id="121" name="テキスト ボックス 120"/>
        <xdr:cNvSpPr txBox="1"/>
      </xdr:nvSpPr>
      <xdr:spPr>
        <a:xfrm>
          <a:off x="25273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67609</xdr:rowOff>
    </xdr:from>
    <xdr:to>
      <xdr:col>29</xdr:col>
      <xdr:colOff>177800</xdr:colOff>
      <xdr:row>35</xdr:row>
      <xdr:rowOff>169209</xdr:rowOff>
    </xdr:to>
    <xdr:sp macro="" textlink="">
      <xdr:nvSpPr>
        <xdr:cNvPr id="127" name="楕円 126"/>
        <xdr:cNvSpPr/>
      </xdr:nvSpPr>
      <xdr:spPr bwMode="auto">
        <a:xfrm>
          <a:off x="5600700" y="667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255586</xdr:rowOff>
    </xdr:from>
    <xdr:ext cx="762000" cy="259045"/>
    <xdr:sp macro="" textlink="">
      <xdr:nvSpPr>
        <xdr:cNvPr id="128" name="人口1人当たり決算額の推移該当値テキスト445"/>
        <xdr:cNvSpPr txBox="1"/>
      </xdr:nvSpPr>
      <xdr:spPr>
        <a:xfrm>
          <a:off x="5740400" y="65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106549</xdr:rowOff>
    </xdr:from>
    <xdr:to>
      <xdr:col>26</xdr:col>
      <xdr:colOff>101600</xdr:colOff>
      <xdr:row>35</xdr:row>
      <xdr:rowOff>208149</xdr:rowOff>
    </xdr:to>
    <xdr:sp macro="" textlink="">
      <xdr:nvSpPr>
        <xdr:cNvPr id="129" name="楕円 128"/>
        <xdr:cNvSpPr/>
      </xdr:nvSpPr>
      <xdr:spPr bwMode="auto">
        <a:xfrm>
          <a:off x="4953000" y="671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218326</xdr:rowOff>
    </xdr:from>
    <xdr:ext cx="736600" cy="259045"/>
    <xdr:sp macro="" textlink="">
      <xdr:nvSpPr>
        <xdr:cNvPr id="130" name="テキスト ボックス 129"/>
        <xdr:cNvSpPr txBox="1"/>
      </xdr:nvSpPr>
      <xdr:spPr>
        <a:xfrm>
          <a:off x="4622800" y="648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103143</xdr:rowOff>
    </xdr:from>
    <xdr:to>
      <xdr:col>22</xdr:col>
      <xdr:colOff>165100</xdr:colOff>
      <xdr:row>35</xdr:row>
      <xdr:rowOff>204743</xdr:rowOff>
    </xdr:to>
    <xdr:sp macro="" textlink="">
      <xdr:nvSpPr>
        <xdr:cNvPr id="131" name="楕円 130"/>
        <xdr:cNvSpPr/>
      </xdr:nvSpPr>
      <xdr:spPr bwMode="auto">
        <a:xfrm>
          <a:off x="4254500" y="671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214920</xdr:rowOff>
    </xdr:from>
    <xdr:ext cx="762000" cy="259045"/>
    <xdr:sp macro="" textlink="">
      <xdr:nvSpPr>
        <xdr:cNvPr id="132" name="テキスト ボックス 131"/>
        <xdr:cNvSpPr txBox="1"/>
      </xdr:nvSpPr>
      <xdr:spPr>
        <a:xfrm>
          <a:off x="3924300" y="64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113681</xdr:rowOff>
    </xdr:from>
    <xdr:to>
      <xdr:col>19</xdr:col>
      <xdr:colOff>38100</xdr:colOff>
      <xdr:row>35</xdr:row>
      <xdr:rowOff>215281</xdr:rowOff>
    </xdr:to>
    <xdr:sp macro="" textlink="">
      <xdr:nvSpPr>
        <xdr:cNvPr id="133" name="楕円 132"/>
        <xdr:cNvSpPr/>
      </xdr:nvSpPr>
      <xdr:spPr bwMode="auto">
        <a:xfrm>
          <a:off x="3556000" y="67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225458</xdr:rowOff>
    </xdr:from>
    <xdr:ext cx="762000" cy="259045"/>
    <xdr:sp macro="" textlink="">
      <xdr:nvSpPr>
        <xdr:cNvPr id="134" name="テキスト ボックス 133"/>
        <xdr:cNvSpPr txBox="1"/>
      </xdr:nvSpPr>
      <xdr:spPr>
        <a:xfrm>
          <a:off x="3225800" y="64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124988</xdr:rowOff>
    </xdr:from>
    <xdr:to>
      <xdr:col>15</xdr:col>
      <xdr:colOff>101600</xdr:colOff>
      <xdr:row>35</xdr:row>
      <xdr:rowOff>226588</xdr:rowOff>
    </xdr:to>
    <xdr:sp macro="" textlink="">
      <xdr:nvSpPr>
        <xdr:cNvPr id="135" name="楕円 134"/>
        <xdr:cNvSpPr/>
      </xdr:nvSpPr>
      <xdr:spPr bwMode="auto">
        <a:xfrm>
          <a:off x="2857500" y="673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236765</xdr:rowOff>
    </xdr:from>
    <xdr:ext cx="762000" cy="259045"/>
    <xdr:sp macro="" textlink="">
      <xdr:nvSpPr>
        <xdr:cNvPr id="136" name="テキスト ボックス 135"/>
        <xdr:cNvSpPr txBox="1"/>
      </xdr:nvSpPr>
      <xdr:spPr>
        <a:xfrm>
          <a:off x="2527300" y="65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35323</xdr:rowOff>
    </xdr:from>
    <xdr:to>
      <xdr:col>24</xdr:col>
      <xdr:colOff>63500</xdr:colOff>
      <xdr:row>33</xdr:row>
      <xdr:rowOff>83062</xdr:rowOff>
    </xdr:to>
    <xdr:cxnSp macro="">
      <xdr:nvCxnSpPr>
        <xdr:cNvPr id="58" name="直線コネクタ 57"/>
        <xdr:cNvCxnSpPr/>
      </xdr:nvCxnSpPr>
      <xdr:spPr>
        <a:xfrm flipV="1">
          <a:off x="3797300" y="5693173"/>
          <a:ext cx="8382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68774</xdr:rowOff>
    </xdr:from>
    <xdr:to>
      <xdr:col>19</xdr:col>
      <xdr:colOff>177800</xdr:colOff>
      <xdr:row>33</xdr:row>
      <xdr:rowOff>83062</xdr:rowOff>
    </xdr:to>
    <xdr:cxnSp macro="">
      <xdr:nvCxnSpPr>
        <xdr:cNvPr id="61" name="直線コネクタ 60"/>
        <xdr:cNvCxnSpPr/>
      </xdr:nvCxnSpPr>
      <xdr:spPr>
        <a:xfrm>
          <a:off x="2908300" y="572662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68774</xdr:rowOff>
    </xdr:from>
    <xdr:to>
      <xdr:col>15</xdr:col>
      <xdr:colOff>50800</xdr:colOff>
      <xdr:row>33</xdr:row>
      <xdr:rowOff>104546</xdr:rowOff>
    </xdr:to>
    <xdr:cxnSp macro="">
      <xdr:nvCxnSpPr>
        <xdr:cNvPr id="64" name="直線コネクタ 63"/>
        <xdr:cNvCxnSpPr/>
      </xdr:nvCxnSpPr>
      <xdr:spPr>
        <a:xfrm flipV="1">
          <a:off x="2019300" y="5726624"/>
          <a:ext cx="889000" cy="3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104546</xdr:rowOff>
    </xdr:from>
    <xdr:to>
      <xdr:col>10</xdr:col>
      <xdr:colOff>114300</xdr:colOff>
      <xdr:row>33</xdr:row>
      <xdr:rowOff>128169</xdr:rowOff>
    </xdr:to>
    <xdr:cxnSp macro="">
      <xdr:nvCxnSpPr>
        <xdr:cNvPr id="67" name="直線コネクタ 66"/>
        <xdr:cNvCxnSpPr/>
      </xdr:nvCxnSpPr>
      <xdr:spPr>
        <a:xfrm flipV="1">
          <a:off x="1130300" y="5762396"/>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74238</xdr:rowOff>
    </xdr:from>
    <xdr:to>
      <xdr:col>10</xdr:col>
      <xdr:colOff>165100</xdr:colOff>
      <xdr:row>37</xdr:row>
      <xdr:rowOff>4388</xdr:rowOff>
    </xdr:to>
    <xdr:sp macro="" textlink="">
      <xdr:nvSpPr>
        <xdr:cNvPr id="68" name="フローチャート: 判断 67"/>
        <xdr:cNvSpPr/>
      </xdr:nvSpPr>
      <xdr:spPr>
        <a:xfrm>
          <a:off x="1968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166965</xdr:rowOff>
    </xdr:from>
    <xdr:ext cx="599010" cy="259045"/>
    <xdr:sp macro="" textlink="">
      <xdr:nvSpPr>
        <xdr:cNvPr id="69" name="テキスト ボックス 68"/>
        <xdr:cNvSpPr txBox="1"/>
      </xdr:nvSpPr>
      <xdr:spPr>
        <a:xfrm>
          <a:off x="1719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75397</xdr:rowOff>
    </xdr:from>
    <xdr:to>
      <xdr:col>6</xdr:col>
      <xdr:colOff>38100</xdr:colOff>
      <xdr:row>37</xdr:row>
      <xdr:rowOff>5547</xdr:rowOff>
    </xdr:to>
    <xdr:sp macro="" textlink="">
      <xdr:nvSpPr>
        <xdr:cNvPr id="70" name="フローチャート: 判断 69"/>
        <xdr:cNvSpPr/>
      </xdr:nvSpPr>
      <xdr:spPr>
        <a:xfrm>
          <a:off x="1079500" y="624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168124</xdr:rowOff>
    </xdr:from>
    <xdr:ext cx="599010" cy="259045"/>
    <xdr:sp macro="" textlink="">
      <xdr:nvSpPr>
        <xdr:cNvPr id="71" name="テキスト ボックス 70"/>
        <xdr:cNvSpPr txBox="1"/>
      </xdr:nvSpPr>
      <xdr:spPr>
        <a:xfrm>
          <a:off x="830795" y="63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155973</xdr:rowOff>
    </xdr:from>
    <xdr:to>
      <xdr:col>24</xdr:col>
      <xdr:colOff>114300</xdr:colOff>
      <xdr:row>33</xdr:row>
      <xdr:rowOff>86123</xdr:rowOff>
    </xdr:to>
    <xdr:sp macro="" textlink="">
      <xdr:nvSpPr>
        <xdr:cNvPr id="77" name="楕円 76"/>
        <xdr:cNvSpPr/>
      </xdr:nvSpPr>
      <xdr:spPr>
        <a:xfrm>
          <a:off x="4584700" y="56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7400</xdr:rowOff>
    </xdr:from>
    <xdr:ext cx="599010" cy="259045"/>
    <xdr:sp macro="" textlink="">
      <xdr:nvSpPr>
        <xdr:cNvPr id="78" name="人件費該当値テキスト"/>
        <xdr:cNvSpPr txBox="1"/>
      </xdr:nvSpPr>
      <xdr:spPr>
        <a:xfrm>
          <a:off x="4686300" y="549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32262</xdr:rowOff>
    </xdr:from>
    <xdr:to>
      <xdr:col>20</xdr:col>
      <xdr:colOff>38100</xdr:colOff>
      <xdr:row>33</xdr:row>
      <xdr:rowOff>133862</xdr:rowOff>
    </xdr:to>
    <xdr:sp macro="" textlink="">
      <xdr:nvSpPr>
        <xdr:cNvPr id="79" name="楕円 78"/>
        <xdr:cNvSpPr/>
      </xdr:nvSpPr>
      <xdr:spPr>
        <a:xfrm>
          <a:off x="3746500" y="56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150389</xdr:rowOff>
    </xdr:from>
    <xdr:ext cx="599010" cy="259045"/>
    <xdr:sp macro="" textlink="">
      <xdr:nvSpPr>
        <xdr:cNvPr id="80" name="テキスト ボックス 79"/>
        <xdr:cNvSpPr txBox="1"/>
      </xdr:nvSpPr>
      <xdr:spPr>
        <a:xfrm>
          <a:off x="3497795" y="546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17974</xdr:rowOff>
    </xdr:from>
    <xdr:to>
      <xdr:col>15</xdr:col>
      <xdr:colOff>101600</xdr:colOff>
      <xdr:row>33</xdr:row>
      <xdr:rowOff>119574</xdr:rowOff>
    </xdr:to>
    <xdr:sp macro="" textlink="">
      <xdr:nvSpPr>
        <xdr:cNvPr id="81" name="楕円 80"/>
        <xdr:cNvSpPr/>
      </xdr:nvSpPr>
      <xdr:spPr>
        <a:xfrm>
          <a:off x="2857500" y="56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136101</xdr:rowOff>
    </xdr:from>
    <xdr:ext cx="599010" cy="259045"/>
    <xdr:sp macro="" textlink="">
      <xdr:nvSpPr>
        <xdr:cNvPr id="82" name="テキスト ボックス 81"/>
        <xdr:cNvSpPr txBox="1"/>
      </xdr:nvSpPr>
      <xdr:spPr>
        <a:xfrm>
          <a:off x="2608795" y="545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53746</xdr:rowOff>
    </xdr:from>
    <xdr:to>
      <xdr:col>10</xdr:col>
      <xdr:colOff>165100</xdr:colOff>
      <xdr:row>33</xdr:row>
      <xdr:rowOff>155346</xdr:rowOff>
    </xdr:to>
    <xdr:sp macro="" textlink="">
      <xdr:nvSpPr>
        <xdr:cNvPr id="83" name="楕円 82"/>
        <xdr:cNvSpPr/>
      </xdr:nvSpPr>
      <xdr:spPr>
        <a:xfrm>
          <a:off x="1968500" y="57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423</xdr:rowOff>
    </xdr:from>
    <xdr:ext cx="599010" cy="259045"/>
    <xdr:sp macro="" textlink="">
      <xdr:nvSpPr>
        <xdr:cNvPr id="84" name="テキスト ボックス 83"/>
        <xdr:cNvSpPr txBox="1"/>
      </xdr:nvSpPr>
      <xdr:spPr>
        <a:xfrm>
          <a:off x="1719795" y="548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77369</xdr:rowOff>
    </xdr:from>
    <xdr:to>
      <xdr:col>6</xdr:col>
      <xdr:colOff>38100</xdr:colOff>
      <xdr:row>34</xdr:row>
      <xdr:rowOff>7519</xdr:rowOff>
    </xdr:to>
    <xdr:sp macro="" textlink="">
      <xdr:nvSpPr>
        <xdr:cNvPr id="85" name="楕円 84"/>
        <xdr:cNvSpPr/>
      </xdr:nvSpPr>
      <xdr:spPr>
        <a:xfrm>
          <a:off x="1079500" y="57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24046</xdr:rowOff>
    </xdr:from>
    <xdr:ext cx="599010" cy="259045"/>
    <xdr:sp macro="" textlink="">
      <xdr:nvSpPr>
        <xdr:cNvPr id="86" name="テキスト ボックス 85"/>
        <xdr:cNvSpPr txBox="1"/>
      </xdr:nvSpPr>
      <xdr:spPr>
        <a:xfrm>
          <a:off x="830795" y="551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148868</xdr:rowOff>
    </xdr:from>
    <xdr:to>
      <xdr:col>24</xdr:col>
      <xdr:colOff>63500</xdr:colOff>
      <xdr:row>55</xdr:row>
      <xdr:rowOff>1402</xdr:rowOff>
    </xdr:to>
    <xdr:cxnSp macro="">
      <xdr:nvCxnSpPr>
        <xdr:cNvPr id="117" name="直線コネクタ 116"/>
        <xdr:cNvCxnSpPr/>
      </xdr:nvCxnSpPr>
      <xdr:spPr>
        <a:xfrm flipV="1">
          <a:off x="3797300" y="9407168"/>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1402</xdr:rowOff>
    </xdr:from>
    <xdr:to>
      <xdr:col>19</xdr:col>
      <xdr:colOff>177800</xdr:colOff>
      <xdr:row>55</xdr:row>
      <xdr:rowOff>77475</xdr:rowOff>
    </xdr:to>
    <xdr:cxnSp macro="">
      <xdr:nvCxnSpPr>
        <xdr:cNvPr id="120" name="直線コネクタ 119"/>
        <xdr:cNvCxnSpPr/>
      </xdr:nvCxnSpPr>
      <xdr:spPr>
        <a:xfrm flipV="1">
          <a:off x="2908300" y="9431152"/>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77475</xdr:rowOff>
    </xdr:from>
    <xdr:to>
      <xdr:col>15</xdr:col>
      <xdr:colOff>50800</xdr:colOff>
      <xdr:row>55</xdr:row>
      <xdr:rowOff>167655</xdr:rowOff>
    </xdr:to>
    <xdr:cxnSp macro="">
      <xdr:nvCxnSpPr>
        <xdr:cNvPr id="123" name="直線コネクタ 122"/>
        <xdr:cNvCxnSpPr/>
      </xdr:nvCxnSpPr>
      <xdr:spPr>
        <a:xfrm flipV="1">
          <a:off x="2019300" y="9507225"/>
          <a:ext cx="889000" cy="9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167655</xdr:rowOff>
    </xdr:from>
    <xdr:to>
      <xdr:col>10</xdr:col>
      <xdr:colOff>114300</xdr:colOff>
      <xdr:row>56</xdr:row>
      <xdr:rowOff>43873</xdr:rowOff>
    </xdr:to>
    <xdr:cxnSp macro="">
      <xdr:nvCxnSpPr>
        <xdr:cNvPr id="126" name="直線コネクタ 125"/>
        <xdr:cNvCxnSpPr/>
      </xdr:nvCxnSpPr>
      <xdr:spPr>
        <a:xfrm flipV="1">
          <a:off x="1130300" y="9597405"/>
          <a:ext cx="889000" cy="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27" name="フローチャート: 判断 126"/>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28" name="テキスト ボックス 127"/>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29" name="フローチャート: 判断 128"/>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153521</xdr:rowOff>
    </xdr:from>
    <xdr:ext cx="599010" cy="259045"/>
    <xdr:sp macro="" textlink="">
      <xdr:nvSpPr>
        <xdr:cNvPr id="130" name="テキスト ボックス 129"/>
        <xdr:cNvSpPr txBox="1"/>
      </xdr:nvSpPr>
      <xdr:spPr>
        <a:xfrm>
          <a:off x="830795"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98068</xdr:rowOff>
    </xdr:from>
    <xdr:to>
      <xdr:col>24</xdr:col>
      <xdr:colOff>114300</xdr:colOff>
      <xdr:row>55</xdr:row>
      <xdr:rowOff>28218</xdr:rowOff>
    </xdr:to>
    <xdr:sp macro="" textlink="">
      <xdr:nvSpPr>
        <xdr:cNvPr id="136" name="楕円 135"/>
        <xdr:cNvSpPr/>
      </xdr:nvSpPr>
      <xdr:spPr>
        <a:xfrm>
          <a:off x="4584700" y="93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120945</xdr:rowOff>
    </xdr:from>
    <xdr:ext cx="599010" cy="259045"/>
    <xdr:sp macro="" textlink="">
      <xdr:nvSpPr>
        <xdr:cNvPr id="137" name="物件費該当値テキスト"/>
        <xdr:cNvSpPr txBox="1"/>
      </xdr:nvSpPr>
      <xdr:spPr>
        <a:xfrm>
          <a:off x="4686300" y="920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122052</xdr:rowOff>
    </xdr:from>
    <xdr:to>
      <xdr:col>20</xdr:col>
      <xdr:colOff>38100</xdr:colOff>
      <xdr:row>55</xdr:row>
      <xdr:rowOff>52202</xdr:rowOff>
    </xdr:to>
    <xdr:sp macro="" textlink="">
      <xdr:nvSpPr>
        <xdr:cNvPr id="138" name="楕円 137"/>
        <xdr:cNvSpPr/>
      </xdr:nvSpPr>
      <xdr:spPr>
        <a:xfrm>
          <a:off x="3746500" y="9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68729</xdr:rowOff>
    </xdr:from>
    <xdr:ext cx="599010" cy="259045"/>
    <xdr:sp macro="" textlink="">
      <xdr:nvSpPr>
        <xdr:cNvPr id="139" name="テキスト ボックス 138"/>
        <xdr:cNvSpPr txBox="1"/>
      </xdr:nvSpPr>
      <xdr:spPr>
        <a:xfrm>
          <a:off x="3497795" y="915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26675</xdr:rowOff>
    </xdr:from>
    <xdr:to>
      <xdr:col>15</xdr:col>
      <xdr:colOff>101600</xdr:colOff>
      <xdr:row>55</xdr:row>
      <xdr:rowOff>128275</xdr:rowOff>
    </xdr:to>
    <xdr:sp macro="" textlink="">
      <xdr:nvSpPr>
        <xdr:cNvPr id="140" name="楕円 139"/>
        <xdr:cNvSpPr/>
      </xdr:nvSpPr>
      <xdr:spPr>
        <a:xfrm>
          <a:off x="2857500" y="94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144802</xdr:rowOff>
    </xdr:from>
    <xdr:ext cx="599010" cy="259045"/>
    <xdr:sp macro="" textlink="">
      <xdr:nvSpPr>
        <xdr:cNvPr id="141" name="テキスト ボックス 140"/>
        <xdr:cNvSpPr txBox="1"/>
      </xdr:nvSpPr>
      <xdr:spPr>
        <a:xfrm>
          <a:off x="2608795" y="92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116855</xdr:rowOff>
    </xdr:from>
    <xdr:to>
      <xdr:col>10</xdr:col>
      <xdr:colOff>165100</xdr:colOff>
      <xdr:row>56</xdr:row>
      <xdr:rowOff>47005</xdr:rowOff>
    </xdr:to>
    <xdr:sp macro="" textlink="">
      <xdr:nvSpPr>
        <xdr:cNvPr id="142" name="楕円 141"/>
        <xdr:cNvSpPr/>
      </xdr:nvSpPr>
      <xdr:spPr>
        <a:xfrm>
          <a:off x="1968500" y="95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63532</xdr:rowOff>
    </xdr:from>
    <xdr:ext cx="599010" cy="259045"/>
    <xdr:sp macro="" textlink="">
      <xdr:nvSpPr>
        <xdr:cNvPr id="143" name="テキスト ボックス 142"/>
        <xdr:cNvSpPr txBox="1"/>
      </xdr:nvSpPr>
      <xdr:spPr>
        <a:xfrm>
          <a:off x="1719795" y="93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164523</xdr:rowOff>
    </xdr:from>
    <xdr:to>
      <xdr:col>6</xdr:col>
      <xdr:colOff>38100</xdr:colOff>
      <xdr:row>56</xdr:row>
      <xdr:rowOff>94673</xdr:rowOff>
    </xdr:to>
    <xdr:sp macro="" textlink="">
      <xdr:nvSpPr>
        <xdr:cNvPr id="144" name="楕円 143"/>
        <xdr:cNvSpPr/>
      </xdr:nvSpPr>
      <xdr:spPr>
        <a:xfrm>
          <a:off x="1079500" y="95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111200</xdr:rowOff>
    </xdr:from>
    <xdr:ext cx="599010" cy="259045"/>
    <xdr:sp macro="" textlink="">
      <xdr:nvSpPr>
        <xdr:cNvPr id="145" name="テキスト ボックス 144"/>
        <xdr:cNvSpPr txBox="1"/>
      </xdr:nvSpPr>
      <xdr:spPr>
        <a:xfrm>
          <a:off x="830795" y="936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123961</xdr:rowOff>
    </xdr:from>
    <xdr:to>
      <xdr:col>24</xdr:col>
      <xdr:colOff>63500</xdr:colOff>
      <xdr:row>77</xdr:row>
      <xdr:rowOff>134448</xdr:rowOff>
    </xdr:to>
    <xdr:cxnSp macro="">
      <xdr:nvCxnSpPr>
        <xdr:cNvPr id="170" name="直線コネクタ 169"/>
        <xdr:cNvCxnSpPr/>
      </xdr:nvCxnSpPr>
      <xdr:spPr>
        <a:xfrm flipV="1">
          <a:off x="3797300" y="13325611"/>
          <a:ext cx="8382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132979</xdr:rowOff>
    </xdr:from>
    <xdr:to>
      <xdr:col>19</xdr:col>
      <xdr:colOff>177800</xdr:colOff>
      <xdr:row>77</xdr:row>
      <xdr:rowOff>134448</xdr:rowOff>
    </xdr:to>
    <xdr:cxnSp macro="">
      <xdr:nvCxnSpPr>
        <xdr:cNvPr id="173" name="直線コネクタ 172"/>
        <xdr:cNvCxnSpPr/>
      </xdr:nvCxnSpPr>
      <xdr:spPr>
        <a:xfrm>
          <a:off x="2908300" y="1333462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146833</xdr:rowOff>
    </xdr:from>
    <xdr:to>
      <xdr:col>15</xdr:col>
      <xdr:colOff>50800</xdr:colOff>
      <xdr:row>77</xdr:row>
      <xdr:rowOff>132979</xdr:rowOff>
    </xdr:to>
    <xdr:cxnSp macro="">
      <xdr:nvCxnSpPr>
        <xdr:cNvPr id="176" name="直線コネクタ 175"/>
        <xdr:cNvCxnSpPr/>
      </xdr:nvCxnSpPr>
      <xdr:spPr>
        <a:xfrm>
          <a:off x="2019300" y="13177033"/>
          <a:ext cx="889000" cy="1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116669</xdr:rowOff>
    </xdr:from>
    <xdr:to>
      <xdr:col>10</xdr:col>
      <xdr:colOff>114300</xdr:colOff>
      <xdr:row>76</xdr:row>
      <xdr:rowOff>146833</xdr:rowOff>
    </xdr:to>
    <xdr:cxnSp macro="">
      <xdr:nvCxnSpPr>
        <xdr:cNvPr id="179" name="直線コネクタ 178"/>
        <xdr:cNvCxnSpPr/>
      </xdr:nvCxnSpPr>
      <xdr:spPr>
        <a:xfrm>
          <a:off x="1130300" y="13146869"/>
          <a:ext cx="889000" cy="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12640</xdr:rowOff>
    </xdr:from>
    <xdr:to>
      <xdr:col>10</xdr:col>
      <xdr:colOff>165100</xdr:colOff>
      <xdr:row>77</xdr:row>
      <xdr:rowOff>114240</xdr:rowOff>
    </xdr:to>
    <xdr:sp macro="" textlink="">
      <xdr:nvSpPr>
        <xdr:cNvPr id="180" name="フローチャート: 判断 179"/>
        <xdr:cNvSpPr/>
      </xdr:nvSpPr>
      <xdr:spPr>
        <a:xfrm>
          <a:off x="1968500" y="132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105367</xdr:rowOff>
    </xdr:from>
    <xdr:ext cx="534377" cy="259045"/>
    <xdr:sp macro="" textlink="">
      <xdr:nvSpPr>
        <xdr:cNvPr id="181" name="テキスト ボックス 180"/>
        <xdr:cNvSpPr txBox="1"/>
      </xdr:nvSpPr>
      <xdr:spPr>
        <a:xfrm>
          <a:off x="1752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182" name="フローチャート: 判断 181"/>
        <xdr:cNvSpPr/>
      </xdr:nvSpPr>
      <xdr:spPr>
        <a:xfrm>
          <a:off x="1079500" y="1323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126785</xdr:rowOff>
    </xdr:from>
    <xdr:ext cx="534377" cy="259045"/>
    <xdr:sp macro="" textlink="">
      <xdr:nvSpPr>
        <xdr:cNvPr id="183" name="テキスト ボックス 182"/>
        <xdr:cNvSpPr txBox="1"/>
      </xdr:nvSpPr>
      <xdr:spPr>
        <a:xfrm>
          <a:off x="863111" y="1332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73161</xdr:rowOff>
    </xdr:from>
    <xdr:to>
      <xdr:col>24</xdr:col>
      <xdr:colOff>114300</xdr:colOff>
      <xdr:row>78</xdr:row>
      <xdr:rowOff>3311</xdr:rowOff>
    </xdr:to>
    <xdr:sp macro="" textlink="">
      <xdr:nvSpPr>
        <xdr:cNvPr id="189" name="楕円 188"/>
        <xdr:cNvSpPr/>
      </xdr:nvSpPr>
      <xdr:spPr>
        <a:xfrm>
          <a:off x="4584700" y="132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159538</xdr:rowOff>
    </xdr:from>
    <xdr:ext cx="534377" cy="259045"/>
    <xdr:sp macro="" textlink="">
      <xdr:nvSpPr>
        <xdr:cNvPr id="190" name="維持補修費該当値テキスト"/>
        <xdr:cNvSpPr txBox="1"/>
      </xdr:nvSpPr>
      <xdr:spPr>
        <a:xfrm>
          <a:off x="4686300" y="131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83648</xdr:rowOff>
    </xdr:from>
    <xdr:to>
      <xdr:col>20</xdr:col>
      <xdr:colOff>38100</xdr:colOff>
      <xdr:row>78</xdr:row>
      <xdr:rowOff>13798</xdr:rowOff>
    </xdr:to>
    <xdr:sp macro="" textlink="">
      <xdr:nvSpPr>
        <xdr:cNvPr id="191" name="楕円 190"/>
        <xdr:cNvSpPr/>
      </xdr:nvSpPr>
      <xdr:spPr>
        <a:xfrm>
          <a:off x="3746500" y="132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4925</xdr:rowOff>
    </xdr:from>
    <xdr:ext cx="534377" cy="259045"/>
    <xdr:sp macro="" textlink="">
      <xdr:nvSpPr>
        <xdr:cNvPr id="192" name="テキスト ボックス 191"/>
        <xdr:cNvSpPr txBox="1"/>
      </xdr:nvSpPr>
      <xdr:spPr>
        <a:xfrm>
          <a:off x="3530111" y="133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82179</xdr:rowOff>
    </xdr:from>
    <xdr:to>
      <xdr:col>15</xdr:col>
      <xdr:colOff>101600</xdr:colOff>
      <xdr:row>78</xdr:row>
      <xdr:rowOff>12329</xdr:rowOff>
    </xdr:to>
    <xdr:sp macro="" textlink="">
      <xdr:nvSpPr>
        <xdr:cNvPr id="193" name="楕円 192"/>
        <xdr:cNvSpPr/>
      </xdr:nvSpPr>
      <xdr:spPr>
        <a:xfrm>
          <a:off x="2857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3456</xdr:rowOff>
    </xdr:from>
    <xdr:ext cx="534377" cy="259045"/>
    <xdr:sp macro="" textlink="">
      <xdr:nvSpPr>
        <xdr:cNvPr id="194" name="テキスト ボックス 193"/>
        <xdr:cNvSpPr txBox="1"/>
      </xdr:nvSpPr>
      <xdr:spPr>
        <a:xfrm>
          <a:off x="2641111" y="1337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96033</xdr:rowOff>
    </xdr:from>
    <xdr:to>
      <xdr:col>10</xdr:col>
      <xdr:colOff>165100</xdr:colOff>
      <xdr:row>77</xdr:row>
      <xdr:rowOff>26183</xdr:rowOff>
    </xdr:to>
    <xdr:sp macro="" textlink="">
      <xdr:nvSpPr>
        <xdr:cNvPr id="195" name="楕円 194"/>
        <xdr:cNvSpPr/>
      </xdr:nvSpPr>
      <xdr:spPr>
        <a:xfrm>
          <a:off x="1968500" y="131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42709</xdr:rowOff>
    </xdr:from>
    <xdr:ext cx="534377" cy="259045"/>
    <xdr:sp macro="" textlink="">
      <xdr:nvSpPr>
        <xdr:cNvPr id="196" name="テキスト ボックス 195"/>
        <xdr:cNvSpPr txBox="1"/>
      </xdr:nvSpPr>
      <xdr:spPr>
        <a:xfrm>
          <a:off x="1752111" y="1290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65869</xdr:rowOff>
    </xdr:from>
    <xdr:to>
      <xdr:col>6</xdr:col>
      <xdr:colOff>38100</xdr:colOff>
      <xdr:row>76</xdr:row>
      <xdr:rowOff>167469</xdr:rowOff>
    </xdr:to>
    <xdr:sp macro="" textlink="">
      <xdr:nvSpPr>
        <xdr:cNvPr id="197" name="楕円 196"/>
        <xdr:cNvSpPr/>
      </xdr:nvSpPr>
      <xdr:spPr>
        <a:xfrm>
          <a:off x="1079500" y="130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12546</xdr:rowOff>
    </xdr:from>
    <xdr:ext cx="534377" cy="259045"/>
    <xdr:sp macro="" textlink="">
      <xdr:nvSpPr>
        <xdr:cNvPr id="198" name="テキスト ボックス 197"/>
        <xdr:cNvSpPr txBox="1"/>
      </xdr:nvSpPr>
      <xdr:spPr>
        <a:xfrm>
          <a:off x="863111" y="128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57547</xdr:rowOff>
    </xdr:from>
    <xdr:to>
      <xdr:col>24</xdr:col>
      <xdr:colOff>63500</xdr:colOff>
      <xdr:row>98</xdr:row>
      <xdr:rowOff>74568</xdr:rowOff>
    </xdr:to>
    <xdr:cxnSp macro="">
      <xdr:nvCxnSpPr>
        <xdr:cNvPr id="231" name="直線コネクタ 230"/>
        <xdr:cNvCxnSpPr/>
      </xdr:nvCxnSpPr>
      <xdr:spPr>
        <a:xfrm>
          <a:off x="3797300" y="16859647"/>
          <a:ext cx="8382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57547</xdr:rowOff>
    </xdr:from>
    <xdr:to>
      <xdr:col>19</xdr:col>
      <xdr:colOff>177800</xdr:colOff>
      <xdr:row>98</xdr:row>
      <xdr:rowOff>77473</xdr:rowOff>
    </xdr:to>
    <xdr:cxnSp macro="">
      <xdr:nvCxnSpPr>
        <xdr:cNvPr id="234" name="直線コネクタ 233"/>
        <xdr:cNvCxnSpPr/>
      </xdr:nvCxnSpPr>
      <xdr:spPr>
        <a:xfrm flipV="1">
          <a:off x="2908300" y="1685964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76691</xdr:rowOff>
    </xdr:from>
    <xdr:to>
      <xdr:col>15</xdr:col>
      <xdr:colOff>50800</xdr:colOff>
      <xdr:row>98</xdr:row>
      <xdr:rowOff>77473</xdr:rowOff>
    </xdr:to>
    <xdr:cxnSp macro="">
      <xdr:nvCxnSpPr>
        <xdr:cNvPr id="237" name="直線コネクタ 236"/>
        <xdr:cNvCxnSpPr/>
      </xdr:nvCxnSpPr>
      <xdr:spPr>
        <a:xfrm>
          <a:off x="2019300" y="16878791"/>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153458</xdr:rowOff>
    </xdr:from>
    <xdr:ext cx="534377" cy="259045"/>
    <xdr:sp macro="" textlink="">
      <xdr:nvSpPr>
        <xdr:cNvPr id="239" name="テキスト ボックス 238"/>
        <xdr:cNvSpPr txBox="1"/>
      </xdr:nvSpPr>
      <xdr:spPr>
        <a:xfrm>
          <a:off x="2641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76691</xdr:rowOff>
    </xdr:from>
    <xdr:to>
      <xdr:col>10</xdr:col>
      <xdr:colOff>114300</xdr:colOff>
      <xdr:row>98</xdr:row>
      <xdr:rowOff>101352</xdr:rowOff>
    </xdr:to>
    <xdr:cxnSp macro="">
      <xdr:nvCxnSpPr>
        <xdr:cNvPr id="240" name="直線コネクタ 239"/>
        <xdr:cNvCxnSpPr/>
      </xdr:nvCxnSpPr>
      <xdr:spPr>
        <a:xfrm flipV="1">
          <a:off x="1130300" y="16878791"/>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144754</xdr:rowOff>
    </xdr:from>
    <xdr:to>
      <xdr:col>10</xdr:col>
      <xdr:colOff>165100</xdr:colOff>
      <xdr:row>96</xdr:row>
      <xdr:rowOff>74904</xdr:rowOff>
    </xdr:to>
    <xdr:sp macro="" textlink="">
      <xdr:nvSpPr>
        <xdr:cNvPr id="241" name="フローチャート: 判断 240"/>
        <xdr:cNvSpPr/>
      </xdr:nvSpPr>
      <xdr:spPr>
        <a:xfrm>
          <a:off x="1968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91431</xdr:rowOff>
    </xdr:from>
    <xdr:ext cx="534377" cy="259045"/>
    <xdr:sp macro="" textlink="">
      <xdr:nvSpPr>
        <xdr:cNvPr id="242" name="テキスト ボックス 241"/>
        <xdr:cNvSpPr txBox="1"/>
      </xdr:nvSpPr>
      <xdr:spPr>
        <a:xfrm>
          <a:off x="1752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46952</xdr:rowOff>
    </xdr:from>
    <xdr:to>
      <xdr:col>6</xdr:col>
      <xdr:colOff>38100</xdr:colOff>
      <xdr:row>96</xdr:row>
      <xdr:rowOff>148552</xdr:rowOff>
    </xdr:to>
    <xdr:sp macro="" textlink="">
      <xdr:nvSpPr>
        <xdr:cNvPr id="243" name="フローチャート: 判断 242"/>
        <xdr:cNvSpPr/>
      </xdr:nvSpPr>
      <xdr:spPr>
        <a:xfrm>
          <a:off x="1079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165079</xdr:rowOff>
    </xdr:from>
    <xdr:ext cx="534377" cy="259045"/>
    <xdr:sp macro="" textlink="">
      <xdr:nvSpPr>
        <xdr:cNvPr id="244" name="テキスト ボックス 243"/>
        <xdr:cNvSpPr txBox="1"/>
      </xdr:nvSpPr>
      <xdr:spPr>
        <a:xfrm>
          <a:off x="863111" y="162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23768</xdr:rowOff>
    </xdr:from>
    <xdr:to>
      <xdr:col>24</xdr:col>
      <xdr:colOff>114300</xdr:colOff>
      <xdr:row>98</xdr:row>
      <xdr:rowOff>125368</xdr:rowOff>
    </xdr:to>
    <xdr:sp macro="" textlink="">
      <xdr:nvSpPr>
        <xdr:cNvPr id="250" name="楕円 249"/>
        <xdr:cNvSpPr/>
      </xdr:nvSpPr>
      <xdr:spPr>
        <a:xfrm>
          <a:off x="4584700" y="168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110145</xdr:rowOff>
    </xdr:from>
    <xdr:ext cx="534377" cy="259045"/>
    <xdr:sp macro="" textlink="">
      <xdr:nvSpPr>
        <xdr:cNvPr id="251" name="扶助費該当値テキスト"/>
        <xdr:cNvSpPr txBox="1"/>
      </xdr:nvSpPr>
      <xdr:spPr>
        <a:xfrm>
          <a:off x="4686300" y="1674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6747</xdr:rowOff>
    </xdr:from>
    <xdr:to>
      <xdr:col>20</xdr:col>
      <xdr:colOff>38100</xdr:colOff>
      <xdr:row>98</xdr:row>
      <xdr:rowOff>108347</xdr:rowOff>
    </xdr:to>
    <xdr:sp macro="" textlink="">
      <xdr:nvSpPr>
        <xdr:cNvPr id="252" name="楕円 251"/>
        <xdr:cNvSpPr/>
      </xdr:nvSpPr>
      <xdr:spPr>
        <a:xfrm>
          <a:off x="3746500" y="168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99474</xdr:rowOff>
    </xdr:from>
    <xdr:ext cx="534377" cy="259045"/>
    <xdr:sp macro="" textlink="">
      <xdr:nvSpPr>
        <xdr:cNvPr id="253" name="テキスト ボックス 252"/>
        <xdr:cNvSpPr txBox="1"/>
      </xdr:nvSpPr>
      <xdr:spPr>
        <a:xfrm>
          <a:off x="3530111" y="169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26673</xdr:rowOff>
    </xdr:from>
    <xdr:to>
      <xdr:col>15</xdr:col>
      <xdr:colOff>101600</xdr:colOff>
      <xdr:row>98</xdr:row>
      <xdr:rowOff>128273</xdr:rowOff>
    </xdr:to>
    <xdr:sp macro="" textlink="">
      <xdr:nvSpPr>
        <xdr:cNvPr id="254" name="楕円 253"/>
        <xdr:cNvSpPr/>
      </xdr:nvSpPr>
      <xdr:spPr>
        <a:xfrm>
          <a:off x="2857500" y="168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119400</xdr:rowOff>
    </xdr:from>
    <xdr:ext cx="534377" cy="259045"/>
    <xdr:sp macro="" textlink="">
      <xdr:nvSpPr>
        <xdr:cNvPr id="255" name="テキスト ボックス 254"/>
        <xdr:cNvSpPr txBox="1"/>
      </xdr:nvSpPr>
      <xdr:spPr>
        <a:xfrm>
          <a:off x="2641111" y="169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25891</xdr:rowOff>
    </xdr:from>
    <xdr:to>
      <xdr:col>10</xdr:col>
      <xdr:colOff>165100</xdr:colOff>
      <xdr:row>98</xdr:row>
      <xdr:rowOff>127491</xdr:rowOff>
    </xdr:to>
    <xdr:sp macro="" textlink="">
      <xdr:nvSpPr>
        <xdr:cNvPr id="256" name="楕円 255"/>
        <xdr:cNvSpPr/>
      </xdr:nvSpPr>
      <xdr:spPr>
        <a:xfrm>
          <a:off x="1968500" y="168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118618</xdr:rowOff>
    </xdr:from>
    <xdr:ext cx="534377" cy="259045"/>
    <xdr:sp macro="" textlink="">
      <xdr:nvSpPr>
        <xdr:cNvPr id="257" name="テキスト ボックス 256"/>
        <xdr:cNvSpPr txBox="1"/>
      </xdr:nvSpPr>
      <xdr:spPr>
        <a:xfrm>
          <a:off x="1752111" y="169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50552</xdr:rowOff>
    </xdr:from>
    <xdr:to>
      <xdr:col>6</xdr:col>
      <xdr:colOff>38100</xdr:colOff>
      <xdr:row>98</xdr:row>
      <xdr:rowOff>152152</xdr:rowOff>
    </xdr:to>
    <xdr:sp macro="" textlink="">
      <xdr:nvSpPr>
        <xdr:cNvPr id="258" name="楕円 257"/>
        <xdr:cNvSpPr/>
      </xdr:nvSpPr>
      <xdr:spPr>
        <a:xfrm>
          <a:off x="1079500" y="168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143279</xdr:rowOff>
    </xdr:from>
    <xdr:ext cx="534377" cy="259045"/>
    <xdr:sp macro="" textlink="">
      <xdr:nvSpPr>
        <xdr:cNvPr id="259" name="テキスト ボックス 258"/>
        <xdr:cNvSpPr txBox="1"/>
      </xdr:nvSpPr>
      <xdr:spPr>
        <a:xfrm>
          <a:off x="863111" y="169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25988</xdr:rowOff>
    </xdr:from>
    <xdr:to>
      <xdr:col>55</xdr:col>
      <xdr:colOff>0</xdr:colOff>
      <xdr:row>36</xdr:row>
      <xdr:rowOff>96183</xdr:rowOff>
    </xdr:to>
    <xdr:cxnSp macro="">
      <xdr:nvCxnSpPr>
        <xdr:cNvPr id="290" name="直線コネクタ 289"/>
        <xdr:cNvCxnSpPr/>
      </xdr:nvCxnSpPr>
      <xdr:spPr>
        <a:xfrm flipV="1">
          <a:off x="9639300" y="6026738"/>
          <a:ext cx="838200" cy="24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96183</xdr:rowOff>
    </xdr:from>
    <xdr:to>
      <xdr:col>50</xdr:col>
      <xdr:colOff>114300</xdr:colOff>
      <xdr:row>36</xdr:row>
      <xdr:rowOff>121081</xdr:rowOff>
    </xdr:to>
    <xdr:cxnSp macro="">
      <xdr:nvCxnSpPr>
        <xdr:cNvPr id="293" name="直線コネクタ 292"/>
        <xdr:cNvCxnSpPr/>
      </xdr:nvCxnSpPr>
      <xdr:spPr>
        <a:xfrm flipV="1">
          <a:off x="8750300" y="6268383"/>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121081</xdr:rowOff>
    </xdr:from>
    <xdr:to>
      <xdr:col>45</xdr:col>
      <xdr:colOff>177800</xdr:colOff>
      <xdr:row>36</xdr:row>
      <xdr:rowOff>163535</xdr:rowOff>
    </xdr:to>
    <xdr:cxnSp macro="">
      <xdr:nvCxnSpPr>
        <xdr:cNvPr id="296" name="直線コネクタ 295"/>
        <xdr:cNvCxnSpPr/>
      </xdr:nvCxnSpPr>
      <xdr:spPr>
        <a:xfrm flipV="1">
          <a:off x="7861300" y="62932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80421</xdr:rowOff>
    </xdr:from>
    <xdr:to>
      <xdr:col>41</xdr:col>
      <xdr:colOff>50800</xdr:colOff>
      <xdr:row>36</xdr:row>
      <xdr:rowOff>163535</xdr:rowOff>
    </xdr:to>
    <xdr:cxnSp macro="">
      <xdr:nvCxnSpPr>
        <xdr:cNvPr id="299" name="直線コネクタ 298"/>
        <xdr:cNvCxnSpPr/>
      </xdr:nvCxnSpPr>
      <xdr:spPr>
        <a:xfrm>
          <a:off x="6972300" y="6252621"/>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13645</xdr:rowOff>
    </xdr:from>
    <xdr:to>
      <xdr:col>41</xdr:col>
      <xdr:colOff>101600</xdr:colOff>
      <xdr:row>38</xdr:row>
      <xdr:rowOff>115245</xdr:rowOff>
    </xdr:to>
    <xdr:sp macro="" textlink="">
      <xdr:nvSpPr>
        <xdr:cNvPr id="300" name="フローチャート: 判断 299"/>
        <xdr:cNvSpPr/>
      </xdr:nvSpPr>
      <xdr:spPr>
        <a:xfrm>
          <a:off x="7810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106372</xdr:rowOff>
    </xdr:from>
    <xdr:ext cx="599010" cy="259045"/>
    <xdr:sp macro="" textlink="">
      <xdr:nvSpPr>
        <xdr:cNvPr id="301" name="テキスト ボックス 300"/>
        <xdr:cNvSpPr txBox="1"/>
      </xdr:nvSpPr>
      <xdr:spPr>
        <a:xfrm>
          <a:off x="7561795" y="66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33634</xdr:rowOff>
    </xdr:from>
    <xdr:to>
      <xdr:col>36</xdr:col>
      <xdr:colOff>165100</xdr:colOff>
      <xdr:row>38</xdr:row>
      <xdr:rowOff>135234</xdr:rowOff>
    </xdr:to>
    <xdr:sp macro="" textlink="">
      <xdr:nvSpPr>
        <xdr:cNvPr id="302" name="フローチャート: 判断 301"/>
        <xdr:cNvSpPr/>
      </xdr:nvSpPr>
      <xdr:spPr>
        <a:xfrm>
          <a:off x="6921500" y="654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126361</xdr:rowOff>
    </xdr:from>
    <xdr:ext cx="599010" cy="259045"/>
    <xdr:sp macro="" textlink="">
      <xdr:nvSpPr>
        <xdr:cNvPr id="303" name="テキスト ボックス 302"/>
        <xdr:cNvSpPr txBox="1"/>
      </xdr:nvSpPr>
      <xdr:spPr>
        <a:xfrm>
          <a:off x="6672795" y="664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146638</xdr:rowOff>
    </xdr:from>
    <xdr:to>
      <xdr:col>55</xdr:col>
      <xdr:colOff>50800</xdr:colOff>
      <xdr:row>35</xdr:row>
      <xdr:rowOff>76788</xdr:rowOff>
    </xdr:to>
    <xdr:sp macro="" textlink="">
      <xdr:nvSpPr>
        <xdr:cNvPr id="309" name="楕円 308"/>
        <xdr:cNvSpPr/>
      </xdr:nvSpPr>
      <xdr:spPr>
        <a:xfrm>
          <a:off x="10426700" y="59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169515</xdr:rowOff>
    </xdr:from>
    <xdr:ext cx="599010" cy="259045"/>
    <xdr:sp macro="" textlink="">
      <xdr:nvSpPr>
        <xdr:cNvPr id="310" name="補助費等該当値テキスト"/>
        <xdr:cNvSpPr txBox="1"/>
      </xdr:nvSpPr>
      <xdr:spPr>
        <a:xfrm>
          <a:off x="10528300" y="582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45383</xdr:rowOff>
    </xdr:from>
    <xdr:to>
      <xdr:col>50</xdr:col>
      <xdr:colOff>165100</xdr:colOff>
      <xdr:row>36</xdr:row>
      <xdr:rowOff>146983</xdr:rowOff>
    </xdr:to>
    <xdr:sp macro="" textlink="">
      <xdr:nvSpPr>
        <xdr:cNvPr id="311" name="楕円 310"/>
        <xdr:cNvSpPr/>
      </xdr:nvSpPr>
      <xdr:spPr>
        <a:xfrm>
          <a:off x="9588500" y="62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163510</xdr:rowOff>
    </xdr:from>
    <xdr:ext cx="599010" cy="259045"/>
    <xdr:sp macro="" textlink="">
      <xdr:nvSpPr>
        <xdr:cNvPr id="312" name="テキスト ボックス 311"/>
        <xdr:cNvSpPr txBox="1"/>
      </xdr:nvSpPr>
      <xdr:spPr>
        <a:xfrm>
          <a:off x="9339795" y="599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70281</xdr:rowOff>
    </xdr:from>
    <xdr:to>
      <xdr:col>46</xdr:col>
      <xdr:colOff>38100</xdr:colOff>
      <xdr:row>37</xdr:row>
      <xdr:rowOff>431</xdr:rowOff>
    </xdr:to>
    <xdr:sp macro="" textlink="">
      <xdr:nvSpPr>
        <xdr:cNvPr id="313" name="楕円 312"/>
        <xdr:cNvSpPr/>
      </xdr:nvSpPr>
      <xdr:spPr>
        <a:xfrm>
          <a:off x="8699500" y="62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16958</xdr:rowOff>
    </xdr:from>
    <xdr:ext cx="599010" cy="259045"/>
    <xdr:sp macro="" textlink="">
      <xdr:nvSpPr>
        <xdr:cNvPr id="314" name="テキスト ボックス 313"/>
        <xdr:cNvSpPr txBox="1"/>
      </xdr:nvSpPr>
      <xdr:spPr>
        <a:xfrm>
          <a:off x="8450795" y="601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112735</xdr:rowOff>
    </xdr:from>
    <xdr:to>
      <xdr:col>41</xdr:col>
      <xdr:colOff>101600</xdr:colOff>
      <xdr:row>37</xdr:row>
      <xdr:rowOff>42885</xdr:rowOff>
    </xdr:to>
    <xdr:sp macro="" textlink="">
      <xdr:nvSpPr>
        <xdr:cNvPr id="315" name="楕円 314"/>
        <xdr:cNvSpPr/>
      </xdr:nvSpPr>
      <xdr:spPr>
        <a:xfrm>
          <a:off x="7810500" y="62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59412</xdr:rowOff>
    </xdr:from>
    <xdr:ext cx="599010" cy="259045"/>
    <xdr:sp macro="" textlink="">
      <xdr:nvSpPr>
        <xdr:cNvPr id="316" name="テキスト ボックス 315"/>
        <xdr:cNvSpPr txBox="1"/>
      </xdr:nvSpPr>
      <xdr:spPr>
        <a:xfrm>
          <a:off x="7561795" y="60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29621</xdr:rowOff>
    </xdr:from>
    <xdr:to>
      <xdr:col>36</xdr:col>
      <xdr:colOff>165100</xdr:colOff>
      <xdr:row>36</xdr:row>
      <xdr:rowOff>131221</xdr:rowOff>
    </xdr:to>
    <xdr:sp macro="" textlink="">
      <xdr:nvSpPr>
        <xdr:cNvPr id="317" name="楕円 316"/>
        <xdr:cNvSpPr/>
      </xdr:nvSpPr>
      <xdr:spPr>
        <a:xfrm>
          <a:off x="6921500" y="62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147748</xdr:rowOff>
    </xdr:from>
    <xdr:ext cx="599010" cy="259045"/>
    <xdr:sp macro="" textlink="">
      <xdr:nvSpPr>
        <xdr:cNvPr id="318" name="テキスト ボックス 317"/>
        <xdr:cNvSpPr txBox="1"/>
      </xdr:nvSpPr>
      <xdr:spPr>
        <a:xfrm>
          <a:off x="6672795" y="59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93667</xdr:rowOff>
    </xdr:from>
    <xdr:to>
      <xdr:col>55</xdr:col>
      <xdr:colOff>0</xdr:colOff>
      <xdr:row>57</xdr:row>
      <xdr:rowOff>134479</xdr:rowOff>
    </xdr:to>
    <xdr:cxnSp macro="">
      <xdr:nvCxnSpPr>
        <xdr:cNvPr id="345" name="直線コネクタ 344"/>
        <xdr:cNvCxnSpPr/>
      </xdr:nvCxnSpPr>
      <xdr:spPr>
        <a:xfrm>
          <a:off x="9639300" y="9866317"/>
          <a:ext cx="838200" cy="4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106206</xdr:rowOff>
    </xdr:from>
    <xdr:to>
      <xdr:col>50</xdr:col>
      <xdr:colOff>114300</xdr:colOff>
      <xdr:row>57</xdr:row>
      <xdr:rowOff>93667</xdr:rowOff>
    </xdr:to>
    <xdr:cxnSp macro="">
      <xdr:nvCxnSpPr>
        <xdr:cNvPr id="348" name="直線コネクタ 347"/>
        <xdr:cNvCxnSpPr/>
      </xdr:nvCxnSpPr>
      <xdr:spPr>
        <a:xfrm>
          <a:off x="8750300" y="9707406"/>
          <a:ext cx="889000" cy="1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65978</xdr:rowOff>
    </xdr:from>
    <xdr:to>
      <xdr:col>45</xdr:col>
      <xdr:colOff>177800</xdr:colOff>
      <xdr:row>56</xdr:row>
      <xdr:rowOff>106206</xdr:rowOff>
    </xdr:to>
    <xdr:cxnSp macro="">
      <xdr:nvCxnSpPr>
        <xdr:cNvPr id="351" name="直線コネクタ 350"/>
        <xdr:cNvCxnSpPr/>
      </xdr:nvCxnSpPr>
      <xdr:spPr>
        <a:xfrm>
          <a:off x="7861300" y="9667178"/>
          <a:ext cx="889000" cy="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3" name="テキスト ボックス 352"/>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65978</xdr:rowOff>
    </xdr:from>
    <xdr:to>
      <xdr:col>41</xdr:col>
      <xdr:colOff>50800</xdr:colOff>
      <xdr:row>57</xdr:row>
      <xdr:rowOff>28987</xdr:rowOff>
    </xdr:to>
    <xdr:cxnSp macro="">
      <xdr:nvCxnSpPr>
        <xdr:cNvPr id="354" name="直線コネクタ 353"/>
        <xdr:cNvCxnSpPr/>
      </xdr:nvCxnSpPr>
      <xdr:spPr>
        <a:xfrm flipV="1">
          <a:off x="6972300" y="9667178"/>
          <a:ext cx="889000" cy="13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55" name="フローチャート: 判断 354"/>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56" name="テキスト ボックス 355"/>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57" name="フローチャート: 判断 356"/>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61365</xdr:rowOff>
    </xdr:from>
    <xdr:ext cx="599010" cy="259045"/>
    <xdr:sp macro="" textlink="">
      <xdr:nvSpPr>
        <xdr:cNvPr id="358" name="テキスト ボックス 357"/>
        <xdr:cNvSpPr txBox="1"/>
      </xdr:nvSpPr>
      <xdr:spPr>
        <a:xfrm>
          <a:off x="6672795"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83679</xdr:rowOff>
    </xdr:from>
    <xdr:to>
      <xdr:col>55</xdr:col>
      <xdr:colOff>50800</xdr:colOff>
      <xdr:row>58</xdr:row>
      <xdr:rowOff>13829</xdr:rowOff>
    </xdr:to>
    <xdr:sp macro="" textlink="">
      <xdr:nvSpPr>
        <xdr:cNvPr id="364" name="楕円 363"/>
        <xdr:cNvSpPr/>
      </xdr:nvSpPr>
      <xdr:spPr>
        <a:xfrm>
          <a:off x="10426700" y="98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106556</xdr:rowOff>
    </xdr:from>
    <xdr:ext cx="599010" cy="259045"/>
    <xdr:sp macro="" textlink="">
      <xdr:nvSpPr>
        <xdr:cNvPr id="365" name="普通建設事業費該当値テキスト"/>
        <xdr:cNvSpPr txBox="1"/>
      </xdr:nvSpPr>
      <xdr:spPr>
        <a:xfrm>
          <a:off x="10528300" y="970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42867</xdr:rowOff>
    </xdr:from>
    <xdr:to>
      <xdr:col>50</xdr:col>
      <xdr:colOff>165100</xdr:colOff>
      <xdr:row>57</xdr:row>
      <xdr:rowOff>144467</xdr:rowOff>
    </xdr:to>
    <xdr:sp macro="" textlink="">
      <xdr:nvSpPr>
        <xdr:cNvPr id="366" name="楕円 365"/>
        <xdr:cNvSpPr/>
      </xdr:nvSpPr>
      <xdr:spPr>
        <a:xfrm>
          <a:off x="9588500" y="98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160994</xdr:rowOff>
    </xdr:from>
    <xdr:ext cx="599010" cy="259045"/>
    <xdr:sp macro="" textlink="">
      <xdr:nvSpPr>
        <xdr:cNvPr id="367" name="テキスト ボックス 366"/>
        <xdr:cNvSpPr txBox="1"/>
      </xdr:nvSpPr>
      <xdr:spPr>
        <a:xfrm>
          <a:off x="9339795" y="959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55406</xdr:rowOff>
    </xdr:from>
    <xdr:to>
      <xdr:col>46</xdr:col>
      <xdr:colOff>38100</xdr:colOff>
      <xdr:row>56</xdr:row>
      <xdr:rowOff>157006</xdr:rowOff>
    </xdr:to>
    <xdr:sp macro="" textlink="">
      <xdr:nvSpPr>
        <xdr:cNvPr id="368" name="楕円 367"/>
        <xdr:cNvSpPr/>
      </xdr:nvSpPr>
      <xdr:spPr>
        <a:xfrm>
          <a:off x="8699500" y="96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2083</xdr:rowOff>
    </xdr:from>
    <xdr:ext cx="599010" cy="259045"/>
    <xdr:sp macro="" textlink="">
      <xdr:nvSpPr>
        <xdr:cNvPr id="369" name="テキスト ボックス 368"/>
        <xdr:cNvSpPr txBox="1"/>
      </xdr:nvSpPr>
      <xdr:spPr>
        <a:xfrm>
          <a:off x="8450795" y="943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15178</xdr:rowOff>
    </xdr:from>
    <xdr:to>
      <xdr:col>41</xdr:col>
      <xdr:colOff>101600</xdr:colOff>
      <xdr:row>56</xdr:row>
      <xdr:rowOff>116778</xdr:rowOff>
    </xdr:to>
    <xdr:sp macro="" textlink="">
      <xdr:nvSpPr>
        <xdr:cNvPr id="370" name="楕円 369"/>
        <xdr:cNvSpPr/>
      </xdr:nvSpPr>
      <xdr:spPr>
        <a:xfrm>
          <a:off x="7810500" y="96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133305</xdr:rowOff>
    </xdr:from>
    <xdr:ext cx="599010" cy="259045"/>
    <xdr:sp macro="" textlink="">
      <xdr:nvSpPr>
        <xdr:cNvPr id="371" name="テキスト ボックス 370"/>
        <xdr:cNvSpPr txBox="1"/>
      </xdr:nvSpPr>
      <xdr:spPr>
        <a:xfrm>
          <a:off x="7561795" y="939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149637</xdr:rowOff>
    </xdr:from>
    <xdr:to>
      <xdr:col>36</xdr:col>
      <xdr:colOff>165100</xdr:colOff>
      <xdr:row>57</xdr:row>
      <xdr:rowOff>79787</xdr:rowOff>
    </xdr:to>
    <xdr:sp macro="" textlink="">
      <xdr:nvSpPr>
        <xdr:cNvPr id="372" name="楕円 371"/>
        <xdr:cNvSpPr/>
      </xdr:nvSpPr>
      <xdr:spPr>
        <a:xfrm>
          <a:off x="6921500" y="97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96314</xdr:rowOff>
    </xdr:from>
    <xdr:ext cx="599010" cy="259045"/>
    <xdr:sp macro="" textlink="">
      <xdr:nvSpPr>
        <xdr:cNvPr id="373" name="テキスト ボックス 372"/>
        <xdr:cNvSpPr txBox="1"/>
      </xdr:nvSpPr>
      <xdr:spPr>
        <a:xfrm>
          <a:off x="6672795" y="95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9260</xdr:rowOff>
    </xdr:from>
    <xdr:to>
      <xdr:col>55</xdr:col>
      <xdr:colOff>0</xdr:colOff>
      <xdr:row>77</xdr:row>
      <xdr:rowOff>61545</xdr:rowOff>
    </xdr:to>
    <xdr:cxnSp macro="">
      <xdr:nvCxnSpPr>
        <xdr:cNvPr id="404" name="直線コネクタ 403"/>
        <xdr:cNvCxnSpPr/>
      </xdr:nvCxnSpPr>
      <xdr:spPr>
        <a:xfrm>
          <a:off x="9639300" y="13210910"/>
          <a:ext cx="838200" cy="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69456</xdr:rowOff>
    </xdr:from>
    <xdr:to>
      <xdr:col>50</xdr:col>
      <xdr:colOff>114300</xdr:colOff>
      <xdr:row>77</xdr:row>
      <xdr:rowOff>9260</xdr:rowOff>
    </xdr:to>
    <xdr:cxnSp macro="">
      <xdr:nvCxnSpPr>
        <xdr:cNvPr id="407" name="直線コネクタ 406"/>
        <xdr:cNvCxnSpPr/>
      </xdr:nvCxnSpPr>
      <xdr:spPr>
        <a:xfrm>
          <a:off x="8750300" y="12928206"/>
          <a:ext cx="889000" cy="28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69456</xdr:rowOff>
    </xdr:from>
    <xdr:to>
      <xdr:col>45</xdr:col>
      <xdr:colOff>177800</xdr:colOff>
      <xdr:row>76</xdr:row>
      <xdr:rowOff>154845</xdr:rowOff>
    </xdr:to>
    <xdr:cxnSp macro="">
      <xdr:nvCxnSpPr>
        <xdr:cNvPr id="410" name="直線コネクタ 409"/>
        <xdr:cNvCxnSpPr/>
      </xdr:nvCxnSpPr>
      <xdr:spPr>
        <a:xfrm flipV="1">
          <a:off x="7861300" y="12928206"/>
          <a:ext cx="889000" cy="25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142958</xdr:rowOff>
    </xdr:from>
    <xdr:ext cx="599010" cy="259045"/>
    <xdr:sp macro="" textlink="">
      <xdr:nvSpPr>
        <xdr:cNvPr id="412" name="テキスト ボックス 411"/>
        <xdr:cNvSpPr txBox="1"/>
      </xdr:nvSpPr>
      <xdr:spPr>
        <a:xfrm>
          <a:off x="8450795" y="13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27174</xdr:rowOff>
    </xdr:from>
    <xdr:to>
      <xdr:col>41</xdr:col>
      <xdr:colOff>101600</xdr:colOff>
      <xdr:row>78</xdr:row>
      <xdr:rowOff>128774</xdr:rowOff>
    </xdr:to>
    <xdr:sp macro="" textlink="">
      <xdr:nvSpPr>
        <xdr:cNvPr id="413" name="フローチャート: 判断 412"/>
        <xdr:cNvSpPr/>
      </xdr:nvSpPr>
      <xdr:spPr>
        <a:xfrm>
          <a:off x="7810500" y="134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119901</xdr:rowOff>
    </xdr:from>
    <xdr:ext cx="599010" cy="259045"/>
    <xdr:sp macro="" textlink="">
      <xdr:nvSpPr>
        <xdr:cNvPr id="414" name="テキスト ボックス 413"/>
        <xdr:cNvSpPr txBox="1"/>
      </xdr:nvSpPr>
      <xdr:spPr>
        <a:xfrm>
          <a:off x="7561795" y="134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10745</xdr:rowOff>
    </xdr:from>
    <xdr:to>
      <xdr:col>55</xdr:col>
      <xdr:colOff>50800</xdr:colOff>
      <xdr:row>77</xdr:row>
      <xdr:rowOff>112345</xdr:rowOff>
    </xdr:to>
    <xdr:sp macro="" textlink="">
      <xdr:nvSpPr>
        <xdr:cNvPr id="420" name="楕円 419"/>
        <xdr:cNvSpPr/>
      </xdr:nvSpPr>
      <xdr:spPr>
        <a:xfrm>
          <a:off x="10426700" y="132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33622</xdr:rowOff>
    </xdr:from>
    <xdr:ext cx="599010" cy="259045"/>
    <xdr:sp macro="" textlink="">
      <xdr:nvSpPr>
        <xdr:cNvPr id="421" name="普通建設事業費 （ うち新規整備　）該当値テキスト"/>
        <xdr:cNvSpPr txBox="1"/>
      </xdr:nvSpPr>
      <xdr:spPr>
        <a:xfrm>
          <a:off x="10528300" y="1306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129910</xdr:rowOff>
    </xdr:from>
    <xdr:to>
      <xdr:col>50</xdr:col>
      <xdr:colOff>165100</xdr:colOff>
      <xdr:row>77</xdr:row>
      <xdr:rowOff>60060</xdr:rowOff>
    </xdr:to>
    <xdr:sp macro="" textlink="">
      <xdr:nvSpPr>
        <xdr:cNvPr id="422" name="楕円 421"/>
        <xdr:cNvSpPr/>
      </xdr:nvSpPr>
      <xdr:spPr>
        <a:xfrm>
          <a:off x="9588500" y="131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76586</xdr:rowOff>
    </xdr:from>
    <xdr:ext cx="599010" cy="259045"/>
    <xdr:sp macro="" textlink="">
      <xdr:nvSpPr>
        <xdr:cNvPr id="423" name="テキスト ボックス 422"/>
        <xdr:cNvSpPr txBox="1"/>
      </xdr:nvSpPr>
      <xdr:spPr>
        <a:xfrm>
          <a:off x="9339795" y="129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18656</xdr:rowOff>
    </xdr:from>
    <xdr:to>
      <xdr:col>46</xdr:col>
      <xdr:colOff>38100</xdr:colOff>
      <xdr:row>75</xdr:row>
      <xdr:rowOff>120256</xdr:rowOff>
    </xdr:to>
    <xdr:sp macro="" textlink="">
      <xdr:nvSpPr>
        <xdr:cNvPr id="424" name="楕円 423"/>
        <xdr:cNvSpPr/>
      </xdr:nvSpPr>
      <xdr:spPr>
        <a:xfrm>
          <a:off x="8699500" y="128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136783</xdr:rowOff>
    </xdr:from>
    <xdr:ext cx="599010" cy="259045"/>
    <xdr:sp macro="" textlink="">
      <xdr:nvSpPr>
        <xdr:cNvPr id="425" name="テキスト ボックス 424"/>
        <xdr:cNvSpPr txBox="1"/>
      </xdr:nvSpPr>
      <xdr:spPr>
        <a:xfrm>
          <a:off x="8450795" y="1265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104045</xdr:rowOff>
    </xdr:from>
    <xdr:to>
      <xdr:col>41</xdr:col>
      <xdr:colOff>101600</xdr:colOff>
      <xdr:row>77</xdr:row>
      <xdr:rowOff>34195</xdr:rowOff>
    </xdr:to>
    <xdr:sp macro="" textlink="">
      <xdr:nvSpPr>
        <xdr:cNvPr id="426" name="楕円 425"/>
        <xdr:cNvSpPr/>
      </xdr:nvSpPr>
      <xdr:spPr>
        <a:xfrm>
          <a:off x="7810500" y="131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50722</xdr:rowOff>
    </xdr:from>
    <xdr:ext cx="599010" cy="259045"/>
    <xdr:sp macro="" textlink="">
      <xdr:nvSpPr>
        <xdr:cNvPr id="427" name="テキスト ボックス 426"/>
        <xdr:cNvSpPr txBox="1"/>
      </xdr:nvSpPr>
      <xdr:spPr>
        <a:xfrm>
          <a:off x="7561795" y="129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79707</xdr:rowOff>
    </xdr:from>
    <xdr:to>
      <xdr:col>55</xdr:col>
      <xdr:colOff>0</xdr:colOff>
      <xdr:row>97</xdr:row>
      <xdr:rowOff>113263</xdr:rowOff>
    </xdr:to>
    <xdr:cxnSp macro="">
      <xdr:nvCxnSpPr>
        <xdr:cNvPr id="452" name="直線コネクタ 451"/>
        <xdr:cNvCxnSpPr/>
      </xdr:nvCxnSpPr>
      <xdr:spPr>
        <a:xfrm>
          <a:off x="9639300" y="16710357"/>
          <a:ext cx="8382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156341</xdr:rowOff>
    </xdr:from>
    <xdr:to>
      <xdr:col>50</xdr:col>
      <xdr:colOff>114300</xdr:colOff>
      <xdr:row>97</xdr:row>
      <xdr:rowOff>79707</xdr:rowOff>
    </xdr:to>
    <xdr:cxnSp macro="">
      <xdr:nvCxnSpPr>
        <xdr:cNvPr id="455" name="直線コネクタ 454"/>
        <xdr:cNvCxnSpPr/>
      </xdr:nvCxnSpPr>
      <xdr:spPr>
        <a:xfrm>
          <a:off x="8750300" y="16615541"/>
          <a:ext cx="889000" cy="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156341</xdr:rowOff>
    </xdr:from>
    <xdr:to>
      <xdr:col>45</xdr:col>
      <xdr:colOff>177800</xdr:colOff>
      <xdr:row>97</xdr:row>
      <xdr:rowOff>17140</xdr:rowOff>
    </xdr:to>
    <xdr:cxnSp macro="">
      <xdr:nvCxnSpPr>
        <xdr:cNvPr id="458" name="直線コネクタ 457"/>
        <xdr:cNvCxnSpPr/>
      </xdr:nvCxnSpPr>
      <xdr:spPr>
        <a:xfrm flipV="1">
          <a:off x="7861300" y="16615541"/>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60" name="テキスト ボックス 459"/>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61" name="フローチャート: 判断 460"/>
        <xdr:cNvSpPr/>
      </xdr:nvSpPr>
      <xdr:spPr>
        <a:xfrm>
          <a:off x="7810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164414</xdr:rowOff>
    </xdr:from>
    <xdr:ext cx="599010" cy="259045"/>
    <xdr:sp macro="" textlink="">
      <xdr:nvSpPr>
        <xdr:cNvPr id="462" name="テキスト ボックス 461"/>
        <xdr:cNvSpPr txBox="1"/>
      </xdr:nvSpPr>
      <xdr:spPr>
        <a:xfrm>
          <a:off x="7561795" y="167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62463</xdr:rowOff>
    </xdr:from>
    <xdr:to>
      <xdr:col>55</xdr:col>
      <xdr:colOff>50800</xdr:colOff>
      <xdr:row>97</xdr:row>
      <xdr:rowOff>164063</xdr:rowOff>
    </xdr:to>
    <xdr:sp macro="" textlink="">
      <xdr:nvSpPr>
        <xdr:cNvPr id="468" name="楕円 467"/>
        <xdr:cNvSpPr/>
      </xdr:nvSpPr>
      <xdr:spPr>
        <a:xfrm>
          <a:off x="10426700" y="166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28907</xdr:rowOff>
    </xdr:from>
    <xdr:to>
      <xdr:col>50</xdr:col>
      <xdr:colOff>165100</xdr:colOff>
      <xdr:row>97</xdr:row>
      <xdr:rowOff>130507</xdr:rowOff>
    </xdr:to>
    <xdr:sp macro="" textlink="">
      <xdr:nvSpPr>
        <xdr:cNvPr id="470" name="楕円 469"/>
        <xdr:cNvSpPr/>
      </xdr:nvSpPr>
      <xdr:spPr>
        <a:xfrm>
          <a:off x="9588500" y="166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147034</xdr:rowOff>
    </xdr:from>
    <xdr:ext cx="599010" cy="259045"/>
    <xdr:sp macro="" textlink="">
      <xdr:nvSpPr>
        <xdr:cNvPr id="471" name="テキスト ボックス 470"/>
        <xdr:cNvSpPr txBox="1"/>
      </xdr:nvSpPr>
      <xdr:spPr>
        <a:xfrm>
          <a:off x="9339795" y="1643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105541</xdr:rowOff>
    </xdr:from>
    <xdr:to>
      <xdr:col>46</xdr:col>
      <xdr:colOff>38100</xdr:colOff>
      <xdr:row>97</xdr:row>
      <xdr:rowOff>35691</xdr:rowOff>
    </xdr:to>
    <xdr:sp macro="" textlink="">
      <xdr:nvSpPr>
        <xdr:cNvPr id="472" name="楕円 471"/>
        <xdr:cNvSpPr/>
      </xdr:nvSpPr>
      <xdr:spPr>
        <a:xfrm>
          <a:off x="8699500" y="165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52218</xdr:rowOff>
    </xdr:from>
    <xdr:ext cx="599010" cy="259045"/>
    <xdr:sp macro="" textlink="">
      <xdr:nvSpPr>
        <xdr:cNvPr id="473" name="テキスト ボックス 472"/>
        <xdr:cNvSpPr txBox="1"/>
      </xdr:nvSpPr>
      <xdr:spPr>
        <a:xfrm>
          <a:off x="8450795" y="163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137790</xdr:rowOff>
    </xdr:from>
    <xdr:to>
      <xdr:col>41</xdr:col>
      <xdr:colOff>101600</xdr:colOff>
      <xdr:row>97</xdr:row>
      <xdr:rowOff>67940</xdr:rowOff>
    </xdr:to>
    <xdr:sp macro="" textlink="">
      <xdr:nvSpPr>
        <xdr:cNvPr id="474" name="楕円 473"/>
        <xdr:cNvSpPr/>
      </xdr:nvSpPr>
      <xdr:spPr>
        <a:xfrm>
          <a:off x="7810500" y="165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84467</xdr:rowOff>
    </xdr:from>
    <xdr:ext cx="599010" cy="259045"/>
    <xdr:sp macro="" textlink="">
      <xdr:nvSpPr>
        <xdr:cNvPr id="475" name="テキスト ボックス 474"/>
        <xdr:cNvSpPr txBox="1"/>
      </xdr:nvSpPr>
      <xdr:spPr>
        <a:xfrm>
          <a:off x="7561795" y="1637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93355</xdr:rowOff>
    </xdr:from>
    <xdr:to>
      <xdr:col>85</xdr:col>
      <xdr:colOff>127000</xdr:colOff>
      <xdr:row>36</xdr:row>
      <xdr:rowOff>83015</xdr:rowOff>
    </xdr:to>
    <xdr:cxnSp macro="">
      <xdr:nvCxnSpPr>
        <xdr:cNvPr id="504" name="直線コネクタ 503"/>
        <xdr:cNvCxnSpPr/>
      </xdr:nvCxnSpPr>
      <xdr:spPr>
        <a:xfrm flipV="1">
          <a:off x="15481300" y="5751205"/>
          <a:ext cx="838200" cy="50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75025</xdr:rowOff>
    </xdr:from>
    <xdr:to>
      <xdr:col>81</xdr:col>
      <xdr:colOff>50800</xdr:colOff>
      <xdr:row>36</xdr:row>
      <xdr:rowOff>83015</xdr:rowOff>
    </xdr:to>
    <xdr:cxnSp macro="">
      <xdr:nvCxnSpPr>
        <xdr:cNvPr id="507" name="直線コネクタ 506"/>
        <xdr:cNvCxnSpPr/>
      </xdr:nvCxnSpPr>
      <xdr:spPr>
        <a:xfrm>
          <a:off x="14592300" y="5218525"/>
          <a:ext cx="889000" cy="10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75025</xdr:rowOff>
    </xdr:from>
    <xdr:to>
      <xdr:col>76</xdr:col>
      <xdr:colOff>114300</xdr:colOff>
      <xdr:row>36</xdr:row>
      <xdr:rowOff>36095</xdr:rowOff>
    </xdr:to>
    <xdr:cxnSp macro="">
      <xdr:nvCxnSpPr>
        <xdr:cNvPr id="510" name="直線コネクタ 509"/>
        <xdr:cNvCxnSpPr/>
      </xdr:nvCxnSpPr>
      <xdr:spPr>
        <a:xfrm flipV="1">
          <a:off x="13703300" y="5218525"/>
          <a:ext cx="889000" cy="9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40299</xdr:rowOff>
    </xdr:from>
    <xdr:ext cx="534377" cy="259045"/>
    <xdr:sp macro="" textlink="">
      <xdr:nvSpPr>
        <xdr:cNvPr id="512" name="テキスト ボックス 511"/>
        <xdr:cNvSpPr txBox="1"/>
      </xdr:nvSpPr>
      <xdr:spPr>
        <a:xfrm>
          <a:off x="14325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36095</xdr:rowOff>
    </xdr:from>
    <xdr:to>
      <xdr:col>71</xdr:col>
      <xdr:colOff>177800</xdr:colOff>
      <xdr:row>38</xdr:row>
      <xdr:rowOff>64628</xdr:rowOff>
    </xdr:to>
    <xdr:cxnSp macro="">
      <xdr:nvCxnSpPr>
        <xdr:cNvPr id="513" name="直線コネクタ 512"/>
        <xdr:cNvCxnSpPr/>
      </xdr:nvCxnSpPr>
      <xdr:spPr>
        <a:xfrm flipV="1">
          <a:off x="12814300" y="6208295"/>
          <a:ext cx="889000" cy="3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110811</xdr:rowOff>
    </xdr:from>
    <xdr:to>
      <xdr:col>72</xdr:col>
      <xdr:colOff>38100</xdr:colOff>
      <xdr:row>39</xdr:row>
      <xdr:rowOff>40961</xdr:rowOff>
    </xdr:to>
    <xdr:sp macro="" textlink="">
      <xdr:nvSpPr>
        <xdr:cNvPr id="514" name="フローチャート: 判断 513"/>
        <xdr:cNvSpPr/>
      </xdr:nvSpPr>
      <xdr:spPr>
        <a:xfrm>
          <a:off x="13652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32088</xdr:rowOff>
    </xdr:from>
    <xdr:ext cx="534377" cy="259045"/>
    <xdr:sp macro="" textlink="">
      <xdr:nvSpPr>
        <xdr:cNvPr id="515" name="テキスト ボックス 514"/>
        <xdr:cNvSpPr txBox="1"/>
      </xdr:nvSpPr>
      <xdr:spPr>
        <a:xfrm>
          <a:off x="13436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105184</xdr:rowOff>
    </xdr:from>
    <xdr:to>
      <xdr:col>67</xdr:col>
      <xdr:colOff>101600</xdr:colOff>
      <xdr:row>39</xdr:row>
      <xdr:rowOff>35334</xdr:rowOff>
    </xdr:to>
    <xdr:sp macro="" textlink="">
      <xdr:nvSpPr>
        <xdr:cNvPr id="516" name="フローチャート: 判断 515"/>
        <xdr:cNvSpPr/>
      </xdr:nvSpPr>
      <xdr:spPr>
        <a:xfrm>
          <a:off x="12763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26461</xdr:rowOff>
    </xdr:from>
    <xdr:ext cx="534377" cy="259045"/>
    <xdr:sp macro="" textlink="">
      <xdr:nvSpPr>
        <xdr:cNvPr id="517" name="テキスト ボックス 516"/>
        <xdr:cNvSpPr txBox="1"/>
      </xdr:nvSpPr>
      <xdr:spPr>
        <a:xfrm>
          <a:off x="12547111" y="67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42555</xdr:rowOff>
    </xdr:from>
    <xdr:to>
      <xdr:col>85</xdr:col>
      <xdr:colOff>177800</xdr:colOff>
      <xdr:row>33</xdr:row>
      <xdr:rowOff>144155</xdr:rowOff>
    </xdr:to>
    <xdr:sp macro="" textlink="">
      <xdr:nvSpPr>
        <xdr:cNvPr id="523" name="楕円 522"/>
        <xdr:cNvSpPr/>
      </xdr:nvSpPr>
      <xdr:spPr>
        <a:xfrm>
          <a:off x="16268700" y="57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65432</xdr:rowOff>
    </xdr:from>
    <xdr:ext cx="599010" cy="259045"/>
    <xdr:sp macro="" textlink="">
      <xdr:nvSpPr>
        <xdr:cNvPr id="524" name="災害復旧事業費該当値テキスト"/>
        <xdr:cNvSpPr txBox="1"/>
      </xdr:nvSpPr>
      <xdr:spPr>
        <a:xfrm>
          <a:off x="16370300" y="555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32215</xdr:rowOff>
    </xdr:from>
    <xdr:to>
      <xdr:col>81</xdr:col>
      <xdr:colOff>101600</xdr:colOff>
      <xdr:row>36</xdr:row>
      <xdr:rowOff>133815</xdr:rowOff>
    </xdr:to>
    <xdr:sp macro="" textlink="">
      <xdr:nvSpPr>
        <xdr:cNvPr id="525" name="楕円 524"/>
        <xdr:cNvSpPr/>
      </xdr:nvSpPr>
      <xdr:spPr>
        <a:xfrm>
          <a:off x="15430500" y="62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150342</xdr:rowOff>
    </xdr:from>
    <xdr:ext cx="599010" cy="259045"/>
    <xdr:sp macro="" textlink="">
      <xdr:nvSpPr>
        <xdr:cNvPr id="526" name="テキスト ボックス 525"/>
        <xdr:cNvSpPr txBox="1"/>
      </xdr:nvSpPr>
      <xdr:spPr>
        <a:xfrm>
          <a:off x="15181795" y="597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24225</xdr:rowOff>
    </xdr:from>
    <xdr:to>
      <xdr:col>76</xdr:col>
      <xdr:colOff>165100</xdr:colOff>
      <xdr:row>30</xdr:row>
      <xdr:rowOff>125825</xdr:rowOff>
    </xdr:to>
    <xdr:sp macro="" textlink="">
      <xdr:nvSpPr>
        <xdr:cNvPr id="527" name="楕円 526"/>
        <xdr:cNvSpPr/>
      </xdr:nvSpPr>
      <xdr:spPr>
        <a:xfrm>
          <a:off x="14541500" y="51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142352</xdr:rowOff>
    </xdr:from>
    <xdr:ext cx="599010" cy="259045"/>
    <xdr:sp macro="" textlink="">
      <xdr:nvSpPr>
        <xdr:cNvPr id="528" name="テキスト ボックス 527"/>
        <xdr:cNvSpPr txBox="1"/>
      </xdr:nvSpPr>
      <xdr:spPr>
        <a:xfrm>
          <a:off x="14292795" y="494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156745</xdr:rowOff>
    </xdr:from>
    <xdr:to>
      <xdr:col>72</xdr:col>
      <xdr:colOff>38100</xdr:colOff>
      <xdr:row>36</xdr:row>
      <xdr:rowOff>86895</xdr:rowOff>
    </xdr:to>
    <xdr:sp macro="" textlink="">
      <xdr:nvSpPr>
        <xdr:cNvPr id="529" name="楕円 528"/>
        <xdr:cNvSpPr/>
      </xdr:nvSpPr>
      <xdr:spPr>
        <a:xfrm>
          <a:off x="13652500" y="61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103422</xdr:rowOff>
    </xdr:from>
    <xdr:ext cx="599010" cy="259045"/>
    <xdr:sp macro="" textlink="">
      <xdr:nvSpPr>
        <xdr:cNvPr id="530" name="テキスト ボックス 529"/>
        <xdr:cNvSpPr txBox="1"/>
      </xdr:nvSpPr>
      <xdr:spPr>
        <a:xfrm>
          <a:off x="13403795" y="593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13828</xdr:rowOff>
    </xdr:from>
    <xdr:to>
      <xdr:col>67</xdr:col>
      <xdr:colOff>101600</xdr:colOff>
      <xdr:row>38</xdr:row>
      <xdr:rowOff>115428</xdr:rowOff>
    </xdr:to>
    <xdr:sp macro="" textlink="">
      <xdr:nvSpPr>
        <xdr:cNvPr id="531" name="楕円 530"/>
        <xdr:cNvSpPr/>
      </xdr:nvSpPr>
      <xdr:spPr>
        <a:xfrm>
          <a:off x="12763500" y="6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131955</xdr:rowOff>
    </xdr:from>
    <xdr:ext cx="534377" cy="259045"/>
    <xdr:sp macro="" textlink="">
      <xdr:nvSpPr>
        <xdr:cNvPr id="532" name="テキスト ボックス 531"/>
        <xdr:cNvSpPr txBox="1"/>
      </xdr:nvSpPr>
      <xdr:spPr>
        <a:xfrm>
          <a:off x="12547111" y="630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71" name="フローチャート: 判断 570"/>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14088</xdr:rowOff>
    </xdr:from>
    <xdr:ext cx="313932" cy="259045"/>
    <xdr:sp macro="" textlink="">
      <xdr:nvSpPr>
        <xdr:cNvPr id="572" name="テキスト ボックス 571"/>
        <xdr:cNvSpPr txBox="1"/>
      </xdr:nvSpPr>
      <xdr:spPr>
        <a:xfrm>
          <a:off x="12657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55755</xdr:rowOff>
    </xdr:from>
    <xdr:to>
      <xdr:col>85</xdr:col>
      <xdr:colOff>127000</xdr:colOff>
      <xdr:row>76</xdr:row>
      <xdr:rowOff>81669</xdr:rowOff>
    </xdr:to>
    <xdr:cxnSp macro="">
      <xdr:nvCxnSpPr>
        <xdr:cNvPr id="616" name="直線コネクタ 615"/>
        <xdr:cNvCxnSpPr/>
      </xdr:nvCxnSpPr>
      <xdr:spPr>
        <a:xfrm flipV="1">
          <a:off x="15481300" y="13085955"/>
          <a:ext cx="8382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81669</xdr:rowOff>
    </xdr:from>
    <xdr:to>
      <xdr:col>81</xdr:col>
      <xdr:colOff>50800</xdr:colOff>
      <xdr:row>76</xdr:row>
      <xdr:rowOff>116768</xdr:rowOff>
    </xdr:to>
    <xdr:cxnSp macro="">
      <xdr:nvCxnSpPr>
        <xdr:cNvPr id="619" name="直線コネクタ 618"/>
        <xdr:cNvCxnSpPr/>
      </xdr:nvCxnSpPr>
      <xdr:spPr>
        <a:xfrm flipV="1">
          <a:off x="14592300" y="13111869"/>
          <a:ext cx="889000" cy="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101648</xdr:rowOff>
    </xdr:from>
    <xdr:to>
      <xdr:col>76</xdr:col>
      <xdr:colOff>114300</xdr:colOff>
      <xdr:row>76</xdr:row>
      <xdr:rowOff>116768</xdr:rowOff>
    </xdr:to>
    <xdr:cxnSp macro="">
      <xdr:nvCxnSpPr>
        <xdr:cNvPr id="622" name="直線コネクタ 621"/>
        <xdr:cNvCxnSpPr/>
      </xdr:nvCxnSpPr>
      <xdr:spPr>
        <a:xfrm>
          <a:off x="13703300" y="1313184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101648</xdr:rowOff>
    </xdr:from>
    <xdr:to>
      <xdr:col>71</xdr:col>
      <xdr:colOff>177800</xdr:colOff>
      <xdr:row>76</xdr:row>
      <xdr:rowOff>163210</xdr:rowOff>
    </xdr:to>
    <xdr:cxnSp macro="">
      <xdr:nvCxnSpPr>
        <xdr:cNvPr id="625" name="直線コネクタ 624"/>
        <xdr:cNvCxnSpPr/>
      </xdr:nvCxnSpPr>
      <xdr:spPr>
        <a:xfrm flipV="1">
          <a:off x="12814300" y="13131848"/>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115258</xdr:rowOff>
    </xdr:from>
    <xdr:to>
      <xdr:col>72</xdr:col>
      <xdr:colOff>38100</xdr:colOff>
      <xdr:row>78</xdr:row>
      <xdr:rowOff>45408</xdr:rowOff>
    </xdr:to>
    <xdr:sp macro="" textlink="">
      <xdr:nvSpPr>
        <xdr:cNvPr id="626" name="フローチャート: 判断 625"/>
        <xdr:cNvSpPr/>
      </xdr:nvSpPr>
      <xdr:spPr>
        <a:xfrm>
          <a:off x="13652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36535</xdr:rowOff>
    </xdr:from>
    <xdr:ext cx="599010" cy="259045"/>
    <xdr:sp macro="" textlink="">
      <xdr:nvSpPr>
        <xdr:cNvPr id="627" name="テキスト ボックス 626"/>
        <xdr:cNvSpPr txBox="1"/>
      </xdr:nvSpPr>
      <xdr:spPr>
        <a:xfrm>
          <a:off x="13403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100247</xdr:rowOff>
    </xdr:from>
    <xdr:to>
      <xdr:col>67</xdr:col>
      <xdr:colOff>101600</xdr:colOff>
      <xdr:row>78</xdr:row>
      <xdr:rowOff>30397</xdr:rowOff>
    </xdr:to>
    <xdr:sp macro="" textlink="">
      <xdr:nvSpPr>
        <xdr:cNvPr id="628" name="フローチャート: 判断 627"/>
        <xdr:cNvSpPr/>
      </xdr:nvSpPr>
      <xdr:spPr>
        <a:xfrm>
          <a:off x="12763500" y="133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21524</xdr:rowOff>
    </xdr:from>
    <xdr:ext cx="599010" cy="259045"/>
    <xdr:sp macro="" textlink="">
      <xdr:nvSpPr>
        <xdr:cNvPr id="629" name="テキスト ボックス 628"/>
        <xdr:cNvSpPr txBox="1"/>
      </xdr:nvSpPr>
      <xdr:spPr>
        <a:xfrm>
          <a:off x="12514795" y="133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4955</xdr:rowOff>
    </xdr:from>
    <xdr:to>
      <xdr:col>85</xdr:col>
      <xdr:colOff>177800</xdr:colOff>
      <xdr:row>76</xdr:row>
      <xdr:rowOff>106555</xdr:rowOff>
    </xdr:to>
    <xdr:sp macro="" textlink="">
      <xdr:nvSpPr>
        <xdr:cNvPr id="635" name="楕円 634"/>
        <xdr:cNvSpPr/>
      </xdr:nvSpPr>
      <xdr:spPr>
        <a:xfrm>
          <a:off x="16268700" y="130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27831</xdr:rowOff>
    </xdr:from>
    <xdr:ext cx="599010" cy="259045"/>
    <xdr:sp macro="" textlink="">
      <xdr:nvSpPr>
        <xdr:cNvPr id="636" name="公債費該当値テキスト"/>
        <xdr:cNvSpPr txBox="1"/>
      </xdr:nvSpPr>
      <xdr:spPr>
        <a:xfrm>
          <a:off x="16370300" y="1288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30869</xdr:rowOff>
    </xdr:from>
    <xdr:to>
      <xdr:col>81</xdr:col>
      <xdr:colOff>101600</xdr:colOff>
      <xdr:row>76</xdr:row>
      <xdr:rowOff>132469</xdr:rowOff>
    </xdr:to>
    <xdr:sp macro="" textlink="">
      <xdr:nvSpPr>
        <xdr:cNvPr id="637" name="楕円 636"/>
        <xdr:cNvSpPr/>
      </xdr:nvSpPr>
      <xdr:spPr>
        <a:xfrm>
          <a:off x="15430500" y="130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148997</xdr:rowOff>
    </xdr:from>
    <xdr:ext cx="599010" cy="259045"/>
    <xdr:sp macro="" textlink="">
      <xdr:nvSpPr>
        <xdr:cNvPr id="638" name="テキスト ボックス 637"/>
        <xdr:cNvSpPr txBox="1"/>
      </xdr:nvSpPr>
      <xdr:spPr>
        <a:xfrm>
          <a:off x="15181795" y="1283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65968</xdr:rowOff>
    </xdr:from>
    <xdr:to>
      <xdr:col>76</xdr:col>
      <xdr:colOff>165100</xdr:colOff>
      <xdr:row>76</xdr:row>
      <xdr:rowOff>167568</xdr:rowOff>
    </xdr:to>
    <xdr:sp macro="" textlink="">
      <xdr:nvSpPr>
        <xdr:cNvPr id="639" name="楕円 638"/>
        <xdr:cNvSpPr/>
      </xdr:nvSpPr>
      <xdr:spPr>
        <a:xfrm>
          <a:off x="14541500" y="130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12644</xdr:rowOff>
    </xdr:from>
    <xdr:ext cx="599010" cy="259045"/>
    <xdr:sp macro="" textlink="">
      <xdr:nvSpPr>
        <xdr:cNvPr id="640" name="テキスト ボックス 639"/>
        <xdr:cNvSpPr txBox="1"/>
      </xdr:nvSpPr>
      <xdr:spPr>
        <a:xfrm>
          <a:off x="14292795" y="128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50848</xdr:rowOff>
    </xdr:from>
    <xdr:to>
      <xdr:col>72</xdr:col>
      <xdr:colOff>38100</xdr:colOff>
      <xdr:row>76</xdr:row>
      <xdr:rowOff>152448</xdr:rowOff>
    </xdr:to>
    <xdr:sp macro="" textlink="">
      <xdr:nvSpPr>
        <xdr:cNvPr id="641" name="楕円 640"/>
        <xdr:cNvSpPr/>
      </xdr:nvSpPr>
      <xdr:spPr>
        <a:xfrm>
          <a:off x="13652500" y="130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168974</xdr:rowOff>
    </xdr:from>
    <xdr:ext cx="599010" cy="259045"/>
    <xdr:sp macro="" textlink="">
      <xdr:nvSpPr>
        <xdr:cNvPr id="642" name="テキスト ボックス 641"/>
        <xdr:cNvSpPr txBox="1"/>
      </xdr:nvSpPr>
      <xdr:spPr>
        <a:xfrm>
          <a:off x="13403795" y="128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112410</xdr:rowOff>
    </xdr:from>
    <xdr:to>
      <xdr:col>67</xdr:col>
      <xdr:colOff>101600</xdr:colOff>
      <xdr:row>77</xdr:row>
      <xdr:rowOff>42560</xdr:rowOff>
    </xdr:to>
    <xdr:sp macro="" textlink="">
      <xdr:nvSpPr>
        <xdr:cNvPr id="643" name="楕円 642"/>
        <xdr:cNvSpPr/>
      </xdr:nvSpPr>
      <xdr:spPr>
        <a:xfrm>
          <a:off x="12763500" y="131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59086</xdr:rowOff>
    </xdr:from>
    <xdr:ext cx="599010" cy="259045"/>
    <xdr:sp macro="" textlink="">
      <xdr:nvSpPr>
        <xdr:cNvPr id="644" name="テキスト ボックス 643"/>
        <xdr:cNvSpPr txBox="1"/>
      </xdr:nvSpPr>
      <xdr:spPr>
        <a:xfrm>
          <a:off x="12514795" y="1291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119937</xdr:rowOff>
    </xdr:from>
    <xdr:to>
      <xdr:col>85</xdr:col>
      <xdr:colOff>127000</xdr:colOff>
      <xdr:row>98</xdr:row>
      <xdr:rowOff>22134</xdr:rowOff>
    </xdr:to>
    <xdr:cxnSp macro="">
      <xdr:nvCxnSpPr>
        <xdr:cNvPr id="671" name="直線コネクタ 670"/>
        <xdr:cNvCxnSpPr/>
      </xdr:nvCxnSpPr>
      <xdr:spPr>
        <a:xfrm flipV="1">
          <a:off x="15481300" y="16750587"/>
          <a:ext cx="838200" cy="7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22134</xdr:rowOff>
    </xdr:from>
    <xdr:to>
      <xdr:col>81</xdr:col>
      <xdr:colOff>50800</xdr:colOff>
      <xdr:row>98</xdr:row>
      <xdr:rowOff>125795</xdr:rowOff>
    </xdr:to>
    <xdr:cxnSp macro="">
      <xdr:nvCxnSpPr>
        <xdr:cNvPr id="674" name="直線コネクタ 673"/>
        <xdr:cNvCxnSpPr/>
      </xdr:nvCxnSpPr>
      <xdr:spPr>
        <a:xfrm flipV="1">
          <a:off x="14592300" y="16824234"/>
          <a:ext cx="889000" cy="10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26912</xdr:rowOff>
    </xdr:from>
    <xdr:to>
      <xdr:col>76</xdr:col>
      <xdr:colOff>114300</xdr:colOff>
      <xdr:row>98</xdr:row>
      <xdr:rowOff>125795</xdr:rowOff>
    </xdr:to>
    <xdr:cxnSp macro="">
      <xdr:nvCxnSpPr>
        <xdr:cNvPr id="677" name="直線コネクタ 676"/>
        <xdr:cNvCxnSpPr/>
      </xdr:nvCxnSpPr>
      <xdr:spPr>
        <a:xfrm>
          <a:off x="13703300" y="16829012"/>
          <a:ext cx="889000" cy="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133101</xdr:rowOff>
    </xdr:from>
    <xdr:ext cx="534377" cy="259045"/>
    <xdr:sp macro="" textlink="">
      <xdr:nvSpPr>
        <xdr:cNvPr id="679" name="テキスト ボックス 678"/>
        <xdr:cNvSpPr txBox="1"/>
      </xdr:nvSpPr>
      <xdr:spPr>
        <a:xfrm>
          <a:off x="14325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68880</xdr:rowOff>
    </xdr:from>
    <xdr:to>
      <xdr:col>71</xdr:col>
      <xdr:colOff>177800</xdr:colOff>
      <xdr:row>98</xdr:row>
      <xdr:rowOff>26912</xdr:rowOff>
    </xdr:to>
    <xdr:cxnSp macro="">
      <xdr:nvCxnSpPr>
        <xdr:cNvPr id="680" name="直線コネクタ 679"/>
        <xdr:cNvCxnSpPr/>
      </xdr:nvCxnSpPr>
      <xdr:spPr>
        <a:xfrm>
          <a:off x="12814300" y="16699530"/>
          <a:ext cx="889000" cy="1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23386</xdr:rowOff>
    </xdr:from>
    <xdr:to>
      <xdr:col>72</xdr:col>
      <xdr:colOff>38100</xdr:colOff>
      <xdr:row>98</xdr:row>
      <xdr:rowOff>124986</xdr:rowOff>
    </xdr:to>
    <xdr:sp macro="" textlink="">
      <xdr:nvSpPr>
        <xdr:cNvPr id="681" name="フローチャート: 判断 680"/>
        <xdr:cNvSpPr/>
      </xdr:nvSpPr>
      <xdr:spPr>
        <a:xfrm>
          <a:off x="13652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116113</xdr:rowOff>
    </xdr:from>
    <xdr:ext cx="534377" cy="259045"/>
    <xdr:sp macro="" textlink="">
      <xdr:nvSpPr>
        <xdr:cNvPr id="682" name="テキスト ボックス 681"/>
        <xdr:cNvSpPr txBox="1"/>
      </xdr:nvSpPr>
      <xdr:spPr>
        <a:xfrm>
          <a:off x="13436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13790</xdr:rowOff>
    </xdr:from>
    <xdr:to>
      <xdr:col>67</xdr:col>
      <xdr:colOff>101600</xdr:colOff>
      <xdr:row>98</xdr:row>
      <xdr:rowOff>115390</xdr:rowOff>
    </xdr:to>
    <xdr:sp macro="" textlink="">
      <xdr:nvSpPr>
        <xdr:cNvPr id="683" name="フローチャート: 判断 682"/>
        <xdr:cNvSpPr/>
      </xdr:nvSpPr>
      <xdr:spPr>
        <a:xfrm>
          <a:off x="12763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106517</xdr:rowOff>
    </xdr:from>
    <xdr:ext cx="534377" cy="259045"/>
    <xdr:sp macro="" textlink="">
      <xdr:nvSpPr>
        <xdr:cNvPr id="684" name="テキスト ボックス 683"/>
        <xdr:cNvSpPr txBox="1"/>
      </xdr:nvSpPr>
      <xdr:spPr>
        <a:xfrm>
          <a:off x="12547111"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69137</xdr:rowOff>
    </xdr:from>
    <xdr:to>
      <xdr:col>85</xdr:col>
      <xdr:colOff>177800</xdr:colOff>
      <xdr:row>97</xdr:row>
      <xdr:rowOff>170737</xdr:rowOff>
    </xdr:to>
    <xdr:sp macro="" textlink="">
      <xdr:nvSpPr>
        <xdr:cNvPr id="690" name="楕円 689"/>
        <xdr:cNvSpPr/>
      </xdr:nvSpPr>
      <xdr:spPr>
        <a:xfrm>
          <a:off x="16268700" y="166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92014</xdr:rowOff>
    </xdr:from>
    <xdr:ext cx="599010" cy="259045"/>
    <xdr:sp macro="" textlink="">
      <xdr:nvSpPr>
        <xdr:cNvPr id="691" name="積立金該当値テキスト"/>
        <xdr:cNvSpPr txBox="1"/>
      </xdr:nvSpPr>
      <xdr:spPr>
        <a:xfrm>
          <a:off x="16370300" y="1655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142784</xdr:rowOff>
    </xdr:from>
    <xdr:to>
      <xdr:col>81</xdr:col>
      <xdr:colOff>101600</xdr:colOff>
      <xdr:row>98</xdr:row>
      <xdr:rowOff>72934</xdr:rowOff>
    </xdr:to>
    <xdr:sp macro="" textlink="">
      <xdr:nvSpPr>
        <xdr:cNvPr id="692" name="楕円 691"/>
        <xdr:cNvSpPr/>
      </xdr:nvSpPr>
      <xdr:spPr>
        <a:xfrm>
          <a:off x="15430500" y="167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89461</xdr:rowOff>
    </xdr:from>
    <xdr:ext cx="599010" cy="259045"/>
    <xdr:sp macro="" textlink="">
      <xdr:nvSpPr>
        <xdr:cNvPr id="693" name="テキスト ボックス 692"/>
        <xdr:cNvSpPr txBox="1"/>
      </xdr:nvSpPr>
      <xdr:spPr>
        <a:xfrm>
          <a:off x="15181795" y="1654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74995</xdr:rowOff>
    </xdr:from>
    <xdr:to>
      <xdr:col>76</xdr:col>
      <xdr:colOff>165100</xdr:colOff>
      <xdr:row>99</xdr:row>
      <xdr:rowOff>5145</xdr:rowOff>
    </xdr:to>
    <xdr:sp macro="" textlink="">
      <xdr:nvSpPr>
        <xdr:cNvPr id="694" name="楕円 693"/>
        <xdr:cNvSpPr/>
      </xdr:nvSpPr>
      <xdr:spPr>
        <a:xfrm>
          <a:off x="14541500" y="16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167722</xdr:rowOff>
    </xdr:from>
    <xdr:ext cx="534377" cy="259045"/>
    <xdr:sp macro="" textlink="">
      <xdr:nvSpPr>
        <xdr:cNvPr id="695" name="テキスト ボックス 694"/>
        <xdr:cNvSpPr txBox="1"/>
      </xdr:nvSpPr>
      <xdr:spPr>
        <a:xfrm>
          <a:off x="14325111" y="169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147562</xdr:rowOff>
    </xdr:from>
    <xdr:to>
      <xdr:col>72</xdr:col>
      <xdr:colOff>38100</xdr:colOff>
      <xdr:row>98</xdr:row>
      <xdr:rowOff>77712</xdr:rowOff>
    </xdr:to>
    <xdr:sp macro="" textlink="">
      <xdr:nvSpPr>
        <xdr:cNvPr id="696" name="楕円 695"/>
        <xdr:cNvSpPr/>
      </xdr:nvSpPr>
      <xdr:spPr>
        <a:xfrm>
          <a:off x="13652500" y="167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94239</xdr:rowOff>
    </xdr:from>
    <xdr:ext cx="599010" cy="259045"/>
    <xdr:sp macro="" textlink="">
      <xdr:nvSpPr>
        <xdr:cNvPr id="697" name="テキスト ボックス 696"/>
        <xdr:cNvSpPr txBox="1"/>
      </xdr:nvSpPr>
      <xdr:spPr>
        <a:xfrm>
          <a:off x="13403795" y="165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18080</xdr:rowOff>
    </xdr:from>
    <xdr:to>
      <xdr:col>67</xdr:col>
      <xdr:colOff>101600</xdr:colOff>
      <xdr:row>97</xdr:row>
      <xdr:rowOff>119680</xdr:rowOff>
    </xdr:to>
    <xdr:sp macro="" textlink="">
      <xdr:nvSpPr>
        <xdr:cNvPr id="698" name="楕円 697"/>
        <xdr:cNvSpPr/>
      </xdr:nvSpPr>
      <xdr:spPr>
        <a:xfrm>
          <a:off x="12763500" y="166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136207</xdr:rowOff>
    </xdr:from>
    <xdr:ext cx="599010" cy="259045"/>
    <xdr:sp macro="" textlink="">
      <xdr:nvSpPr>
        <xdr:cNvPr id="699" name="テキスト ボックス 698"/>
        <xdr:cNvSpPr txBox="1"/>
      </xdr:nvSpPr>
      <xdr:spPr>
        <a:xfrm>
          <a:off x="12514795" y="1642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138946</xdr:rowOff>
    </xdr:from>
    <xdr:to>
      <xdr:col>116</xdr:col>
      <xdr:colOff>63500</xdr:colOff>
      <xdr:row>38</xdr:row>
      <xdr:rowOff>139700</xdr:rowOff>
    </xdr:to>
    <xdr:cxnSp macro="">
      <xdr:nvCxnSpPr>
        <xdr:cNvPr id="726" name="直線コネクタ 725"/>
        <xdr:cNvCxnSpPr/>
      </xdr:nvCxnSpPr>
      <xdr:spPr>
        <a:xfrm>
          <a:off x="21323300" y="665404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138946</xdr:rowOff>
    </xdr:from>
    <xdr:to>
      <xdr:col>111</xdr:col>
      <xdr:colOff>177800</xdr:colOff>
      <xdr:row>38</xdr:row>
      <xdr:rowOff>138968</xdr:rowOff>
    </xdr:to>
    <xdr:cxnSp macro="">
      <xdr:nvCxnSpPr>
        <xdr:cNvPr id="729" name="直線コネクタ 728"/>
        <xdr:cNvCxnSpPr/>
      </xdr:nvCxnSpPr>
      <xdr:spPr>
        <a:xfrm flipV="1">
          <a:off x="20434300" y="665404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138968</xdr:rowOff>
    </xdr:from>
    <xdr:to>
      <xdr:col>107</xdr:col>
      <xdr:colOff>50800</xdr:colOff>
      <xdr:row>38</xdr:row>
      <xdr:rowOff>138968</xdr:rowOff>
    </xdr:to>
    <xdr:cxnSp macro="">
      <xdr:nvCxnSpPr>
        <xdr:cNvPr id="732" name="直線コネクタ 731"/>
        <xdr:cNvCxnSpPr/>
      </xdr:nvCxnSpPr>
      <xdr:spPr>
        <a:xfrm>
          <a:off x="19545300" y="665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138283</xdr:rowOff>
    </xdr:from>
    <xdr:to>
      <xdr:col>102</xdr:col>
      <xdr:colOff>114300</xdr:colOff>
      <xdr:row>38</xdr:row>
      <xdr:rowOff>138968</xdr:rowOff>
    </xdr:to>
    <xdr:cxnSp macro="">
      <xdr:nvCxnSpPr>
        <xdr:cNvPr id="735" name="直線コネクタ 734"/>
        <xdr:cNvCxnSpPr/>
      </xdr:nvCxnSpPr>
      <xdr:spPr>
        <a:xfrm>
          <a:off x="18656300" y="665338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83893</xdr:rowOff>
    </xdr:from>
    <xdr:to>
      <xdr:col>102</xdr:col>
      <xdr:colOff>165100</xdr:colOff>
      <xdr:row>39</xdr:row>
      <xdr:rowOff>14043</xdr:rowOff>
    </xdr:to>
    <xdr:sp macro="" textlink="">
      <xdr:nvSpPr>
        <xdr:cNvPr id="736" name="フローチャート: 判断 735"/>
        <xdr:cNvSpPr/>
      </xdr:nvSpPr>
      <xdr:spPr>
        <a:xfrm>
          <a:off x="19494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30571</xdr:rowOff>
    </xdr:from>
    <xdr:ext cx="378565" cy="259045"/>
    <xdr:sp macro="" textlink="">
      <xdr:nvSpPr>
        <xdr:cNvPr id="737" name="テキスト ボックス 736"/>
        <xdr:cNvSpPr txBox="1"/>
      </xdr:nvSpPr>
      <xdr:spPr>
        <a:xfrm>
          <a:off x="19356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38" name="フローチャート: 判断 737"/>
        <xdr:cNvSpPr/>
      </xdr:nvSpPr>
      <xdr:spPr>
        <a:xfrm>
          <a:off x="18605500" y="65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171091</xdr:rowOff>
    </xdr:from>
    <xdr:ext cx="469744" cy="259045"/>
    <xdr:sp macro="" textlink="">
      <xdr:nvSpPr>
        <xdr:cNvPr id="739" name="テキスト ボックス 738"/>
        <xdr:cNvSpPr txBox="1"/>
      </xdr:nvSpPr>
      <xdr:spPr>
        <a:xfrm>
          <a:off x="18421428" y="63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88146</xdr:rowOff>
    </xdr:from>
    <xdr:to>
      <xdr:col>112</xdr:col>
      <xdr:colOff>38100</xdr:colOff>
      <xdr:row>39</xdr:row>
      <xdr:rowOff>18296</xdr:rowOff>
    </xdr:to>
    <xdr:sp macro="" textlink="">
      <xdr:nvSpPr>
        <xdr:cNvPr id="747" name="楕円 746"/>
        <xdr:cNvSpPr/>
      </xdr:nvSpPr>
      <xdr:spPr>
        <a:xfrm>
          <a:off x="21272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9423</xdr:rowOff>
    </xdr:from>
    <xdr:ext cx="313932" cy="259045"/>
    <xdr:sp macro="" textlink="">
      <xdr:nvSpPr>
        <xdr:cNvPr id="748" name="テキスト ボックス 747"/>
        <xdr:cNvSpPr txBox="1"/>
      </xdr:nvSpPr>
      <xdr:spPr>
        <a:xfrm>
          <a:off x="21166333" y="6695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88168</xdr:rowOff>
    </xdr:from>
    <xdr:to>
      <xdr:col>107</xdr:col>
      <xdr:colOff>101600</xdr:colOff>
      <xdr:row>39</xdr:row>
      <xdr:rowOff>18318</xdr:rowOff>
    </xdr:to>
    <xdr:sp macro="" textlink="">
      <xdr:nvSpPr>
        <xdr:cNvPr id="749" name="楕円 748"/>
        <xdr:cNvSpPr/>
      </xdr:nvSpPr>
      <xdr:spPr>
        <a:xfrm>
          <a:off x="2038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9445</xdr:rowOff>
    </xdr:from>
    <xdr:ext cx="313932" cy="259045"/>
    <xdr:sp macro="" textlink="">
      <xdr:nvSpPr>
        <xdr:cNvPr id="750" name="テキスト ボックス 749"/>
        <xdr:cNvSpPr txBox="1"/>
      </xdr:nvSpPr>
      <xdr:spPr>
        <a:xfrm>
          <a:off x="20277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88168</xdr:rowOff>
    </xdr:from>
    <xdr:to>
      <xdr:col>102</xdr:col>
      <xdr:colOff>165100</xdr:colOff>
      <xdr:row>39</xdr:row>
      <xdr:rowOff>18318</xdr:rowOff>
    </xdr:to>
    <xdr:sp macro="" textlink="">
      <xdr:nvSpPr>
        <xdr:cNvPr id="751" name="楕円 750"/>
        <xdr:cNvSpPr/>
      </xdr:nvSpPr>
      <xdr:spPr>
        <a:xfrm>
          <a:off x="19494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9445</xdr:rowOff>
    </xdr:from>
    <xdr:ext cx="313932" cy="259045"/>
    <xdr:sp macro="" textlink="">
      <xdr:nvSpPr>
        <xdr:cNvPr id="752" name="テキスト ボックス 751"/>
        <xdr:cNvSpPr txBox="1"/>
      </xdr:nvSpPr>
      <xdr:spPr>
        <a:xfrm>
          <a:off x="19388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87483</xdr:rowOff>
    </xdr:from>
    <xdr:to>
      <xdr:col>98</xdr:col>
      <xdr:colOff>38100</xdr:colOff>
      <xdr:row>39</xdr:row>
      <xdr:rowOff>17633</xdr:rowOff>
    </xdr:to>
    <xdr:sp macro="" textlink="">
      <xdr:nvSpPr>
        <xdr:cNvPr id="753" name="楕円 752"/>
        <xdr:cNvSpPr/>
      </xdr:nvSpPr>
      <xdr:spPr>
        <a:xfrm>
          <a:off x="18605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8760</xdr:rowOff>
    </xdr:from>
    <xdr:ext cx="313932" cy="259045"/>
    <xdr:sp macro="" textlink="">
      <xdr:nvSpPr>
        <xdr:cNvPr id="754" name="テキスト ボックス 753"/>
        <xdr:cNvSpPr txBox="1"/>
      </xdr:nvSpPr>
      <xdr:spPr>
        <a:xfrm>
          <a:off x="18499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149593</xdr:rowOff>
    </xdr:from>
    <xdr:to>
      <xdr:col>116</xdr:col>
      <xdr:colOff>63500</xdr:colOff>
      <xdr:row>58</xdr:row>
      <xdr:rowOff>150584</xdr:rowOff>
    </xdr:to>
    <xdr:cxnSp macro="">
      <xdr:nvCxnSpPr>
        <xdr:cNvPr id="783" name="直線コネクタ 782"/>
        <xdr:cNvCxnSpPr/>
      </xdr:nvCxnSpPr>
      <xdr:spPr>
        <a:xfrm flipV="1">
          <a:off x="21323300" y="10093693"/>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150584</xdr:rowOff>
    </xdr:from>
    <xdr:to>
      <xdr:col>111</xdr:col>
      <xdr:colOff>177800</xdr:colOff>
      <xdr:row>58</xdr:row>
      <xdr:rowOff>162166</xdr:rowOff>
    </xdr:to>
    <xdr:cxnSp macro="">
      <xdr:nvCxnSpPr>
        <xdr:cNvPr id="786" name="直線コネクタ 785"/>
        <xdr:cNvCxnSpPr/>
      </xdr:nvCxnSpPr>
      <xdr:spPr>
        <a:xfrm flipV="1">
          <a:off x="20434300" y="10094684"/>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162166</xdr:rowOff>
    </xdr:from>
    <xdr:to>
      <xdr:col>107</xdr:col>
      <xdr:colOff>50800</xdr:colOff>
      <xdr:row>59</xdr:row>
      <xdr:rowOff>864</xdr:rowOff>
    </xdr:to>
    <xdr:cxnSp macro="">
      <xdr:nvCxnSpPr>
        <xdr:cNvPr id="789" name="直線コネクタ 788"/>
        <xdr:cNvCxnSpPr/>
      </xdr:nvCxnSpPr>
      <xdr:spPr>
        <a:xfrm flipV="1">
          <a:off x="19545300" y="10106266"/>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168669</xdr:rowOff>
    </xdr:from>
    <xdr:to>
      <xdr:col>102</xdr:col>
      <xdr:colOff>114300</xdr:colOff>
      <xdr:row>59</xdr:row>
      <xdr:rowOff>864</xdr:rowOff>
    </xdr:to>
    <xdr:cxnSp macro="">
      <xdr:nvCxnSpPr>
        <xdr:cNvPr id="792" name="直線コネクタ 791"/>
        <xdr:cNvCxnSpPr/>
      </xdr:nvCxnSpPr>
      <xdr:spPr>
        <a:xfrm>
          <a:off x="18656300" y="10112769"/>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87096</xdr:rowOff>
    </xdr:from>
    <xdr:to>
      <xdr:col>102</xdr:col>
      <xdr:colOff>165100</xdr:colOff>
      <xdr:row>58</xdr:row>
      <xdr:rowOff>17246</xdr:rowOff>
    </xdr:to>
    <xdr:sp macro="" textlink="">
      <xdr:nvSpPr>
        <xdr:cNvPr id="793" name="フローチャート: 判断 792"/>
        <xdr:cNvSpPr/>
      </xdr:nvSpPr>
      <xdr:spPr>
        <a:xfrm>
          <a:off x="19494500" y="98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33773</xdr:rowOff>
    </xdr:from>
    <xdr:ext cx="534377" cy="259045"/>
    <xdr:sp macro="" textlink="">
      <xdr:nvSpPr>
        <xdr:cNvPr id="794" name="テキスト ボックス 793"/>
        <xdr:cNvSpPr txBox="1"/>
      </xdr:nvSpPr>
      <xdr:spPr>
        <a:xfrm>
          <a:off x="19278111" y="96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79515</xdr:rowOff>
    </xdr:from>
    <xdr:to>
      <xdr:col>98</xdr:col>
      <xdr:colOff>38100</xdr:colOff>
      <xdr:row>58</xdr:row>
      <xdr:rowOff>9665</xdr:rowOff>
    </xdr:to>
    <xdr:sp macro="" textlink="">
      <xdr:nvSpPr>
        <xdr:cNvPr id="795" name="フローチャート: 判断 794"/>
        <xdr:cNvSpPr/>
      </xdr:nvSpPr>
      <xdr:spPr>
        <a:xfrm>
          <a:off x="18605500" y="98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26192</xdr:rowOff>
    </xdr:from>
    <xdr:ext cx="534377" cy="259045"/>
    <xdr:sp macro="" textlink="">
      <xdr:nvSpPr>
        <xdr:cNvPr id="796" name="テキスト ボックス 795"/>
        <xdr:cNvSpPr txBox="1"/>
      </xdr:nvSpPr>
      <xdr:spPr>
        <a:xfrm>
          <a:off x="18389111" y="96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98793</xdr:rowOff>
    </xdr:from>
    <xdr:to>
      <xdr:col>116</xdr:col>
      <xdr:colOff>114300</xdr:colOff>
      <xdr:row>59</xdr:row>
      <xdr:rowOff>28943</xdr:rowOff>
    </xdr:to>
    <xdr:sp macro="" textlink="">
      <xdr:nvSpPr>
        <xdr:cNvPr id="802" name="楕円 801"/>
        <xdr:cNvSpPr/>
      </xdr:nvSpPr>
      <xdr:spPr>
        <a:xfrm>
          <a:off x="22110700" y="100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99784</xdr:rowOff>
    </xdr:from>
    <xdr:to>
      <xdr:col>112</xdr:col>
      <xdr:colOff>38100</xdr:colOff>
      <xdr:row>59</xdr:row>
      <xdr:rowOff>29934</xdr:rowOff>
    </xdr:to>
    <xdr:sp macro="" textlink="">
      <xdr:nvSpPr>
        <xdr:cNvPr id="804" name="楕円 803"/>
        <xdr:cNvSpPr/>
      </xdr:nvSpPr>
      <xdr:spPr>
        <a:xfrm>
          <a:off x="21272500" y="100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21061</xdr:rowOff>
    </xdr:from>
    <xdr:ext cx="469744" cy="259045"/>
    <xdr:sp macro="" textlink="">
      <xdr:nvSpPr>
        <xdr:cNvPr id="805" name="テキスト ボックス 804"/>
        <xdr:cNvSpPr txBox="1"/>
      </xdr:nvSpPr>
      <xdr:spPr>
        <a:xfrm>
          <a:off x="21088428" y="1013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111366</xdr:rowOff>
    </xdr:from>
    <xdr:to>
      <xdr:col>107</xdr:col>
      <xdr:colOff>101600</xdr:colOff>
      <xdr:row>59</xdr:row>
      <xdr:rowOff>41516</xdr:rowOff>
    </xdr:to>
    <xdr:sp macro="" textlink="">
      <xdr:nvSpPr>
        <xdr:cNvPr id="806" name="楕円 805"/>
        <xdr:cNvSpPr/>
      </xdr:nvSpPr>
      <xdr:spPr>
        <a:xfrm>
          <a:off x="20383500" y="10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32643</xdr:rowOff>
    </xdr:from>
    <xdr:ext cx="469744" cy="259045"/>
    <xdr:sp macro="" textlink="">
      <xdr:nvSpPr>
        <xdr:cNvPr id="807" name="テキスト ボックス 806"/>
        <xdr:cNvSpPr txBox="1"/>
      </xdr:nvSpPr>
      <xdr:spPr>
        <a:xfrm>
          <a:off x="20199428" y="1014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121514</xdr:rowOff>
    </xdr:from>
    <xdr:to>
      <xdr:col>102</xdr:col>
      <xdr:colOff>165100</xdr:colOff>
      <xdr:row>59</xdr:row>
      <xdr:rowOff>51664</xdr:rowOff>
    </xdr:to>
    <xdr:sp macro="" textlink="">
      <xdr:nvSpPr>
        <xdr:cNvPr id="808" name="楕円 807"/>
        <xdr:cNvSpPr/>
      </xdr:nvSpPr>
      <xdr:spPr>
        <a:xfrm>
          <a:off x="19494500" y="100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42791</xdr:rowOff>
    </xdr:from>
    <xdr:ext cx="469744" cy="259045"/>
    <xdr:sp macro="" textlink="">
      <xdr:nvSpPr>
        <xdr:cNvPr id="809" name="テキスト ボックス 808"/>
        <xdr:cNvSpPr txBox="1"/>
      </xdr:nvSpPr>
      <xdr:spPr>
        <a:xfrm>
          <a:off x="19310428" y="1015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117869</xdr:rowOff>
    </xdr:from>
    <xdr:to>
      <xdr:col>98</xdr:col>
      <xdr:colOff>38100</xdr:colOff>
      <xdr:row>59</xdr:row>
      <xdr:rowOff>48019</xdr:rowOff>
    </xdr:to>
    <xdr:sp macro="" textlink="">
      <xdr:nvSpPr>
        <xdr:cNvPr id="810" name="楕円 809"/>
        <xdr:cNvSpPr/>
      </xdr:nvSpPr>
      <xdr:spPr>
        <a:xfrm>
          <a:off x="18605500" y="100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39146</xdr:rowOff>
    </xdr:from>
    <xdr:ext cx="469744" cy="259045"/>
    <xdr:sp macro="" textlink="">
      <xdr:nvSpPr>
        <xdr:cNvPr id="811" name="テキスト ボックス 810"/>
        <xdr:cNvSpPr txBox="1"/>
      </xdr:nvSpPr>
      <xdr:spPr>
        <a:xfrm>
          <a:off x="18421428" y="101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134820</xdr:rowOff>
    </xdr:from>
    <xdr:to>
      <xdr:col>116</xdr:col>
      <xdr:colOff>63500</xdr:colOff>
      <xdr:row>78</xdr:row>
      <xdr:rowOff>14728</xdr:rowOff>
    </xdr:to>
    <xdr:cxnSp macro="">
      <xdr:nvCxnSpPr>
        <xdr:cNvPr id="840" name="直線コネクタ 839"/>
        <xdr:cNvCxnSpPr/>
      </xdr:nvCxnSpPr>
      <xdr:spPr>
        <a:xfrm>
          <a:off x="21323300" y="13336470"/>
          <a:ext cx="8382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134820</xdr:rowOff>
    </xdr:from>
    <xdr:to>
      <xdr:col>111</xdr:col>
      <xdr:colOff>177800</xdr:colOff>
      <xdr:row>78</xdr:row>
      <xdr:rowOff>5660</xdr:rowOff>
    </xdr:to>
    <xdr:cxnSp macro="">
      <xdr:nvCxnSpPr>
        <xdr:cNvPr id="843" name="直線コネクタ 842"/>
        <xdr:cNvCxnSpPr/>
      </xdr:nvCxnSpPr>
      <xdr:spPr>
        <a:xfrm flipV="1">
          <a:off x="20434300" y="13336470"/>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82783</xdr:rowOff>
    </xdr:from>
    <xdr:to>
      <xdr:col>107</xdr:col>
      <xdr:colOff>50800</xdr:colOff>
      <xdr:row>78</xdr:row>
      <xdr:rowOff>5660</xdr:rowOff>
    </xdr:to>
    <xdr:cxnSp macro="">
      <xdr:nvCxnSpPr>
        <xdr:cNvPr id="846" name="直線コネクタ 845"/>
        <xdr:cNvCxnSpPr/>
      </xdr:nvCxnSpPr>
      <xdr:spPr>
        <a:xfrm>
          <a:off x="19545300" y="13112983"/>
          <a:ext cx="889000" cy="26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59477</xdr:rowOff>
    </xdr:from>
    <xdr:ext cx="599010" cy="259045"/>
    <xdr:sp macro="" textlink="">
      <xdr:nvSpPr>
        <xdr:cNvPr id="848" name="テキスト ボックス 847"/>
        <xdr:cNvSpPr txBox="1"/>
      </xdr:nvSpPr>
      <xdr:spPr>
        <a:xfrm>
          <a:off x="20134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82783</xdr:rowOff>
    </xdr:from>
    <xdr:to>
      <xdr:col>102</xdr:col>
      <xdr:colOff>114300</xdr:colOff>
      <xdr:row>77</xdr:row>
      <xdr:rowOff>115323</xdr:rowOff>
    </xdr:to>
    <xdr:cxnSp macro="">
      <xdr:nvCxnSpPr>
        <xdr:cNvPr id="849" name="直線コネクタ 848"/>
        <xdr:cNvCxnSpPr/>
      </xdr:nvCxnSpPr>
      <xdr:spPr>
        <a:xfrm flipV="1">
          <a:off x="18656300" y="13112983"/>
          <a:ext cx="889000" cy="2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112099</xdr:rowOff>
    </xdr:from>
    <xdr:to>
      <xdr:col>102</xdr:col>
      <xdr:colOff>165100</xdr:colOff>
      <xdr:row>77</xdr:row>
      <xdr:rowOff>42249</xdr:rowOff>
    </xdr:to>
    <xdr:sp macro="" textlink="">
      <xdr:nvSpPr>
        <xdr:cNvPr id="850" name="フローチャート: 判断 849"/>
        <xdr:cNvSpPr/>
      </xdr:nvSpPr>
      <xdr:spPr>
        <a:xfrm>
          <a:off x="19494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33376</xdr:rowOff>
    </xdr:from>
    <xdr:ext cx="599010" cy="259045"/>
    <xdr:sp macro="" textlink="">
      <xdr:nvSpPr>
        <xdr:cNvPr id="851" name="テキスト ボックス 850"/>
        <xdr:cNvSpPr txBox="1"/>
      </xdr:nvSpPr>
      <xdr:spPr>
        <a:xfrm>
          <a:off x="19245795"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126443</xdr:rowOff>
    </xdr:from>
    <xdr:to>
      <xdr:col>98</xdr:col>
      <xdr:colOff>38100</xdr:colOff>
      <xdr:row>77</xdr:row>
      <xdr:rowOff>56593</xdr:rowOff>
    </xdr:to>
    <xdr:sp macro="" textlink="">
      <xdr:nvSpPr>
        <xdr:cNvPr id="852" name="フローチャート: 判断 851"/>
        <xdr:cNvSpPr/>
      </xdr:nvSpPr>
      <xdr:spPr>
        <a:xfrm>
          <a:off x="18605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73120</xdr:rowOff>
    </xdr:from>
    <xdr:ext cx="599010" cy="259045"/>
    <xdr:sp macro="" textlink="">
      <xdr:nvSpPr>
        <xdr:cNvPr id="853" name="テキスト ボックス 852"/>
        <xdr:cNvSpPr txBox="1"/>
      </xdr:nvSpPr>
      <xdr:spPr>
        <a:xfrm>
          <a:off x="18356795"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135378</xdr:rowOff>
    </xdr:from>
    <xdr:to>
      <xdr:col>116</xdr:col>
      <xdr:colOff>114300</xdr:colOff>
      <xdr:row>78</xdr:row>
      <xdr:rowOff>65528</xdr:rowOff>
    </xdr:to>
    <xdr:sp macro="" textlink="">
      <xdr:nvSpPr>
        <xdr:cNvPr id="859" name="楕円 858"/>
        <xdr:cNvSpPr/>
      </xdr:nvSpPr>
      <xdr:spPr>
        <a:xfrm>
          <a:off x="22110700" y="133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50305</xdr:rowOff>
    </xdr:from>
    <xdr:ext cx="534377" cy="259045"/>
    <xdr:sp macro="" textlink="">
      <xdr:nvSpPr>
        <xdr:cNvPr id="860" name="繰出金該当値テキスト"/>
        <xdr:cNvSpPr txBox="1"/>
      </xdr:nvSpPr>
      <xdr:spPr>
        <a:xfrm>
          <a:off x="22212300" y="132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84020</xdr:rowOff>
    </xdr:from>
    <xdr:to>
      <xdr:col>112</xdr:col>
      <xdr:colOff>38100</xdr:colOff>
      <xdr:row>78</xdr:row>
      <xdr:rowOff>14170</xdr:rowOff>
    </xdr:to>
    <xdr:sp macro="" textlink="">
      <xdr:nvSpPr>
        <xdr:cNvPr id="861" name="楕円 860"/>
        <xdr:cNvSpPr/>
      </xdr:nvSpPr>
      <xdr:spPr>
        <a:xfrm>
          <a:off x="21272500" y="1328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5297</xdr:rowOff>
    </xdr:from>
    <xdr:ext cx="534377" cy="259045"/>
    <xdr:sp macro="" textlink="">
      <xdr:nvSpPr>
        <xdr:cNvPr id="862" name="テキスト ボックス 861"/>
        <xdr:cNvSpPr txBox="1"/>
      </xdr:nvSpPr>
      <xdr:spPr>
        <a:xfrm>
          <a:off x="21056111" y="1337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126310</xdr:rowOff>
    </xdr:from>
    <xdr:to>
      <xdr:col>107</xdr:col>
      <xdr:colOff>101600</xdr:colOff>
      <xdr:row>78</xdr:row>
      <xdr:rowOff>56460</xdr:rowOff>
    </xdr:to>
    <xdr:sp macro="" textlink="">
      <xdr:nvSpPr>
        <xdr:cNvPr id="863" name="楕円 862"/>
        <xdr:cNvSpPr/>
      </xdr:nvSpPr>
      <xdr:spPr>
        <a:xfrm>
          <a:off x="20383500" y="133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47587</xdr:rowOff>
    </xdr:from>
    <xdr:ext cx="534377" cy="259045"/>
    <xdr:sp macro="" textlink="">
      <xdr:nvSpPr>
        <xdr:cNvPr id="864" name="テキスト ボックス 863"/>
        <xdr:cNvSpPr txBox="1"/>
      </xdr:nvSpPr>
      <xdr:spPr>
        <a:xfrm>
          <a:off x="20167111" y="1342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31983</xdr:rowOff>
    </xdr:from>
    <xdr:to>
      <xdr:col>102</xdr:col>
      <xdr:colOff>165100</xdr:colOff>
      <xdr:row>76</xdr:row>
      <xdr:rowOff>133583</xdr:rowOff>
    </xdr:to>
    <xdr:sp macro="" textlink="">
      <xdr:nvSpPr>
        <xdr:cNvPr id="865" name="楕円 864"/>
        <xdr:cNvSpPr/>
      </xdr:nvSpPr>
      <xdr:spPr>
        <a:xfrm>
          <a:off x="19494500" y="130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150110</xdr:rowOff>
    </xdr:from>
    <xdr:ext cx="599010" cy="259045"/>
    <xdr:sp macro="" textlink="">
      <xdr:nvSpPr>
        <xdr:cNvPr id="866" name="テキスト ボックス 865"/>
        <xdr:cNvSpPr txBox="1"/>
      </xdr:nvSpPr>
      <xdr:spPr>
        <a:xfrm>
          <a:off x="19245795" y="1283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64523</xdr:rowOff>
    </xdr:from>
    <xdr:to>
      <xdr:col>98</xdr:col>
      <xdr:colOff>38100</xdr:colOff>
      <xdr:row>77</xdr:row>
      <xdr:rowOff>166123</xdr:rowOff>
    </xdr:to>
    <xdr:sp macro="" textlink="">
      <xdr:nvSpPr>
        <xdr:cNvPr id="867" name="楕円 866"/>
        <xdr:cNvSpPr/>
      </xdr:nvSpPr>
      <xdr:spPr>
        <a:xfrm>
          <a:off x="18605500" y="132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157250</xdr:rowOff>
    </xdr:from>
    <xdr:ext cx="534377" cy="259045"/>
    <xdr:sp macro="" textlink="">
      <xdr:nvSpPr>
        <xdr:cNvPr id="868" name="テキスト ボックス 867"/>
        <xdr:cNvSpPr txBox="1"/>
      </xdr:nvSpPr>
      <xdr:spPr>
        <a:xfrm>
          <a:off x="18389111" y="133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ysClr val="windowText" lastClr="000000"/>
              </a:solidFill>
              <a:effectLst/>
              <a:latin typeface="+mn-lt"/>
              <a:ea typeface="+mn-ea"/>
              <a:cs typeface="+mn-cs"/>
            </a:rPr>
            <a:t>　</a:t>
          </a:r>
          <a:r>
            <a:rPr kumimoji="1" lang="ja-JP" altLang="ja-JP" sz="1600">
              <a:solidFill>
                <a:sysClr val="windowText" lastClr="000000"/>
              </a:solidFill>
              <a:effectLst/>
              <a:latin typeface="+mn-lt"/>
              <a:ea typeface="+mn-ea"/>
              <a:cs typeface="+mn-cs"/>
            </a:rPr>
            <a:t>類似団体と比較して特にコストが高いものは、人件費、物件費、</a:t>
          </a:r>
          <a:r>
            <a:rPr kumimoji="1" lang="ja-JP" altLang="en-US" sz="1600">
              <a:solidFill>
                <a:sysClr val="windowText" lastClr="000000"/>
              </a:solidFill>
              <a:effectLst/>
              <a:latin typeface="+mn-lt"/>
              <a:ea typeface="+mn-ea"/>
              <a:cs typeface="+mn-cs"/>
            </a:rPr>
            <a:t>補助費等、</a:t>
          </a:r>
          <a:r>
            <a:rPr kumimoji="1" lang="ja-JP" altLang="ja-JP" sz="1600">
              <a:solidFill>
                <a:sysClr val="windowText" lastClr="000000"/>
              </a:solidFill>
              <a:effectLst/>
              <a:latin typeface="+mn-lt"/>
              <a:ea typeface="+mn-ea"/>
              <a:cs typeface="+mn-cs"/>
            </a:rPr>
            <a:t>災害復旧事業費となっている。</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人件費、物件費については、村内の馬路地区、魚梁瀬地区の２地区間が離れている地理的事情により、役場支所１箇所、村立診療所・村立保育所をそれぞれ２箇所設置して</a:t>
          </a:r>
          <a:r>
            <a:rPr kumimoji="1" lang="ja-JP" altLang="en-US" sz="1600">
              <a:solidFill>
                <a:sysClr val="windowText" lastClr="000000"/>
              </a:solidFill>
              <a:effectLst/>
              <a:latin typeface="+mn-lt"/>
              <a:ea typeface="+mn-ea"/>
              <a:cs typeface="+mn-cs"/>
            </a:rPr>
            <a:t>行政</a:t>
          </a:r>
          <a:r>
            <a:rPr kumimoji="1" lang="ja-JP" altLang="ja-JP" sz="1600">
              <a:solidFill>
                <a:sysClr val="windowText" lastClr="000000"/>
              </a:solidFill>
              <a:effectLst/>
              <a:latin typeface="+mn-lt"/>
              <a:ea typeface="+mn-ea"/>
              <a:cs typeface="+mn-cs"/>
            </a:rPr>
            <a:t>サービスを行っているためである</a:t>
          </a:r>
          <a:r>
            <a:rPr kumimoji="1" lang="ja-JP" altLang="en-US" sz="1600">
              <a:solidFill>
                <a:sysClr val="windowText" lastClr="000000"/>
              </a:solidFill>
              <a:effectLst/>
              <a:latin typeface="+mn-lt"/>
              <a:ea typeface="+mn-ea"/>
              <a:cs typeface="+mn-cs"/>
            </a:rPr>
            <a:t>。</a:t>
          </a:r>
          <a:endParaRPr kumimoji="1" lang="en-US" altLang="ja-JP" sz="1600">
            <a:solidFill>
              <a:sysClr val="windowText" lastClr="000000"/>
            </a:solidFill>
            <a:effectLst/>
            <a:latin typeface="+mn-lt"/>
            <a:ea typeface="+mn-ea"/>
            <a:cs typeface="+mn-cs"/>
          </a:endParaRPr>
        </a:p>
        <a:p>
          <a:r>
            <a:rPr kumimoji="1" lang="ja-JP" altLang="en-US" sz="1600">
              <a:solidFill>
                <a:sysClr val="windowText" lastClr="000000"/>
              </a:solidFill>
              <a:effectLst/>
              <a:latin typeface="+mn-lt"/>
              <a:ea typeface="+mn-ea"/>
              <a:cs typeface="+mn-cs"/>
            </a:rPr>
            <a:t>　補助費等については、村の基幹産業であり雇用の場である農業・林業に対しての補助金である。</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災害復旧事業費について</a:t>
          </a:r>
          <a:r>
            <a:rPr kumimoji="1" lang="ja-JP" altLang="en-US" sz="1600">
              <a:solidFill>
                <a:sysClr val="windowText" lastClr="000000"/>
              </a:solidFill>
              <a:effectLst/>
              <a:latin typeface="+mn-lt"/>
              <a:ea typeface="+mn-ea"/>
              <a:cs typeface="+mn-cs"/>
            </a:rPr>
            <a:t>は</a:t>
          </a:r>
          <a:r>
            <a:rPr kumimoji="1" lang="ja-JP" altLang="ja-JP" sz="1600">
              <a:solidFill>
                <a:sysClr val="windowText" lastClr="000000"/>
              </a:solidFill>
              <a:effectLst/>
              <a:latin typeface="+mn-lt"/>
              <a:ea typeface="+mn-ea"/>
              <a:cs typeface="+mn-cs"/>
            </a:rPr>
            <a:t>、本村が山間部で降水量が多い地域であるため、台風等の豪雨災害によって村道や林道等の被災が多発しているためである。</a:t>
          </a:r>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高知県馬路村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
902
165.48
2,468,748
2,343,225
99,632
995,098
2,258,019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23343</xdr:rowOff>
    </xdr:from>
    <xdr:to>
      <xdr:col>24</xdr:col>
      <xdr:colOff>63500</xdr:colOff>
      <xdr:row>34</xdr:row>
      <xdr:rowOff>23895</xdr:rowOff>
    </xdr:to>
    <xdr:cxnSp macro="">
      <xdr:nvCxnSpPr>
        <xdr:cNvPr id="60" name="直線コネクタ 59"/>
        <xdr:cNvCxnSpPr/>
      </xdr:nvCxnSpPr>
      <xdr:spPr>
        <a:xfrm>
          <a:off x="3797300" y="5852643"/>
          <a:ext cx="8382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149225</xdr:rowOff>
    </xdr:from>
    <xdr:to>
      <xdr:col>19</xdr:col>
      <xdr:colOff>177800</xdr:colOff>
      <xdr:row>34</xdr:row>
      <xdr:rowOff>23343</xdr:rowOff>
    </xdr:to>
    <xdr:cxnSp macro="">
      <xdr:nvCxnSpPr>
        <xdr:cNvPr id="63" name="直線コネクタ 62"/>
        <xdr:cNvCxnSpPr/>
      </xdr:nvCxnSpPr>
      <xdr:spPr>
        <a:xfrm>
          <a:off x="2908300" y="5807075"/>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149225</xdr:rowOff>
    </xdr:from>
    <xdr:to>
      <xdr:col>15</xdr:col>
      <xdr:colOff>50800</xdr:colOff>
      <xdr:row>34</xdr:row>
      <xdr:rowOff>94018</xdr:rowOff>
    </xdr:to>
    <xdr:cxnSp macro="">
      <xdr:nvCxnSpPr>
        <xdr:cNvPr id="66" name="直線コネクタ 65"/>
        <xdr:cNvCxnSpPr/>
      </xdr:nvCxnSpPr>
      <xdr:spPr>
        <a:xfrm flipV="1">
          <a:off x="2019300" y="5807075"/>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94018</xdr:rowOff>
    </xdr:from>
    <xdr:to>
      <xdr:col>10</xdr:col>
      <xdr:colOff>114300</xdr:colOff>
      <xdr:row>34</xdr:row>
      <xdr:rowOff>150330</xdr:rowOff>
    </xdr:to>
    <xdr:cxnSp macro="">
      <xdr:nvCxnSpPr>
        <xdr:cNvPr id="69" name="直線コネクタ 68"/>
        <xdr:cNvCxnSpPr/>
      </xdr:nvCxnSpPr>
      <xdr:spPr>
        <a:xfrm flipV="1">
          <a:off x="1130300" y="5923318"/>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26359</xdr:rowOff>
    </xdr:from>
    <xdr:to>
      <xdr:col>10</xdr:col>
      <xdr:colOff>165100</xdr:colOff>
      <xdr:row>37</xdr:row>
      <xdr:rowOff>127959</xdr:rowOff>
    </xdr:to>
    <xdr:sp macro="" textlink="">
      <xdr:nvSpPr>
        <xdr:cNvPr id="70" name="フローチャート: 判断 69"/>
        <xdr:cNvSpPr/>
      </xdr:nvSpPr>
      <xdr:spPr>
        <a:xfrm>
          <a:off x="1968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71" name="テキスト ボックス 70"/>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26644</xdr:rowOff>
    </xdr:from>
    <xdr:to>
      <xdr:col>6</xdr:col>
      <xdr:colOff>38100</xdr:colOff>
      <xdr:row>37</xdr:row>
      <xdr:rowOff>128244</xdr:rowOff>
    </xdr:to>
    <xdr:sp macro="" textlink="">
      <xdr:nvSpPr>
        <xdr:cNvPr id="72" name="フローチャート: 判断 71"/>
        <xdr:cNvSpPr/>
      </xdr:nvSpPr>
      <xdr:spPr>
        <a:xfrm>
          <a:off x="1079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119371</xdr:rowOff>
    </xdr:from>
    <xdr:ext cx="534377" cy="259045"/>
    <xdr:sp macro="" textlink="">
      <xdr:nvSpPr>
        <xdr:cNvPr id="73" name="テキスト ボックス 72"/>
        <xdr:cNvSpPr txBox="1"/>
      </xdr:nvSpPr>
      <xdr:spPr>
        <a:xfrm>
          <a:off x="863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144545</xdr:rowOff>
    </xdr:from>
    <xdr:to>
      <xdr:col>24</xdr:col>
      <xdr:colOff>114300</xdr:colOff>
      <xdr:row>34</xdr:row>
      <xdr:rowOff>74695</xdr:rowOff>
    </xdr:to>
    <xdr:sp macro="" textlink="">
      <xdr:nvSpPr>
        <xdr:cNvPr id="79" name="楕円 78"/>
        <xdr:cNvSpPr/>
      </xdr:nvSpPr>
      <xdr:spPr>
        <a:xfrm>
          <a:off x="4584700" y="5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167422</xdr:rowOff>
    </xdr:from>
    <xdr:ext cx="534377" cy="259045"/>
    <xdr:sp macro="" textlink="">
      <xdr:nvSpPr>
        <xdr:cNvPr id="80" name="議会費該当値テキスト"/>
        <xdr:cNvSpPr txBox="1"/>
      </xdr:nvSpPr>
      <xdr:spPr>
        <a:xfrm>
          <a:off x="4686300" y="56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143993</xdr:rowOff>
    </xdr:from>
    <xdr:to>
      <xdr:col>20</xdr:col>
      <xdr:colOff>38100</xdr:colOff>
      <xdr:row>34</xdr:row>
      <xdr:rowOff>74143</xdr:rowOff>
    </xdr:to>
    <xdr:sp macro="" textlink="">
      <xdr:nvSpPr>
        <xdr:cNvPr id="81" name="楕円 80"/>
        <xdr:cNvSpPr/>
      </xdr:nvSpPr>
      <xdr:spPr>
        <a:xfrm>
          <a:off x="3746500" y="58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90670</xdr:rowOff>
    </xdr:from>
    <xdr:ext cx="534377" cy="259045"/>
    <xdr:sp macro="" textlink="">
      <xdr:nvSpPr>
        <xdr:cNvPr id="82" name="テキスト ボックス 81"/>
        <xdr:cNvSpPr txBox="1"/>
      </xdr:nvSpPr>
      <xdr:spPr>
        <a:xfrm>
          <a:off x="3530111" y="55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98425</xdr:rowOff>
    </xdr:from>
    <xdr:to>
      <xdr:col>15</xdr:col>
      <xdr:colOff>101600</xdr:colOff>
      <xdr:row>34</xdr:row>
      <xdr:rowOff>28575</xdr:rowOff>
    </xdr:to>
    <xdr:sp macro="" textlink="">
      <xdr:nvSpPr>
        <xdr:cNvPr id="83" name="楕円 82"/>
        <xdr:cNvSpPr/>
      </xdr:nvSpPr>
      <xdr:spPr>
        <a:xfrm>
          <a:off x="2857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45102</xdr:rowOff>
    </xdr:from>
    <xdr:ext cx="534377" cy="259045"/>
    <xdr:sp macro="" textlink="">
      <xdr:nvSpPr>
        <xdr:cNvPr id="84" name="テキスト ボックス 83"/>
        <xdr:cNvSpPr txBox="1"/>
      </xdr:nvSpPr>
      <xdr:spPr>
        <a:xfrm>
          <a:off x="2641111" y="55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43218</xdr:rowOff>
    </xdr:from>
    <xdr:to>
      <xdr:col>10</xdr:col>
      <xdr:colOff>165100</xdr:colOff>
      <xdr:row>34</xdr:row>
      <xdr:rowOff>144818</xdr:rowOff>
    </xdr:to>
    <xdr:sp macro="" textlink="">
      <xdr:nvSpPr>
        <xdr:cNvPr id="85" name="楕円 84"/>
        <xdr:cNvSpPr/>
      </xdr:nvSpPr>
      <xdr:spPr>
        <a:xfrm>
          <a:off x="1968500" y="58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161345</xdr:rowOff>
    </xdr:from>
    <xdr:ext cx="534377" cy="259045"/>
    <xdr:sp macro="" textlink="">
      <xdr:nvSpPr>
        <xdr:cNvPr id="86" name="テキスト ボックス 85"/>
        <xdr:cNvSpPr txBox="1"/>
      </xdr:nvSpPr>
      <xdr:spPr>
        <a:xfrm>
          <a:off x="1752111" y="56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99530</xdr:rowOff>
    </xdr:from>
    <xdr:to>
      <xdr:col>6</xdr:col>
      <xdr:colOff>38100</xdr:colOff>
      <xdr:row>35</xdr:row>
      <xdr:rowOff>29680</xdr:rowOff>
    </xdr:to>
    <xdr:sp macro="" textlink="">
      <xdr:nvSpPr>
        <xdr:cNvPr id="87" name="楕円 86"/>
        <xdr:cNvSpPr/>
      </xdr:nvSpPr>
      <xdr:spPr>
        <a:xfrm>
          <a:off x="1079500" y="59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46207</xdr:rowOff>
    </xdr:from>
    <xdr:ext cx="534377" cy="259045"/>
    <xdr:sp macro="" textlink="">
      <xdr:nvSpPr>
        <xdr:cNvPr id="88" name="テキスト ボックス 87"/>
        <xdr:cNvSpPr txBox="1"/>
      </xdr:nvSpPr>
      <xdr:spPr>
        <a:xfrm>
          <a:off x="863111" y="57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13698</xdr:rowOff>
    </xdr:from>
    <xdr:to>
      <xdr:col>24</xdr:col>
      <xdr:colOff>63500</xdr:colOff>
      <xdr:row>57</xdr:row>
      <xdr:rowOff>47342</xdr:rowOff>
    </xdr:to>
    <xdr:cxnSp macro="">
      <xdr:nvCxnSpPr>
        <xdr:cNvPr id="115" name="直線コネクタ 114"/>
        <xdr:cNvCxnSpPr/>
      </xdr:nvCxnSpPr>
      <xdr:spPr>
        <a:xfrm flipV="1">
          <a:off x="3797300" y="9786348"/>
          <a:ext cx="8382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47342</xdr:rowOff>
    </xdr:from>
    <xdr:to>
      <xdr:col>19</xdr:col>
      <xdr:colOff>177800</xdr:colOff>
      <xdr:row>57</xdr:row>
      <xdr:rowOff>52246</xdr:rowOff>
    </xdr:to>
    <xdr:cxnSp macro="">
      <xdr:nvCxnSpPr>
        <xdr:cNvPr id="118" name="直線コネクタ 117"/>
        <xdr:cNvCxnSpPr/>
      </xdr:nvCxnSpPr>
      <xdr:spPr>
        <a:xfrm flipV="1">
          <a:off x="2908300" y="9819992"/>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52246</xdr:rowOff>
    </xdr:from>
    <xdr:to>
      <xdr:col>15</xdr:col>
      <xdr:colOff>50800</xdr:colOff>
      <xdr:row>57</xdr:row>
      <xdr:rowOff>76099</xdr:rowOff>
    </xdr:to>
    <xdr:cxnSp macro="">
      <xdr:nvCxnSpPr>
        <xdr:cNvPr id="121" name="直線コネクタ 120"/>
        <xdr:cNvCxnSpPr/>
      </xdr:nvCxnSpPr>
      <xdr:spPr>
        <a:xfrm flipV="1">
          <a:off x="2019300" y="9824896"/>
          <a:ext cx="889000" cy="2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77446</xdr:rowOff>
    </xdr:from>
    <xdr:ext cx="599010" cy="259045"/>
    <xdr:sp macro="" textlink="">
      <xdr:nvSpPr>
        <xdr:cNvPr id="123" name="テキスト ボックス 122"/>
        <xdr:cNvSpPr txBox="1"/>
      </xdr:nvSpPr>
      <xdr:spPr>
        <a:xfrm>
          <a:off x="2608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54976</xdr:rowOff>
    </xdr:from>
    <xdr:to>
      <xdr:col>10</xdr:col>
      <xdr:colOff>114300</xdr:colOff>
      <xdr:row>57</xdr:row>
      <xdr:rowOff>76099</xdr:rowOff>
    </xdr:to>
    <xdr:cxnSp macro="">
      <xdr:nvCxnSpPr>
        <xdr:cNvPr id="124" name="直線コネクタ 123"/>
        <xdr:cNvCxnSpPr/>
      </xdr:nvCxnSpPr>
      <xdr:spPr>
        <a:xfrm>
          <a:off x="1130300" y="982762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158600</xdr:rowOff>
    </xdr:from>
    <xdr:to>
      <xdr:col>10</xdr:col>
      <xdr:colOff>165100</xdr:colOff>
      <xdr:row>58</xdr:row>
      <xdr:rowOff>88750</xdr:rowOff>
    </xdr:to>
    <xdr:sp macro="" textlink="">
      <xdr:nvSpPr>
        <xdr:cNvPr id="125" name="フローチャート: 判断 124"/>
        <xdr:cNvSpPr/>
      </xdr:nvSpPr>
      <xdr:spPr>
        <a:xfrm>
          <a:off x="1968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79877</xdr:rowOff>
    </xdr:from>
    <xdr:ext cx="599010" cy="259045"/>
    <xdr:sp macro="" textlink="">
      <xdr:nvSpPr>
        <xdr:cNvPr id="126" name="テキスト ボックス 125"/>
        <xdr:cNvSpPr txBox="1"/>
      </xdr:nvSpPr>
      <xdr:spPr>
        <a:xfrm>
          <a:off x="1719795" y="10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156698</xdr:rowOff>
    </xdr:from>
    <xdr:to>
      <xdr:col>6</xdr:col>
      <xdr:colOff>38100</xdr:colOff>
      <xdr:row>58</xdr:row>
      <xdr:rowOff>86848</xdr:rowOff>
    </xdr:to>
    <xdr:sp macro="" textlink="">
      <xdr:nvSpPr>
        <xdr:cNvPr id="127" name="フローチャート: 判断 126"/>
        <xdr:cNvSpPr/>
      </xdr:nvSpPr>
      <xdr:spPr>
        <a:xfrm>
          <a:off x="1079500" y="9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77975</xdr:rowOff>
    </xdr:from>
    <xdr:ext cx="599010" cy="259045"/>
    <xdr:sp macro="" textlink="">
      <xdr:nvSpPr>
        <xdr:cNvPr id="128" name="テキスト ボックス 127"/>
        <xdr:cNvSpPr txBox="1"/>
      </xdr:nvSpPr>
      <xdr:spPr>
        <a:xfrm>
          <a:off x="830795" y="1002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134348</xdr:rowOff>
    </xdr:from>
    <xdr:to>
      <xdr:col>24</xdr:col>
      <xdr:colOff>114300</xdr:colOff>
      <xdr:row>57</xdr:row>
      <xdr:rowOff>64498</xdr:rowOff>
    </xdr:to>
    <xdr:sp macro="" textlink="">
      <xdr:nvSpPr>
        <xdr:cNvPr id="134" name="楕円 133"/>
        <xdr:cNvSpPr/>
      </xdr:nvSpPr>
      <xdr:spPr>
        <a:xfrm>
          <a:off x="4584700" y="97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157225</xdr:rowOff>
    </xdr:from>
    <xdr:ext cx="599010" cy="259045"/>
    <xdr:sp macro="" textlink="">
      <xdr:nvSpPr>
        <xdr:cNvPr id="135" name="総務費該当値テキスト"/>
        <xdr:cNvSpPr txBox="1"/>
      </xdr:nvSpPr>
      <xdr:spPr>
        <a:xfrm>
          <a:off x="4686300" y="958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167992</xdr:rowOff>
    </xdr:from>
    <xdr:to>
      <xdr:col>20</xdr:col>
      <xdr:colOff>38100</xdr:colOff>
      <xdr:row>57</xdr:row>
      <xdr:rowOff>98142</xdr:rowOff>
    </xdr:to>
    <xdr:sp macro="" textlink="">
      <xdr:nvSpPr>
        <xdr:cNvPr id="136" name="楕円 135"/>
        <xdr:cNvSpPr/>
      </xdr:nvSpPr>
      <xdr:spPr>
        <a:xfrm>
          <a:off x="3746500" y="97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114669</xdr:rowOff>
    </xdr:from>
    <xdr:ext cx="599010" cy="259045"/>
    <xdr:sp macro="" textlink="">
      <xdr:nvSpPr>
        <xdr:cNvPr id="137" name="テキスト ボックス 136"/>
        <xdr:cNvSpPr txBox="1"/>
      </xdr:nvSpPr>
      <xdr:spPr>
        <a:xfrm>
          <a:off x="3497795" y="954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xdr:rowOff>
    </xdr:from>
    <xdr:to>
      <xdr:col>15</xdr:col>
      <xdr:colOff>101600</xdr:colOff>
      <xdr:row>57</xdr:row>
      <xdr:rowOff>103046</xdr:rowOff>
    </xdr:to>
    <xdr:sp macro="" textlink="">
      <xdr:nvSpPr>
        <xdr:cNvPr id="138" name="楕円 137"/>
        <xdr:cNvSpPr/>
      </xdr:nvSpPr>
      <xdr:spPr>
        <a:xfrm>
          <a:off x="2857500" y="97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119573</xdr:rowOff>
    </xdr:from>
    <xdr:ext cx="599010" cy="259045"/>
    <xdr:sp macro="" textlink="">
      <xdr:nvSpPr>
        <xdr:cNvPr id="139" name="テキスト ボックス 138"/>
        <xdr:cNvSpPr txBox="1"/>
      </xdr:nvSpPr>
      <xdr:spPr>
        <a:xfrm>
          <a:off x="2608795" y="954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25299</xdr:rowOff>
    </xdr:from>
    <xdr:to>
      <xdr:col>10</xdr:col>
      <xdr:colOff>165100</xdr:colOff>
      <xdr:row>57</xdr:row>
      <xdr:rowOff>126899</xdr:rowOff>
    </xdr:to>
    <xdr:sp macro="" textlink="">
      <xdr:nvSpPr>
        <xdr:cNvPr id="140" name="楕円 139"/>
        <xdr:cNvSpPr/>
      </xdr:nvSpPr>
      <xdr:spPr>
        <a:xfrm>
          <a:off x="1968500" y="97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143426</xdr:rowOff>
    </xdr:from>
    <xdr:ext cx="599010" cy="259045"/>
    <xdr:sp macro="" textlink="">
      <xdr:nvSpPr>
        <xdr:cNvPr id="141" name="テキスト ボックス 140"/>
        <xdr:cNvSpPr txBox="1"/>
      </xdr:nvSpPr>
      <xdr:spPr>
        <a:xfrm>
          <a:off x="1719795" y="95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4176</xdr:rowOff>
    </xdr:from>
    <xdr:to>
      <xdr:col>6</xdr:col>
      <xdr:colOff>38100</xdr:colOff>
      <xdr:row>57</xdr:row>
      <xdr:rowOff>105776</xdr:rowOff>
    </xdr:to>
    <xdr:sp macro="" textlink="">
      <xdr:nvSpPr>
        <xdr:cNvPr id="142" name="楕円 141"/>
        <xdr:cNvSpPr/>
      </xdr:nvSpPr>
      <xdr:spPr>
        <a:xfrm>
          <a:off x="1079500" y="97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122303</xdr:rowOff>
    </xdr:from>
    <xdr:ext cx="599010" cy="259045"/>
    <xdr:sp macro="" textlink="">
      <xdr:nvSpPr>
        <xdr:cNvPr id="143" name="テキスト ボックス 142"/>
        <xdr:cNvSpPr txBox="1"/>
      </xdr:nvSpPr>
      <xdr:spPr>
        <a:xfrm>
          <a:off x="830795" y="955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108606</xdr:rowOff>
    </xdr:from>
    <xdr:to>
      <xdr:col>24</xdr:col>
      <xdr:colOff>63500</xdr:colOff>
      <xdr:row>75</xdr:row>
      <xdr:rowOff>128613</xdr:rowOff>
    </xdr:to>
    <xdr:cxnSp macro="">
      <xdr:nvCxnSpPr>
        <xdr:cNvPr id="170" name="直線コネクタ 169"/>
        <xdr:cNvCxnSpPr/>
      </xdr:nvCxnSpPr>
      <xdr:spPr>
        <a:xfrm>
          <a:off x="3797300" y="12967356"/>
          <a:ext cx="838200" cy="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87876</xdr:rowOff>
    </xdr:from>
    <xdr:to>
      <xdr:col>19</xdr:col>
      <xdr:colOff>177800</xdr:colOff>
      <xdr:row>75</xdr:row>
      <xdr:rowOff>108606</xdr:rowOff>
    </xdr:to>
    <xdr:cxnSp macro="">
      <xdr:nvCxnSpPr>
        <xdr:cNvPr id="173" name="直線コネクタ 172"/>
        <xdr:cNvCxnSpPr/>
      </xdr:nvCxnSpPr>
      <xdr:spPr>
        <a:xfrm>
          <a:off x="2908300" y="12946626"/>
          <a:ext cx="889000" cy="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45158</xdr:rowOff>
    </xdr:from>
    <xdr:to>
      <xdr:col>15</xdr:col>
      <xdr:colOff>50800</xdr:colOff>
      <xdr:row>75</xdr:row>
      <xdr:rowOff>87876</xdr:rowOff>
    </xdr:to>
    <xdr:cxnSp macro="">
      <xdr:nvCxnSpPr>
        <xdr:cNvPr id="176" name="直線コネクタ 175"/>
        <xdr:cNvCxnSpPr/>
      </xdr:nvCxnSpPr>
      <xdr:spPr>
        <a:xfrm>
          <a:off x="2019300" y="12903908"/>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45158</xdr:rowOff>
    </xdr:from>
    <xdr:to>
      <xdr:col>10</xdr:col>
      <xdr:colOff>114300</xdr:colOff>
      <xdr:row>75</xdr:row>
      <xdr:rowOff>155160</xdr:rowOff>
    </xdr:to>
    <xdr:cxnSp macro="">
      <xdr:nvCxnSpPr>
        <xdr:cNvPr id="179" name="直線コネクタ 178"/>
        <xdr:cNvCxnSpPr/>
      </xdr:nvCxnSpPr>
      <xdr:spPr>
        <a:xfrm flipV="1">
          <a:off x="1130300" y="12903908"/>
          <a:ext cx="889000" cy="1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153676</xdr:rowOff>
    </xdr:from>
    <xdr:to>
      <xdr:col>10</xdr:col>
      <xdr:colOff>165100</xdr:colOff>
      <xdr:row>76</xdr:row>
      <xdr:rowOff>83826</xdr:rowOff>
    </xdr:to>
    <xdr:sp macro="" textlink="">
      <xdr:nvSpPr>
        <xdr:cNvPr id="180" name="フローチャート: 判断 179"/>
        <xdr:cNvSpPr/>
      </xdr:nvSpPr>
      <xdr:spPr>
        <a:xfrm>
          <a:off x="1968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74953</xdr:rowOff>
    </xdr:from>
    <xdr:ext cx="599010" cy="259045"/>
    <xdr:sp macro="" textlink="">
      <xdr:nvSpPr>
        <xdr:cNvPr id="181" name="テキスト ボックス 180"/>
        <xdr:cNvSpPr txBox="1"/>
      </xdr:nvSpPr>
      <xdr:spPr>
        <a:xfrm>
          <a:off x="1719795"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75495</xdr:rowOff>
    </xdr:from>
    <xdr:to>
      <xdr:col>6</xdr:col>
      <xdr:colOff>38100</xdr:colOff>
      <xdr:row>76</xdr:row>
      <xdr:rowOff>5645</xdr:rowOff>
    </xdr:to>
    <xdr:sp macro="" textlink="">
      <xdr:nvSpPr>
        <xdr:cNvPr id="182" name="フローチャート: 判断 181"/>
        <xdr:cNvSpPr/>
      </xdr:nvSpPr>
      <xdr:spPr>
        <a:xfrm>
          <a:off x="1079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22172</xdr:rowOff>
    </xdr:from>
    <xdr:ext cx="599010" cy="259045"/>
    <xdr:sp macro="" textlink="">
      <xdr:nvSpPr>
        <xdr:cNvPr id="183" name="テキスト ボックス 182"/>
        <xdr:cNvSpPr txBox="1"/>
      </xdr:nvSpPr>
      <xdr:spPr>
        <a:xfrm>
          <a:off x="830795"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77813</xdr:rowOff>
    </xdr:from>
    <xdr:to>
      <xdr:col>24</xdr:col>
      <xdr:colOff>114300</xdr:colOff>
      <xdr:row>76</xdr:row>
      <xdr:rowOff>7962</xdr:rowOff>
    </xdr:to>
    <xdr:sp macro="" textlink="">
      <xdr:nvSpPr>
        <xdr:cNvPr id="189" name="楕円 188"/>
        <xdr:cNvSpPr/>
      </xdr:nvSpPr>
      <xdr:spPr>
        <a:xfrm>
          <a:off x="4584700" y="12936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100690</xdr:rowOff>
    </xdr:from>
    <xdr:ext cx="599010" cy="259045"/>
    <xdr:sp macro="" textlink="">
      <xdr:nvSpPr>
        <xdr:cNvPr id="190" name="民生費該当値テキスト"/>
        <xdr:cNvSpPr txBox="1"/>
      </xdr:nvSpPr>
      <xdr:spPr>
        <a:xfrm>
          <a:off x="4686300" y="1278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57806</xdr:rowOff>
    </xdr:from>
    <xdr:to>
      <xdr:col>20</xdr:col>
      <xdr:colOff>38100</xdr:colOff>
      <xdr:row>75</xdr:row>
      <xdr:rowOff>159406</xdr:rowOff>
    </xdr:to>
    <xdr:sp macro="" textlink="">
      <xdr:nvSpPr>
        <xdr:cNvPr id="191" name="楕円 190"/>
        <xdr:cNvSpPr/>
      </xdr:nvSpPr>
      <xdr:spPr>
        <a:xfrm>
          <a:off x="3746500" y="129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4483</xdr:rowOff>
    </xdr:from>
    <xdr:ext cx="599010" cy="259045"/>
    <xdr:sp macro="" textlink="">
      <xdr:nvSpPr>
        <xdr:cNvPr id="192" name="テキスト ボックス 191"/>
        <xdr:cNvSpPr txBox="1"/>
      </xdr:nvSpPr>
      <xdr:spPr>
        <a:xfrm>
          <a:off x="3497795" y="1269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37076</xdr:rowOff>
    </xdr:from>
    <xdr:to>
      <xdr:col>15</xdr:col>
      <xdr:colOff>101600</xdr:colOff>
      <xdr:row>75</xdr:row>
      <xdr:rowOff>138676</xdr:rowOff>
    </xdr:to>
    <xdr:sp macro="" textlink="">
      <xdr:nvSpPr>
        <xdr:cNvPr id="193" name="楕円 192"/>
        <xdr:cNvSpPr/>
      </xdr:nvSpPr>
      <xdr:spPr>
        <a:xfrm>
          <a:off x="2857500" y="128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155203</xdr:rowOff>
    </xdr:from>
    <xdr:ext cx="599010" cy="259045"/>
    <xdr:sp macro="" textlink="">
      <xdr:nvSpPr>
        <xdr:cNvPr id="194" name="テキスト ボックス 193"/>
        <xdr:cNvSpPr txBox="1"/>
      </xdr:nvSpPr>
      <xdr:spPr>
        <a:xfrm>
          <a:off x="2608795" y="1267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165808</xdr:rowOff>
    </xdr:from>
    <xdr:to>
      <xdr:col>10</xdr:col>
      <xdr:colOff>165100</xdr:colOff>
      <xdr:row>75</xdr:row>
      <xdr:rowOff>95958</xdr:rowOff>
    </xdr:to>
    <xdr:sp macro="" textlink="">
      <xdr:nvSpPr>
        <xdr:cNvPr id="195" name="楕円 194"/>
        <xdr:cNvSpPr/>
      </xdr:nvSpPr>
      <xdr:spPr>
        <a:xfrm>
          <a:off x="1968500" y="128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112485</xdr:rowOff>
    </xdr:from>
    <xdr:ext cx="599010" cy="259045"/>
    <xdr:sp macro="" textlink="">
      <xdr:nvSpPr>
        <xdr:cNvPr id="196" name="テキスト ボックス 195"/>
        <xdr:cNvSpPr txBox="1"/>
      </xdr:nvSpPr>
      <xdr:spPr>
        <a:xfrm>
          <a:off x="1719795" y="1262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104360</xdr:rowOff>
    </xdr:from>
    <xdr:to>
      <xdr:col>6</xdr:col>
      <xdr:colOff>38100</xdr:colOff>
      <xdr:row>76</xdr:row>
      <xdr:rowOff>34510</xdr:rowOff>
    </xdr:to>
    <xdr:sp macro="" textlink="">
      <xdr:nvSpPr>
        <xdr:cNvPr id="197" name="楕円 196"/>
        <xdr:cNvSpPr/>
      </xdr:nvSpPr>
      <xdr:spPr>
        <a:xfrm>
          <a:off x="1079500" y="129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25637</xdr:rowOff>
    </xdr:from>
    <xdr:ext cx="599010" cy="259045"/>
    <xdr:sp macro="" textlink="">
      <xdr:nvSpPr>
        <xdr:cNvPr id="198" name="テキスト ボックス 197"/>
        <xdr:cNvSpPr txBox="1"/>
      </xdr:nvSpPr>
      <xdr:spPr>
        <a:xfrm>
          <a:off x="830795" y="1305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2" name="テキスト ボックス 211"/>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38515</xdr:rowOff>
    </xdr:from>
    <xdr:to>
      <xdr:col>24</xdr:col>
      <xdr:colOff>62865</xdr:colOff>
      <xdr:row>99</xdr:row>
      <xdr:rowOff>6060</xdr:rowOff>
    </xdr:to>
    <xdr:cxnSp macro="">
      <xdr:nvCxnSpPr>
        <xdr:cNvPr id="224" name="直線コネクタ 223"/>
        <xdr:cNvCxnSpPr/>
      </xdr:nvCxnSpPr>
      <xdr:spPr>
        <a:xfrm flipV="1">
          <a:off x="4633595" y="15811915"/>
          <a:ext cx="1270" cy="1167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9887</xdr:rowOff>
    </xdr:from>
    <xdr:ext cx="534377" cy="259045"/>
    <xdr:sp macro="" textlink="">
      <xdr:nvSpPr>
        <xdr:cNvPr id="225" name="衛生費最小値テキスト"/>
        <xdr:cNvSpPr txBox="1"/>
      </xdr:nvSpPr>
      <xdr:spPr>
        <a:xfrm>
          <a:off x="4686300" y="169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6060</xdr:rowOff>
    </xdr:from>
    <xdr:to>
      <xdr:col>24</xdr:col>
      <xdr:colOff>152400</xdr:colOff>
      <xdr:row>99</xdr:row>
      <xdr:rowOff>6060</xdr:rowOff>
    </xdr:to>
    <xdr:cxnSp macro="">
      <xdr:nvCxnSpPr>
        <xdr:cNvPr id="226" name="直線コネクタ 225"/>
        <xdr:cNvCxnSpPr/>
      </xdr:nvCxnSpPr>
      <xdr:spPr>
        <a:xfrm>
          <a:off x="4546600" y="1697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156642</xdr:rowOff>
    </xdr:from>
    <xdr:ext cx="599010" cy="259045"/>
    <xdr:sp macro="" textlink="">
      <xdr:nvSpPr>
        <xdr:cNvPr id="227" name="衛生費最大値テキスト"/>
        <xdr:cNvSpPr txBox="1"/>
      </xdr:nvSpPr>
      <xdr:spPr>
        <a:xfrm>
          <a:off x="4686300" y="1558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38515</xdr:rowOff>
    </xdr:from>
    <xdr:to>
      <xdr:col>24</xdr:col>
      <xdr:colOff>152400</xdr:colOff>
      <xdr:row>92</xdr:row>
      <xdr:rowOff>38515</xdr:rowOff>
    </xdr:to>
    <xdr:cxnSp macro="">
      <xdr:nvCxnSpPr>
        <xdr:cNvPr id="228" name="直線コネクタ 227"/>
        <xdr:cNvCxnSpPr/>
      </xdr:nvCxnSpPr>
      <xdr:spPr>
        <a:xfrm>
          <a:off x="4546600" y="1581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161029</xdr:rowOff>
    </xdr:from>
    <xdr:to>
      <xdr:col>24</xdr:col>
      <xdr:colOff>63500</xdr:colOff>
      <xdr:row>95</xdr:row>
      <xdr:rowOff>45572</xdr:rowOff>
    </xdr:to>
    <xdr:cxnSp macro="">
      <xdr:nvCxnSpPr>
        <xdr:cNvPr id="229" name="直線コネクタ 228"/>
        <xdr:cNvCxnSpPr/>
      </xdr:nvCxnSpPr>
      <xdr:spPr>
        <a:xfrm flipV="1">
          <a:off x="3797300" y="16277329"/>
          <a:ext cx="838200" cy="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5687</xdr:rowOff>
    </xdr:from>
    <xdr:ext cx="599010" cy="259045"/>
    <xdr:sp macro="" textlink="">
      <xdr:nvSpPr>
        <xdr:cNvPr id="230" name="衛生費平均値テキスト"/>
        <xdr:cNvSpPr txBox="1"/>
      </xdr:nvSpPr>
      <xdr:spPr>
        <a:xfrm>
          <a:off x="4686300" y="166363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27260</xdr:rowOff>
    </xdr:from>
    <xdr:to>
      <xdr:col>24</xdr:col>
      <xdr:colOff>114300</xdr:colOff>
      <xdr:row>97</xdr:row>
      <xdr:rowOff>128860</xdr:rowOff>
    </xdr:to>
    <xdr:sp macro="" textlink="">
      <xdr:nvSpPr>
        <xdr:cNvPr id="231" name="フローチャート: 判断 230"/>
        <xdr:cNvSpPr/>
      </xdr:nvSpPr>
      <xdr:spPr>
        <a:xfrm>
          <a:off x="45847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20303</xdr:rowOff>
    </xdr:from>
    <xdr:to>
      <xdr:col>19</xdr:col>
      <xdr:colOff>177800</xdr:colOff>
      <xdr:row>95</xdr:row>
      <xdr:rowOff>45572</xdr:rowOff>
    </xdr:to>
    <xdr:cxnSp macro="">
      <xdr:nvCxnSpPr>
        <xdr:cNvPr id="232" name="直線コネクタ 231"/>
        <xdr:cNvCxnSpPr/>
      </xdr:nvCxnSpPr>
      <xdr:spPr>
        <a:xfrm>
          <a:off x="2908300" y="15965153"/>
          <a:ext cx="889000" cy="3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33269</xdr:rowOff>
    </xdr:from>
    <xdr:to>
      <xdr:col>20</xdr:col>
      <xdr:colOff>38100</xdr:colOff>
      <xdr:row>97</xdr:row>
      <xdr:rowOff>134869</xdr:rowOff>
    </xdr:to>
    <xdr:sp macro="" textlink="">
      <xdr:nvSpPr>
        <xdr:cNvPr id="233" name="フローチャート: 判断 232"/>
        <xdr:cNvSpPr/>
      </xdr:nvSpPr>
      <xdr:spPr>
        <a:xfrm>
          <a:off x="3746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125996</xdr:rowOff>
    </xdr:from>
    <xdr:ext cx="599010" cy="259045"/>
    <xdr:sp macro="" textlink="">
      <xdr:nvSpPr>
        <xdr:cNvPr id="234" name="テキスト ボックス 233"/>
        <xdr:cNvSpPr txBox="1"/>
      </xdr:nvSpPr>
      <xdr:spPr>
        <a:xfrm>
          <a:off x="3497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43456</xdr:rowOff>
    </xdr:from>
    <xdr:to>
      <xdr:col>15</xdr:col>
      <xdr:colOff>50800</xdr:colOff>
      <xdr:row>93</xdr:row>
      <xdr:rowOff>20303</xdr:rowOff>
    </xdr:to>
    <xdr:cxnSp macro="">
      <xdr:nvCxnSpPr>
        <xdr:cNvPr id="235" name="直線コネクタ 234"/>
        <xdr:cNvCxnSpPr/>
      </xdr:nvCxnSpPr>
      <xdr:spPr>
        <a:xfrm>
          <a:off x="2019300" y="15645406"/>
          <a:ext cx="889000" cy="3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117328</xdr:rowOff>
    </xdr:from>
    <xdr:to>
      <xdr:col>15</xdr:col>
      <xdr:colOff>101600</xdr:colOff>
      <xdr:row>98</xdr:row>
      <xdr:rowOff>47478</xdr:rowOff>
    </xdr:to>
    <xdr:sp macro="" textlink="">
      <xdr:nvSpPr>
        <xdr:cNvPr id="236" name="フローチャート: 判断 235"/>
        <xdr:cNvSpPr/>
      </xdr:nvSpPr>
      <xdr:spPr>
        <a:xfrm>
          <a:off x="2857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38605</xdr:rowOff>
    </xdr:from>
    <xdr:ext cx="534377" cy="259045"/>
    <xdr:sp macro="" textlink="">
      <xdr:nvSpPr>
        <xdr:cNvPr id="237" name="テキスト ボックス 236"/>
        <xdr:cNvSpPr txBox="1"/>
      </xdr:nvSpPr>
      <xdr:spPr>
        <a:xfrm>
          <a:off x="2641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43456</xdr:rowOff>
    </xdr:from>
    <xdr:to>
      <xdr:col>10</xdr:col>
      <xdr:colOff>114300</xdr:colOff>
      <xdr:row>94</xdr:row>
      <xdr:rowOff>65784</xdr:rowOff>
    </xdr:to>
    <xdr:cxnSp macro="">
      <xdr:nvCxnSpPr>
        <xdr:cNvPr id="238" name="直線コネクタ 237"/>
        <xdr:cNvCxnSpPr/>
      </xdr:nvCxnSpPr>
      <xdr:spPr>
        <a:xfrm flipV="1">
          <a:off x="1130300" y="15645406"/>
          <a:ext cx="889000" cy="5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132356</xdr:rowOff>
    </xdr:from>
    <xdr:to>
      <xdr:col>10</xdr:col>
      <xdr:colOff>165100</xdr:colOff>
      <xdr:row>98</xdr:row>
      <xdr:rowOff>62506</xdr:rowOff>
    </xdr:to>
    <xdr:sp macro="" textlink="">
      <xdr:nvSpPr>
        <xdr:cNvPr id="239" name="フローチャート: 判断 238"/>
        <xdr:cNvSpPr/>
      </xdr:nvSpPr>
      <xdr:spPr>
        <a:xfrm>
          <a:off x="1968500" y="1676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53633</xdr:rowOff>
    </xdr:from>
    <xdr:ext cx="534377" cy="259045"/>
    <xdr:sp macro="" textlink="">
      <xdr:nvSpPr>
        <xdr:cNvPr id="240" name="テキスト ボックス 239"/>
        <xdr:cNvSpPr txBox="1"/>
      </xdr:nvSpPr>
      <xdr:spPr>
        <a:xfrm>
          <a:off x="1752111" y="16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143875</xdr:rowOff>
    </xdr:from>
    <xdr:to>
      <xdr:col>6</xdr:col>
      <xdr:colOff>38100</xdr:colOff>
      <xdr:row>98</xdr:row>
      <xdr:rowOff>74025</xdr:rowOff>
    </xdr:to>
    <xdr:sp macro="" textlink="">
      <xdr:nvSpPr>
        <xdr:cNvPr id="241" name="フローチャート: 判断 240"/>
        <xdr:cNvSpPr/>
      </xdr:nvSpPr>
      <xdr:spPr>
        <a:xfrm>
          <a:off x="1079500" y="1677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65152</xdr:rowOff>
    </xdr:from>
    <xdr:ext cx="534377" cy="259045"/>
    <xdr:sp macro="" textlink="">
      <xdr:nvSpPr>
        <xdr:cNvPr id="242" name="テキスト ボックス 241"/>
        <xdr:cNvSpPr txBox="1"/>
      </xdr:nvSpPr>
      <xdr:spPr>
        <a:xfrm>
          <a:off x="863111" y="168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110229</xdr:rowOff>
    </xdr:from>
    <xdr:to>
      <xdr:col>24</xdr:col>
      <xdr:colOff>114300</xdr:colOff>
      <xdr:row>95</xdr:row>
      <xdr:rowOff>40379</xdr:rowOff>
    </xdr:to>
    <xdr:sp macro="" textlink="">
      <xdr:nvSpPr>
        <xdr:cNvPr id="248" name="楕円 247"/>
        <xdr:cNvSpPr/>
      </xdr:nvSpPr>
      <xdr:spPr>
        <a:xfrm>
          <a:off x="4584700" y="162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133106</xdr:rowOff>
    </xdr:from>
    <xdr:ext cx="599010" cy="259045"/>
    <xdr:sp macro="" textlink="">
      <xdr:nvSpPr>
        <xdr:cNvPr id="249" name="衛生費該当値テキスト"/>
        <xdr:cNvSpPr txBox="1"/>
      </xdr:nvSpPr>
      <xdr:spPr>
        <a:xfrm>
          <a:off x="4686300" y="160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166222</xdr:rowOff>
    </xdr:from>
    <xdr:to>
      <xdr:col>20</xdr:col>
      <xdr:colOff>38100</xdr:colOff>
      <xdr:row>95</xdr:row>
      <xdr:rowOff>96372</xdr:rowOff>
    </xdr:to>
    <xdr:sp macro="" textlink="">
      <xdr:nvSpPr>
        <xdr:cNvPr id="250" name="楕円 249"/>
        <xdr:cNvSpPr/>
      </xdr:nvSpPr>
      <xdr:spPr>
        <a:xfrm>
          <a:off x="3746500" y="162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112899</xdr:rowOff>
    </xdr:from>
    <xdr:ext cx="599010" cy="259045"/>
    <xdr:sp macro="" textlink="">
      <xdr:nvSpPr>
        <xdr:cNvPr id="251" name="テキスト ボックス 250"/>
        <xdr:cNvSpPr txBox="1"/>
      </xdr:nvSpPr>
      <xdr:spPr>
        <a:xfrm>
          <a:off x="3497795" y="1605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140953</xdr:rowOff>
    </xdr:from>
    <xdr:to>
      <xdr:col>15</xdr:col>
      <xdr:colOff>101600</xdr:colOff>
      <xdr:row>93</xdr:row>
      <xdr:rowOff>71103</xdr:rowOff>
    </xdr:to>
    <xdr:sp macro="" textlink="">
      <xdr:nvSpPr>
        <xdr:cNvPr id="252" name="楕円 251"/>
        <xdr:cNvSpPr/>
      </xdr:nvSpPr>
      <xdr:spPr>
        <a:xfrm>
          <a:off x="2857500" y="159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87630</xdr:rowOff>
    </xdr:from>
    <xdr:ext cx="599010" cy="259045"/>
    <xdr:sp macro="" textlink="">
      <xdr:nvSpPr>
        <xdr:cNvPr id="253" name="テキスト ボックス 252"/>
        <xdr:cNvSpPr txBox="1"/>
      </xdr:nvSpPr>
      <xdr:spPr>
        <a:xfrm>
          <a:off x="2608795" y="1568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164106</xdr:rowOff>
    </xdr:from>
    <xdr:to>
      <xdr:col>10</xdr:col>
      <xdr:colOff>165100</xdr:colOff>
      <xdr:row>91</xdr:row>
      <xdr:rowOff>94256</xdr:rowOff>
    </xdr:to>
    <xdr:sp macro="" textlink="">
      <xdr:nvSpPr>
        <xdr:cNvPr id="254" name="楕円 253"/>
        <xdr:cNvSpPr/>
      </xdr:nvSpPr>
      <xdr:spPr>
        <a:xfrm>
          <a:off x="1968500" y="155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110783</xdr:rowOff>
    </xdr:from>
    <xdr:ext cx="599010" cy="259045"/>
    <xdr:sp macro="" textlink="">
      <xdr:nvSpPr>
        <xdr:cNvPr id="255" name="テキスト ボックス 254"/>
        <xdr:cNvSpPr txBox="1"/>
      </xdr:nvSpPr>
      <xdr:spPr>
        <a:xfrm>
          <a:off x="1719795" y="1536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14984</xdr:rowOff>
    </xdr:from>
    <xdr:to>
      <xdr:col>6</xdr:col>
      <xdr:colOff>38100</xdr:colOff>
      <xdr:row>94</xdr:row>
      <xdr:rowOff>116584</xdr:rowOff>
    </xdr:to>
    <xdr:sp macro="" textlink="">
      <xdr:nvSpPr>
        <xdr:cNvPr id="256" name="楕円 255"/>
        <xdr:cNvSpPr/>
      </xdr:nvSpPr>
      <xdr:spPr>
        <a:xfrm>
          <a:off x="1079500" y="161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133111</xdr:rowOff>
    </xdr:from>
    <xdr:ext cx="599010" cy="259045"/>
    <xdr:sp macro="" textlink="">
      <xdr:nvSpPr>
        <xdr:cNvPr id="257" name="テキスト ボックス 256"/>
        <xdr:cNvSpPr txBox="1"/>
      </xdr:nvSpPr>
      <xdr:spPr>
        <a:xfrm>
          <a:off x="830795" y="1590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81" name="直線コネクタ 280"/>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2"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4"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5" name="直線コネクタ 284"/>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7"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8" name="フローチャート: 判断 287"/>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90" name="フローチャート: 判断 289"/>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91" name="テキスト ボックス 290"/>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3" name="フローチャート: 判断 292"/>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4" name="テキスト ボックス 293"/>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49517</xdr:rowOff>
    </xdr:from>
    <xdr:to>
      <xdr:col>41</xdr:col>
      <xdr:colOff>50800</xdr:colOff>
      <xdr:row>39</xdr:row>
      <xdr:rowOff>44450</xdr:rowOff>
    </xdr:to>
    <xdr:cxnSp macro="">
      <xdr:nvCxnSpPr>
        <xdr:cNvPr id="295" name="直線コネクタ 294"/>
        <xdr:cNvCxnSpPr/>
      </xdr:nvCxnSpPr>
      <xdr:spPr>
        <a:xfrm>
          <a:off x="6972300" y="6393167"/>
          <a:ext cx="889000" cy="3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41008</xdr:rowOff>
    </xdr:from>
    <xdr:to>
      <xdr:col>41</xdr:col>
      <xdr:colOff>101600</xdr:colOff>
      <xdr:row>38</xdr:row>
      <xdr:rowOff>142608</xdr:rowOff>
    </xdr:to>
    <xdr:sp macro="" textlink="">
      <xdr:nvSpPr>
        <xdr:cNvPr id="296" name="フローチャート: 判断 295"/>
        <xdr:cNvSpPr/>
      </xdr:nvSpPr>
      <xdr:spPr>
        <a:xfrm>
          <a:off x="7810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159135</xdr:rowOff>
    </xdr:from>
    <xdr:ext cx="469744" cy="259045"/>
    <xdr:sp macro="" textlink="">
      <xdr:nvSpPr>
        <xdr:cNvPr id="297" name="テキスト ボックス 296"/>
        <xdr:cNvSpPr txBox="1"/>
      </xdr:nvSpPr>
      <xdr:spPr>
        <a:xfrm>
          <a:off x="7626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38722</xdr:rowOff>
    </xdr:from>
    <xdr:to>
      <xdr:col>36</xdr:col>
      <xdr:colOff>165100</xdr:colOff>
      <xdr:row>38</xdr:row>
      <xdr:rowOff>140322</xdr:rowOff>
    </xdr:to>
    <xdr:sp macro="" textlink="">
      <xdr:nvSpPr>
        <xdr:cNvPr id="298" name="フローチャート: 判断 297"/>
        <xdr:cNvSpPr/>
      </xdr:nvSpPr>
      <xdr:spPr>
        <a:xfrm>
          <a:off x="6921500" y="655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131449</xdr:rowOff>
    </xdr:from>
    <xdr:ext cx="469744" cy="259045"/>
    <xdr:sp macro="" textlink="">
      <xdr:nvSpPr>
        <xdr:cNvPr id="299" name="テキスト ボックス 298"/>
        <xdr:cNvSpPr txBox="1"/>
      </xdr:nvSpPr>
      <xdr:spPr>
        <a:xfrm>
          <a:off x="6737428" y="664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6"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170167</xdr:rowOff>
    </xdr:from>
    <xdr:to>
      <xdr:col>36</xdr:col>
      <xdr:colOff>165100</xdr:colOff>
      <xdr:row>37</xdr:row>
      <xdr:rowOff>100317</xdr:rowOff>
    </xdr:to>
    <xdr:sp macro="" textlink="">
      <xdr:nvSpPr>
        <xdr:cNvPr id="313" name="楕円 312"/>
        <xdr:cNvSpPr/>
      </xdr:nvSpPr>
      <xdr:spPr>
        <a:xfrm>
          <a:off x="6921500" y="63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116844</xdr:rowOff>
    </xdr:from>
    <xdr:ext cx="469744" cy="259045"/>
    <xdr:sp macro="" textlink="">
      <xdr:nvSpPr>
        <xdr:cNvPr id="314" name="テキスト ボックス 313"/>
        <xdr:cNvSpPr txBox="1"/>
      </xdr:nvSpPr>
      <xdr:spPr>
        <a:xfrm>
          <a:off x="6737428" y="611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8" name="テキスト ボックス 32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6" name="直線コネクタ 335"/>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7"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8" name="直線コネクタ 337"/>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9"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40" name="直線コネクタ 339"/>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110976</xdr:rowOff>
    </xdr:from>
    <xdr:to>
      <xdr:col>55</xdr:col>
      <xdr:colOff>0</xdr:colOff>
      <xdr:row>58</xdr:row>
      <xdr:rowOff>27237</xdr:rowOff>
    </xdr:to>
    <xdr:cxnSp macro="">
      <xdr:nvCxnSpPr>
        <xdr:cNvPr id="341" name="直線コネクタ 340"/>
        <xdr:cNvCxnSpPr/>
      </xdr:nvCxnSpPr>
      <xdr:spPr>
        <a:xfrm flipV="1">
          <a:off x="9639300" y="9883626"/>
          <a:ext cx="838200" cy="8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2"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3" name="フローチャート: 判断 342"/>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154754</xdr:rowOff>
    </xdr:from>
    <xdr:to>
      <xdr:col>50</xdr:col>
      <xdr:colOff>114300</xdr:colOff>
      <xdr:row>58</xdr:row>
      <xdr:rowOff>27237</xdr:rowOff>
    </xdr:to>
    <xdr:cxnSp macro="">
      <xdr:nvCxnSpPr>
        <xdr:cNvPr id="344" name="直線コネクタ 343"/>
        <xdr:cNvCxnSpPr/>
      </xdr:nvCxnSpPr>
      <xdr:spPr>
        <a:xfrm>
          <a:off x="8750300" y="9927404"/>
          <a:ext cx="889000" cy="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5" name="フローチャート: 判断 344"/>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6" name="テキスト ボックス 345"/>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53080</xdr:rowOff>
    </xdr:from>
    <xdr:to>
      <xdr:col>45</xdr:col>
      <xdr:colOff>177800</xdr:colOff>
      <xdr:row>57</xdr:row>
      <xdr:rowOff>154754</xdr:rowOff>
    </xdr:to>
    <xdr:cxnSp macro="">
      <xdr:nvCxnSpPr>
        <xdr:cNvPr id="347" name="直線コネクタ 346"/>
        <xdr:cNvCxnSpPr/>
      </xdr:nvCxnSpPr>
      <xdr:spPr>
        <a:xfrm>
          <a:off x="7861300" y="9825730"/>
          <a:ext cx="889000" cy="10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8" name="フローチャート: 判断 347"/>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135287</xdr:rowOff>
    </xdr:from>
    <xdr:ext cx="599010" cy="259045"/>
    <xdr:sp macro="" textlink="">
      <xdr:nvSpPr>
        <xdr:cNvPr id="349" name="テキスト ボックス 348"/>
        <xdr:cNvSpPr txBox="1"/>
      </xdr:nvSpPr>
      <xdr:spPr>
        <a:xfrm>
          <a:off x="8450795" y="100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53080</xdr:rowOff>
    </xdr:from>
    <xdr:to>
      <xdr:col>41</xdr:col>
      <xdr:colOff>50800</xdr:colOff>
      <xdr:row>57</xdr:row>
      <xdr:rowOff>88858</xdr:rowOff>
    </xdr:to>
    <xdr:cxnSp macro="">
      <xdr:nvCxnSpPr>
        <xdr:cNvPr id="350" name="直線コネクタ 349"/>
        <xdr:cNvCxnSpPr/>
      </xdr:nvCxnSpPr>
      <xdr:spPr>
        <a:xfrm flipV="1">
          <a:off x="6972300" y="9825730"/>
          <a:ext cx="889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34665</xdr:rowOff>
    </xdr:from>
    <xdr:to>
      <xdr:col>41</xdr:col>
      <xdr:colOff>101600</xdr:colOff>
      <xdr:row>58</xdr:row>
      <xdr:rowOff>136265</xdr:rowOff>
    </xdr:to>
    <xdr:sp macro="" textlink="">
      <xdr:nvSpPr>
        <xdr:cNvPr id="351" name="フローチャート: 判断 350"/>
        <xdr:cNvSpPr/>
      </xdr:nvSpPr>
      <xdr:spPr>
        <a:xfrm>
          <a:off x="7810500" y="997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127392</xdr:rowOff>
    </xdr:from>
    <xdr:ext cx="599010" cy="259045"/>
    <xdr:sp macro="" textlink="">
      <xdr:nvSpPr>
        <xdr:cNvPr id="352" name="テキスト ボックス 351"/>
        <xdr:cNvSpPr txBox="1"/>
      </xdr:nvSpPr>
      <xdr:spPr>
        <a:xfrm>
          <a:off x="7561795" y="100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28494</xdr:rowOff>
    </xdr:from>
    <xdr:to>
      <xdr:col>36</xdr:col>
      <xdr:colOff>165100</xdr:colOff>
      <xdr:row>58</xdr:row>
      <xdr:rowOff>130094</xdr:rowOff>
    </xdr:to>
    <xdr:sp macro="" textlink="">
      <xdr:nvSpPr>
        <xdr:cNvPr id="353" name="フローチャート: 判断 352"/>
        <xdr:cNvSpPr/>
      </xdr:nvSpPr>
      <xdr:spPr>
        <a:xfrm>
          <a:off x="6921500" y="99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121221</xdr:rowOff>
    </xdr:from>
    <xdr:ext cx="599010" cy="259045"/>
    <xdr:sp macro="" textlink="">
      <xdr:nvSpPr>
        <xdr:cNvPr id="354" name="テキスト ボックス 353"/>
        <xdr:cNvSpPr txBox="1"/>
      </xdr:nvSpPr>
      <xdr:spPr>
        <a:xfrm>
          <a:off x="6672795" y="100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60176</xdr:rowOff>
    </xdr:from>
    <xdr:to>
      <xdr:col>55</xdr:col>
      <xdr:colOff>50800</xdr:colOff>
      <xdr:row>57</xdr:row>
      <xdr:rowOff>161776</xdr:rowOff>
    </xdr:to>
    <xdr:sp macro="" textlink="">
      <xdr:nvSpPr>
        <xdr:cNvPr id="360" name="楕円 359"/>
        <xdr:cNvSpPr/>
      </xdr:nvSpPr>
      <xdr:spPr>
        <a:xfrm>
          <a:off x="10426700" y="98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83053</xdr:rowOff>
    </xdr:from>
    <xdr:ext cx="599010" cy="259045"/>
    <xdr:sp macro="" textlink="">
      <xdr:nvSpPr>
        <xdr:cNvPr id="361" name="農林水産業費該当値テキスト"/>
        <xdr:cNvSpPr txBox="1"/>
      </xdr:nvSpPr>
      <xdr:spPr>
        <a:xfrm>
          <a:off x="10528300" y="968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147887</xdr:rowOff>
    </xdr:from>
    <xdr:to>
      <xdr:col>50</xdr:col>
      <xdr:colOff>165100</xdr:colOff>
      <xdr:row>58</xdr:row>
      <xdr:rowOff>78037</xdr:rowOff>
    </xdr:to>
    <xdr:sp macro="" textlink="">
      <xdr:nvSpPr>
        <xdr:cNvPr id="362" name="楕円 361"/>
        <xdr:cNvSpPr/>
      </xdr:nvSpPr>
      <xdr:spPr>
        <a:xfrm>
          <a:off x="9588500" y="992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94564</xdr:rowOff>
    </xdr:from>
    <xdr:ext cx="599010" cy="259045"/>
    <xdr:sp macro="" textlink="">
      <xdr:nvSpPr>
        <xdr:cNvPr id="363" name="テキスト ボックス 362"/>
        <xdr:cNvSpPr txBox="1"/>
      </xdr:nvSpPr>
      <xdr:spPr>
        <a:xfrm>
          <a:off x="9339795" y="96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103954</xdr:rowOff>
    </xdr:from>
    <xdr:to>
      <xdr:col>46</xdr:col>
      <xdr:colOff>38100</xdr:colOff>
      <xdr:row>58</xdr:row>
      <xdr:rowOff>34104</xdr:rowOff>
    </xdr:to>
    <xdr:sp macro="" textlink="">
      <xdr:nvSpPr>
        <xdr:cNvPr id="364" name="楕円 363"/>
        <xdr:cNvSpPr/>
      </xdr:nvSpPr>
      <xdr:spPr>
        <a:xfrm>
          <a:off x="8699500" y="98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50631</xdr:rowOff>
    </xdr:from>
    <xdr:ext cx="599010" cy="259045"/>
    <xdr:sp macro="" textlink="">
      <xdr:nvSpPr>
        <xdr:cNvPr id="365" name="テキスト ボックス 364"/>
        <xdr:cNvSpPr txBox="1"/>
      </xdr:nvSpPr>
      <xdr:spPr>
        <a:xfrm>
          <a:off x="8450795" y="965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2280</xdr:rowOff>
    </xdr:from>
    <xdr:to>
      <xdr:col>41</xdr:col>
      <xdr:colOff>101600</xdr:colOff>
      <xdr:row>57</xdr:row>
      <xdr:rowOff>103880</xdr:rowOff>
    </xdr:to>
    <xdr:sp macro="" textlink="">
      <xdr:nvSpPr>
        <xdr:cNvPr id="366" name="楕円 365"/>
        <xdr:cNvSpPr/>
      </xdr:nvSpPr>
      <xdr:spPr>
        <a:xfrm>
          <a:off x="7810500" y="9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120407</xdr:rowOff>
    </xdr:from>
    <xdr:ext cx="599010" cy="259045"/>
    <xdr:sp macro="" textlink="">
      <xdr:nvSpPr>
        <xdr:cNvPr id="367" name="テキスト ボックス 366"/>
        <xdr:cNvSpPr txBox="1"/>
      </xdr:nvSpPr>
      <xdr:spPr>
        <a:xfrm>
          <a:off x="7561795" y="955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38058</xdr:rowOff>
    </xdr:from>
    <xdr:to>
      <xdr:col>36</xdr:col>
      <xdr:colOff>165100</xdr:colOff>
      <xdr:row>57</xdr:row>
      <xdr:rowOff>139658</xdr:rowOff>
    </xdr:to>
    <xdr:sp macro="" textlink="">
      <xdr:nvSpPr>
        <xdr:cNvPr id="368" name="楕円 367"/>
        <xdr:cNvSpPr/>
      </xdr:nvSpPr>
      <xdr:spPr>
        <a:xfrm>
          <a:off x="6921500" y="98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156185</xdr:rowOff>
    </xdr:from>
    <xdr:ext cx="599010" cy="259045"/>
    <xdr:sp macro="" textlink="">
      <xdr:nvSpPr>
        <xdr:cNvPr id="369" name="テキスト ボックス 368"/>
        <xdr:cNvSpPr txBox="1"/>
      </xdr:nvSpPr>
      <xdr:spPr>
        <a:xfrm>
          <a:off x="6672795" y="958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3" name="直線コネクタ 392"/>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4"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5" name="直線コネクタ 394"/>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6"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7" name="直線コネクタ 396"/>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157877</xdr:rowOff>
    </xdr:from>
    <xdr:to>
      <xdr:col>55</xdr:col>
      <xdr:colOff>0</xdr:colOff>
      <xdr:row>78</xdr:row>
      <xdr:rowOff>18622</xdr:rowOff>
    </xdr:to>
    <xdr:cxnSp macro="">
      <xdr:nvCxnSpPr>
        <xdr:cNvPr id="398" name="直線コネクタ 397"/>
        <xdr:cNvCxnSpPr/>
      </xdr:nvCxnSpPr>
      <xdr:spPr>
        <a:xfrm flipV="1">
          <a:off x="9639300" y="13359527"/>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9"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400" name="フローチャート: 判断 399"/>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18622</xdr:rowOff>
    </xdr:from>
    <xdr:to>
      <xdr:col>50</xdr:col>
      <xdr:colOff>114300</xdr:colOff>
      <xdr:row>78</xdr:row>
      <xdr:rowOff>24394</xdr:rowOff>
    </xdr:to>
    <xdr:cxnSp macro="">
      <xdr:nvCxnSpPr>
        <xdr:cNvPr id="401" name="直線コネクタ 400"/>
        <xdr:cNvCxnSpPr/>
      </xdr:nvCxnSpPr>
      <xdr:spPr>
        <a:xfrm flipV="1">
          <a:off x="8750300" y="13391722"/>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2" name="フローチャート: 判断 401"/>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3" name="テキスト ボックス 402"/>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24394</xdr:rowOff>
    </xdr:from>
    <xdr:to>
      <xdr:col>45</xdr:col>
      <xdr:colOff>177800</xdr:colOff>
      <xdr:row>78</xdr:row>
      <xdr:rowOff>96996</xdr:rowOff>
    </xdr:to>
    <xdr:cxnSp macro="">
      <xdr:nvCxnSpPr>
        <xdr:cNvPr id="404" name="直線コネクタ 403"/>
        <xdr:cNvCxnSpPr/>
      </xdr:nvCxnSpPr>
      <xdr:spPr>
        <a:xfrm flipV="1">
          <a:off x="7861300" y="13397494"/>
          <a:ext cx="889000" cy="7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5" name="フローチャート: 判断 404"/>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6" name="テキスト ボックス 405"/>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153157</xdr:rowOff>
    </xdr:from>
    <xdr:to>
      <xdr:col>41</xdr:col>
      <xdr:colOff>50800</xdr:colOff>
      <xdr:row>78</xdr:row>
      <xdr:rowOff>96996</xdr:rowOff>
    </xdr:to>
    <xdr:cxnSp macro="">
      <xdr:nvCxnSpPr>
        <xdr:cNvPr id="407" name="直線コネクタ 406"/>
        <xdr:cNvCxnSpPr/>
      </xdr:nvCxnSpPr>
      <xdr:spPr>
        <a:xfrm>
          <a:off x="6972300" y="13354807"/>
          <a:ext cx="889000" cy="1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66360</xdr:rowOff>
    </xdr:from>
    <xdr:to>
      <xdr:col>41</xdr:col>
      <xdr:colOff>101600</xdr:colOff>
      <xdr:row>78</xdr:row>
      <xdr:rowOff>167960</xdr:rowOff>
    </xdr:to>
    <xdr:sp macro="" textlink="">
      <xdr:nvSpPr>
        <xdr:cNvPr id="408" name="フローチャート: 判断 407"/>
        <xdr:cNvSpPr/>
      </xdr:nvSpPr>
      <xdr:spPr>
        <a:xfrm>
          <a:off x="7810500" y="134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159087</xdr:rowOff>
    </xdr:from>
    <xdr:ext cx="534377" cy="259045"/>
    <xdr:sp macro="" textlink="">
      <xdr:nvSpPr>
        <xdr:cNvPr id="409" name="テキスト ボックス 408"/>
        <xdr:cNvSpPr txBox="1"/>
      </xdr:nvSpPr>
      <xdr:spPr>
        <a:xfrm>
          <a:off x="7594111" y="135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86866</xdr:rowOff>
    </xdr:from>
    <xdr:to>
      <xdr:col>36</xdr:col>
      <xdr:colOff>165100</xdr:colOff>
      <xdr:row>79</xdr:row>
      <xdr:rowOff>17016</xdr:rowOff>
    </xdr:to>
    <xdr:sp macro="" textlink="">
      <xdr:nvSpPr>
        <xdr:cNvPr id="410" name="フローチャート: 判断 409"/>
        <xdr:cNvSpPr/>
      </xdr:nvSpPr>
      <xdr:spPr>
        <a:xfrm>
          <a:off x="6921500" y="134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8143</xdr:rowOff>
    </xdr:from>
    <xdr:ext cx="534377" cy="259045"/>
    <xdr:sp macro="" textlink="">
      <xdr:nvSpPr>
        <xdr:cNvPr id="411" name="テキスト ボックス 410"/>
        <xdr:cNvSpPr txBox="1"/>
      </xdr:nvSpPr>
      <xdr:spPr>
        <a:xfrm>
          <a:off x="6705111" y="135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107077</xdr:rowOff>
    </xdr:from>
    <xdr:to>
      <xdr:col>55</xdr:col>
      <xdr:colOff>50800</xdr:colOff>
      <xdr:row>78</xdr:row>
      <xdr:rowOff>37227</xdr:rowOff>
    </xdr:to>
    <xdr:sp macro="" textlink="">
      <xdr:nvSpPr>
        <xdr:cNvPr id="417" name="楕円 416"/>
        <xdr:cNvSpPr/>
      </xdr:nvSpPr>
      <xdr:spPr>
        <a:xfrm>
          <a:off x="10426700" y="133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129954</xdr:rowOff>
    </xdr:from>
    <xdr:ext cx="599010" cy="259045"/>
    <xdr:sp macro="" textlink="">
      <xdr:nvSpPr>
        <xdr:cNvPr id="418" name="商工費該当値テキスト"/>
        <xdr:cNvSpPr txBox="1"/>
      </xdr:nvSpPr>
      <xdr:spPr>
        <a:xfrm>
          <a:off x="10528300" y="1316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139272</xdr:rowOff>
    </xdr:from>
    <xdr:to>
      <xdr:col>50</xdr:col>
      <xdr:colOff>165100</xdr:colOff>
      <xdr:row>78</xdr:row>
      <xdr:rowOff>69422</xdr:rowOff>
    </xdr:to>
    <xdr:sp macro="" textlink="">
      <xdr:nvSpPr>
        <xdr:cNvPr id="419" name="楕円 418"/>
        <xdr:cNvSpPr/>
      </xdr:nvSpPr>
      <xdr:spPr>
        <a:xfrm>
          <a:off x="9588500" y="133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85949</xdr:rowOff>
    </xdr:from>
    <xdr:ext cx="599010" cy="259045"/>
    <xdr:sp macro="" textlink="">
      <xdr:nvSpPr>
        <xdr:cNvPr id="420" name="テキスト ボックス 419"/>
        <xdr:cNvSpPr txBox="1"/>
      </xdr:nvSpPr>
      <xdr:spPr>
        <a:xfrm>
          <a:off x="9339795" y="1311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145044</xdr:rowOff>
    </xdr:from>
    <xdr:to>
      <xdr:col>46</xdr:col>
      <xdr:colOff>38100</xdr:colOff>
      <xdr:row>78</xdr:row>
      <xdr:rowOff>75194</xdr:rowOff>
    </xdr:to>
    <xdr:sp macro="" textlink="">
      <xdr:nvSpPr>
        <xdr:cNvPr id="421" name="楕円 420"/>
        <xdr:cNvSpPr/>
      </xdr:nvSpPr>
      <xdr:spPr>
        <a:xfrm>
          <a:off x="8699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91721</xdr:rowOff>
    </xdr:from>
    <xdr:ext cx="599010" cy="259045"/>
    <xdr:sp macro="" textlink="">
      <xdr:nvSpPr>
        <xdr:cNvPr id="422" name="テキスト ボックス 421"/>
        <xdr:cNvSpPr txBox="1"/>
      </xdr:nvSpPr>
      <xdr:spPr>
        <a:xfrm>
          <a:off x="8450795" y="1312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46196</xdr:rowOff>
    </xdr:from>
    <xdr:to>
      <xdr:col>41</xdr:col>
      <xdr:colOff>101600</xdr:colOff>
      <xdr:row>78</xdr:row>
      <xdr:rowOff>147796</xdr:rowOff>
    </xdr:to>
    <xdr:sp macro="" textlink="">
      <xdr:nvSpPr>
        <xdr:cNvPr id="423" name="楕円 422"/>
        <xdr:cNvSpPr/>
      </xdr:nvSpPr>
      <xdr:spPr>
        <a:xfrm>
          <a:off x="7810500" y="134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164323</xdr:rowOff>
    </xdr:from>
    <xdr:ext cx="534377" cy="259045"/>
    <xdr:sp macro="" textlink="">
      <xdr:nvSpPr>
        <xdr:cNvPr id="424" name="テキスト ボックス 423"/>
        <xdr:cNvSpPr txBox="1"/>
      </xdr:nvSpPr>
      <xdr:spPr>
        <a:xfrm>
          <a:off x="7594111" y="131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102357</xdr:rowOff>
    </xdr:from>
    <xdr:to>
      <xdr:col>36</xdr:col>
      <xdr:colOff>165100</xdr:colOff>
      <xdr:row>78</xdr:row>
      <xdr:rowOff>32507</xdr:rowOff>
    </xdr:to>
    <xdr:sp macro="" textlink="">
      <xdr:nvSpPr>
        <xdr:cNvPr id="425" name="楕円 424"/>
        <xdr:cNvSpPr/>
      </xdr:nvSpPr>
      <xdr:spPr>
        <a:xfrm>
          <a:off x="6921500" y="133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49034</xdr:rowOff>
    </xdr:from>
    <xdr:ext cx="599010" cy="259045"/>
    <xdr:sp macro="" textlink="">
      <xdr:nvSpPr>
        <xdr:cNvPr id="426" name="テキスト ボックス 425"/>
        <xdr:cNvSpPr txBox="1"/>
      </xdr:nvSpPr>
      <xdr:spPr>
        <a:xfrm>
          <a:off x="6672795" y="130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8" name="直線コネクタ 447"/>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9"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50" name="直線コネクタ 449"/>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51"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2" name="直線コネクタ 451"/>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142494</xdr:rowOff>
    </xdr:from>
    <xdr:to>
      <xdr:col>55</xdr:col>
      <xdr:colOff>0</xdr:colOff>
      <xdr:row>98</xdr:row>
      <xdr:rowOff>12582</xdr:rowOff>
    </xdr:to>
    <xdr:cxnSp macro="">
      <xdr:nvCxnSpPr>
        <xdr:cNvPr id="453" name="直線コネクタ 452"/>
        <xdr:cNvCxnSpPr/>
      </xdr:nvCxnSpPr>
      <xdr:spPr>
        <a:xfrm>
          <a:off x="9639300" y="16773144"/>
          <a:ext cx="838200" cy="4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4"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5" name="フローチャート: 判断 454"/>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79482</xdr:rowOff>
    </xdr:from>
    <xdr:to>
      <xdr:col>50</xdr:col>
      <xdr:colOff>114300</xdr:colOff>
      <xdr:row>97</xdr:row>
      <xdr:rowOff>142494</xdr:rowOff>
    </xdr:to>
    <xdr:cxnSp macro="">
      <xdr:nvCxnSpPr>
        <xdr:cNvPr id="456" name="直線コネクタ 455"/>
        <xdr:cNvCxnSpPr/>
      </xdr:nvCxnSpPr>
      <xdr:spPr>
        <a:xfrm>
          <a:off x="8750300" y="16710132"/>
          <a:ext cx="889000" cy="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7" name="フローチャート: 判断 456"/>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8" name="テキスト ボックス 457"/>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79482</xdr:rowOff>
    </xdr:from>
    <xdr:to>
      <xdr:col>45</xdr:col>
      <xdr:colOff>177800</xdr:colOff>
      <xdr:row>97</xdr:row>
      <xdr:rowOff>155071</xdr:rowOff>
    </xdr:to>
    <xdr:cxnSp macro="">
      <xdr:nvCxnSpPr>
        <xdr:cNvPr id="459" name="直線コネクタ 458"/>
        <xdr:cNvCxnSpPr/>
      </xdr:nvCxnSpPr>
      <xdr:spPr>
        <a:xfrm flipV="1">
          <a:off x="7861300" y="16710132"/>
          <a:ext cx="889000" cy="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60" name="フローチャート: 判断 459"/>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61" name="テキスト ボックス 460"/>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155071</xdr:rowOff>
    </xdr:from>
    <xdr:to>
      <xdr:col>41</xdr:col>
      <xdr:colOff>50800</xdr:colOff>
      <xdr:row>98</xdr:row>
      <xdr:rowOff>23923</xdr:rowOff>
    </xdr:to>
    <xdr:cxnSp macro="">
      <xdr:nvCxnSpPr>
        <xdr:cNvPr id="462" name="直線コネクタ 461"/>
        <xdr:cNvCxnSpPr/>
      </xdr:nvCxnSpPr>
      <xdr:spPr>
        <a:xfrm flipV="1">
          <a:off x="6972300" y="1678572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107798</xdr:rowOff>
    </xdr:from>
    <xdr:to>
      <xdr:col>41</xdr:col>
      <xdr:colOff>101600</xdr:colOff>
      <xdr:row>98</xdr:row>
      <xdr:rowOff>37948</xdr:rowOff>
    </xdr:to>
    <xdr:sp macro="" textlink="">
      <xdr:nvSpPr>
        <xdr:cNvPr id="463" name="フローチャート: 判断 462"/>
        <xdr:cNvSpPr/>
      </xdr:nvSpPr>
      <xdr:spPr>
        <a:xfrm>
          <a:off x="7810500" y="167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29075</xdr:rowOff>
    </xdr:from>
    <xdr:ext cx="599010" cy="259045"/>
    <xdr:sp macro="" textlink="">
      <xdr:nvSpPr>
        <xdr:cNvPr id="464" name="テキスト ボックス 463"/>
        <xdr:cNvSpPr txBox="1"/>
      </xdr:nvSpPr>
      <xdr:spPr>
        <a:xfrm>
          <a:off x="7561795" y="1683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133629</xdr:rowOff>
    </xdr:from>
    <xdr:to>
      <xdr:col>36</xdr:col>
      <xdr:colOff>165100</xdr:colOff>
      <xdr:row>98</xdr:row>
      <xdr:rowOff>63779</xdr:rowOff>
    </xdr:to>
    <xdr:sp macro="" textlink="">
      <xdr:nvSpPr>
        <xdr:cNvPr id="465" name="フローチャート: 判断 464"/>
        <xdr:cNvSpPr/>
      </xdr:nvSpPr>
      <xdr:spPr>
        <a:xfrm>
          <a:off x="6921500" y="167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80306</xdr:rowOff>
    </xdr:from>
    <xdr:ext cx="599010" cy="259045"/>
    <xdr:sp macro="" textlink="">
      <xdr:nvSpPr>
        <xdr:cNvPr id="466" name="テキスト ボックス 465"/>
        <xdr:cNvSpPr txBox="1"/>
      </xdr:nvSpPr>
      <xdr:spPr>
        <a:xfrm>
          <a:off x="6672795" y="165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133232</xdr:rowOff>
    </xdr:from>
    <xdr:to>
      <xdr:col>55</xdr:col>
      <xdr:colOff>50800</xdr:colOff>
      <xdr:row>98</xdr:row>
      <xdr:rowOff>63382</xdr:rowOff>
    </xdr:to>
    <xdr:sp macro="" textlink="">
      <xdr:nvSpPr>
        <xdr:cNvPr id="472" name="楕円 471"/>
        <xdr:cNvSpPr/>
      </xdr:nvSpPr>
      <xdr:spPr>
        <a:xfrm>
          <a:off x="10426700" y="167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3"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91694</xdr:rowOff>
    </xdr:from>
    <xdr:to>
      <xdr:col>50</xdr:col>
      <xdr:colOff>165100</xdr:colOff>
      <xdr:row>98</xdr:row>
      <xdr:rowOff>21844</xdr:rowOff>
    </xdr:to>
    <xdr:sp macro="" textlink="">
      <xdr:nvSpPr>
        <xdr:cNvPr id="474" name="楕円 473"/>
        <xdr:cNvSpPr/>
      </xdr:nvSpPr>
      <xdr:spPr>
        <a:xfrm>
          <a:off x="9588500" y="167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38371</xdr:rowOff>
    </xdr:from>
    <xdr:ext cx="599010" cy="259045"/>
    <xdr:sp macro="" textlink="">
      <xdr:nvSpPr>
        <xdr:cNvPr id="475" name="テキスト ボックス 474"/>
        <xdr:cNvSpPr txBox="1"/>
      </xdr:nvSpPr>
      <xdr:spPr>
        <a:xfrm>
          <a:off x="9339795" y="1649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28682</xdr:rowOff>
    </xdr:from>
    <xdr:to>
      <xdr:col>46</xdr:col>
      <xdr:colOff>38100</xdr:colOff>
      <xdr:row>97</xdr:row>
      <xdr:rowOff>130282</xdr:rowOff>
    </xdr:to>
    <xdr:sp macro="" textlink="">
      <xdr:nvSpPr>
        <xdr:cNvPr id="476" name="楕円 475"/>
        <xdr:cNvSpPr/>
      </xdr:nvSpPr>
      <xdr:spPr>
        <a:xfrm>
          <a:off x="8699500" y="166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146809</xdr:rowOff>
    </xdr:from>
    <xdr:ext cx="599010" cy="259045"/>
    <xdr:sp macro="" textlink="">
      <xdr:nvSpPr>
        <xdr:cNvPr id="477" name="テキスト ボックス 476"/>
        <xdr:cNvSpPr txBox="1"/>
      </xdr:nvSpPr>
      <xdr:spPr>
        <a:xfrm>
          <a:off x="8450795" y="1643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104271</xdr:rowOff>
    </xdr:from>
    <xdr:to>
      <xdr:col>41</xdr:col>
      <xdr:colOff>101600</xdr:colOff>
      <xdr:row>98</xdr:row>
      <xdr:rowOff>34421</xdr:rowOff>
    </xdr:to>
    <xdr:sp macro="" textlink="">
      <xdr:nvSpPr>
        <xdr:cNvPr id="478" name="楕円 477"/>
        <xdr:cNvSpPr/>
      </xdr:nvSpPr>
      <xdr:spPr>
        <a:xfrm>
          <a:off x="7810500" y="167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50948</xdr:rowOff>
    </xdr:from>
    <xdr:ext cx="599010" cy="259045"/>
    <xdr:sp macro="" textlink="">
      <xdr:nvSpPr>
        <xdr:cNvPr id="479" name="テキスト ボックス 478"/>
        <xdr:cNvSpPr txBox="1"/>
      </xdr:nvSpPr>
      <xdr:spPr>
        <a:xfrm>
          <a:off x="7561795" y="1651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144573</xdr:rowOff>
    </xdr:from>
    <xdr:to>
      <xdr:col>36</xdr:col>
      <xdr:colOff>165100</xdr:colOff>
      <xdr:row>98</xdr:row>
      <xdr:rowOff>74723</xdr:rowOff>
    </xdr:to>
    <xdr:sp macro="" textlink="">
      <xdr:nvSpPr>
        <xdr:cNvPr id="480" name="楕円 479"/>
        <xdr:cNvSpPr/>
      </xdr:nvSpPr>
      <xdr:spPr>
        <a:xfrm>
          <a:off x="6921500" y="167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65850</xdr:rowOff>
    </xdr:from>
    <xdr:ext cx="599010" cy="259045"/>
    <xdr:sp macro="" textlink="">
      <xdr:nvSpPr>
        <xdr:cNvPr id="481" name="テキスト ボックス 480"/>
        <xdr:cNvSpPr txBox="1"/>
      </xdr:nvSpPr>
      <xdr:spPr>
        <a:xfrm>
          <a:off x="6672795" y="168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5" name="直線コネクタ 504"/>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6"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7" name="直線コネクタ 506"/>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8"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9" name="直線コネクタ 508"/>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120421</xdr:rowOff>
    </xdr:from>
    <xdr:to>
      <xdr:col>85</xdr:col>
      <xdr:colOff>127000</xdr:colOff>
      <xdr:row>36</xdr:row>
      <xdr:rowOff>170683</xdr:rowOff>
    </xdr:to>
    <xdr:cxnSp macro="">
      <xdr:nvCxnSpPr>
        <xdr:cNvPr id="510" name="直線コネクタ 509"/>
        <xdr:cNvCxnSpPr/>
      </xdr:nvCxnSpPr>
      <xdr:spPr>
        <a:xfrm>
          <a:off x="15481300" y="6292621"/>
          <a:ext cx="8382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11"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2" name="フローチャート: 判断 511"/>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120421</xdr:rowOff>
    </xdr:from>
    <xdr:to>
      <xdr:col>81</xdr:col>
      <xdr:colOff>50800</xdr:colOff>
      <xdr:row>37</xdr:row>
      <xdr:rowOff>32471</xdr:rowOff>
    </xdr:to>
    <xdr:cxnSp macro="">
      <xdr:nvCxnSpPr>
        <xdr:cNvPr id="513" name="直線コネクタ 512"/>
        <xdr:cNvCxnSpPr/>
      </xdr:nvCxnSpPr>
      <xdr:spPr>
        <a:xfrm flipV="1">
          <a:off x="14592300" y="6292621"/>
          <a:ext cx="889000" cy="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4" name="フローチャート: 判断 513"/>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5" name="テキスト ボックス 514"/>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110020</xdr:rowOff>
    </xdr:from>
    <xdr:to>
      <xdr:col>76</xdr:col>
      <xdr:colOff>114300</xdr:colOff>
      <xdr:row>37</xdr:row>
      <xdr:rowOff>32471</xdr:rowOff>
    </xdr:to>
    <xdr:cxnSp macro="">
      <xdr:nvCxnSpPr>
        <xdr:cNvPr id="516" name="直線コネクタ 515"/>
        <xdr:cNvCxnSpPr/>
      </xdr:nvCxnSpPr>
      <xdr:spPr>
        <a:xfrm>
          <a:off x="13703300" y="6110770"/>
          <a:ext cx="889000" cy="2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7" name="フローチャート: 判断 516"/>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8" name="テキスト ボックス 517"/>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110020</xdr:rowOff>
    </xdr:from>
    <xdr:to>
      <xdr:col>71</xdr:col>
      <xdr:colOff>177800</xdr:colOff>
      <xdr:row>37</xdr:row>
      <xdr:rowOff>21628</xdr:rowOff>
    </xdr:to>
    <xdr:cxnSp macro="">
      <xdr:nvCxnSpPr>
        <xdr:cNvPr id="519" name="直線コネクタ 518"/>
        <xdr:cNvCxnSpPr/>
      </xdr:nvCxnSpPr>
      <xdr:spPr>
        <a:xfrm flipV="1">
          <a:off x="12814300" y="6110770"/>
          <a:ext cx="889000" cy="2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86744</xdr:rowOff>
    </xdr:from>
    <xdr:to>
      <xdr:col>72</xdr:col>
      <xdr:colOff>38100</xdr:colOff>
      <xdr:row>37</xdr:row>
      <xdr:rowOff>16894</xdr:rowOff>
    </xdr:to>
    <xdr:sp macro="" textlink="">
      <xdr:nvSpPr>
        <xdr:cNvPr id="520" name="フローチャート: 判断 519"/>
        <xdr:cNvSpPr/>
      </xdr:nvSpPr>
      <xdr:spPr>
        <a:xfrm>
          <a:off x="13652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8021</xdr:rowOff>
    </xdr:from>
    <xdr:ext cx="534377" cy="259045"/>
    <xdr:sp macro="" textlink="">
      <xdr:nvSpPr>
        <xdr:cNvPr id="521" name="テキスト ボックス 520"/>
        <xdr:cNvSpPr txBox="1"/>
      </xdr:nvSpPr>
      <xdr:spPr>
        <a:xfrm>
          <a:off x="13436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90005</xdr:rowOff>
    </xdr:from>
    <xdr:to>
      <xdr:col>67</xdr:col>
      <xdr:colOff>101600</xdr:colOff>
      <xdr:row>37</xdr:row>
      <xdr:rowOff>20155</xdr:rowOff>
    </xdr:to>
    <xdr:sp macro="" textlink="">
      <xdr:nvSpPr>
        <xdr:cNvPr id="522" name="フローチャート: 判断 521"/>
        <xdr:cNvSpPr/>
      </xdr:nvSpPr>
      <xdr:spPr>
        <a:xfrm>
          <a:off x="12763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36682</xdr:rowOff>
    </xdr:from>
    <xdr:ext cx="534377" cy="259045"/>
    <xdr:sp macro="" textlink="">
      <xdr:nvSpPr>
        <xdr:cNvPr id="523" name="テキスト ボックス 522"/>
        <xdr:cNvSpPr txBox="1"/>
      </xdr:nvSpPr>
      <xdr:spPr>
        <a:xfrm>
          <a:off x="12547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119883</xdr:rowOff>
    </xdr:from>
    <xdr:to>
      <xdr:col>85</xdr:col>
      <xdr:colOff>177800</xdr:colOff>
      <xdr:row>37</xdr:row>
      <xdr:rowOff>50033</xdr:rowOff>
    </xdr:to>
    <xdr:sp macro="" textlink="">
      <xdr:nvSpPr>
        <xdr:cNvPr id="529" name="楕円 528"/>
        <xdr:cNvSpPr/>
      </xdr:nvSpPr>
      <xdr:spPr>
        <a:xfrm>
          <a:off x="16268700" y="629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142760</xdr:rowOff>
    </xdr:from>
    <xdr:ext cx="534377" cy="259045"/>
    <xdr:sp macro="" textlink="">
      <xdr:nvSpPr>
        <xdr:cNvPr id="530" name="消防費該当値テキスト"/>
        <xdr:cNvSpPr txBox="1"/>
      </xdr:nvSpPr>
      <xdr:spPr>
        <a:xfrm>
          <a:off x="16370300" y="614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69621</xdr:rowOff>
    </xdr:from>
    <xdr:to>
      <xdr:col>81</xdr:col>
      <xdr:colOff>101600</xdr:colOff>
      <xdr:row>36</xdr:row>
      <xdr:rowOff>171221</xdr:rowOff>
    </xdr:to>
    <xdr:sp macro="" textlink="">
      <xdr:nvSpPr>
        <xdr:cNvPr id="531" name="楕円 530"/>
        <xdr:cNvSpPr/>
      </xdr:nvSpPr>
      <xdr:spPr>
        <a:xfrm>
          <a:off x="15430500" y="62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16298</xdr:rowOff>
    </xdr:from>
    <xdr:ext cx="534377" cy="259045"/>
    <xdr:sp macro="" textlink="">
      <xdr:nvSpPr>
        <xdr:cNvPr id="532" name="テキスト ボックス 531"/>
        <xdr:cNvSpPr txBox="1"/>
      </xdr:nvSpPr>
      <xdr:spPr>
        <a:xfrm>
          <a:off x="15214111" y="60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153121</xdr:rowOff>
    </xdr:from>
    <xdr:to>
      <xdr:col>76</xdr:col>
      <xdr:colOff>165100</xdr:colOff>
      <xdr:row>37</xdr:row>
      <xdr:rowOff>83271</xdr:rowOff>
    </xdr:to>
    <xdr:sp macro="" textlink="">
      <xdr:nvSpPr>
        <xdr:cNvPr id="533" name="楕円 532"/>
        <xdr:cNvSpPr/>
      </xdr:nvSpPr>
      <xdr:spPr>
        <a:xfrm>
          <a:off x="14541500" y="63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74398</xdr:rowOff>
    </xdr:from>
    <xdr:ext cx="534377" cy="259045"/>
    <xdr:sp macro="" textlink="">
      <xdr:nvSpPr>
        <xdr:cNvPr id="534" name="テキスト ボックス 533"/>
        <xdr:cNvSpPr txBox="1"/>
      </xdr:nvSpPr>
      <xdr:spPr>
        <a:xfrm>
          <a:off x="14325111" y="64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59220</xdr:rowOff>
    </xdr:from>
    <xdr:to>
      <xdr:col>72</xdr:col>
      <xdr:colOff>38100</xdr:colOff>
      <xdr:row>35</xdr:row>
      <xdr:rowOff>160820</xdr:rowOff>
    </xdr:to>
    <xdr:sp macro="" textlink="">
      <xdr:nvSpPr>
        <xdr:cNvPr id="535" name="楕円 534"/>
        <xdr:cNvSpPr/>
      </xdr:nvSpPr>
      <xdr:spPr>
        <a:xfrm>
          <a:off x="13652500" y="60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5897</xdr:rowOff>
    </xdr:from>
    <xdr:ext cx="534377" cy="259045"/>
    <xdr:sp macro="" textlink="">
      <xdr:nvSpPr>
        <xdr:cNvPr id="536" name="テキスト ボックス 535"/>
        <xdr:cNvSpPr txBox="1"/>
      </xdr:nvSpPr>
      <xdr:spPr>
        <a:xfrm>
          <a:off x="13436111" y="58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142278</xdr:rowOff>
    </xdr:from>
    <xdr:to>
      <xdr:col>67</xdr:col>
      <xdr:colOff>101600</xdr:colOff>
      <xdr:row>37</xdr:row>
      <xdr:rowOff>72428</xdr:rowOff>
    </xdr:to>
    <xdr:sp macro="" textlink="">
      <xdr:nvSpPr>
        <xdr:cNvPr id="537" name="楕円 536"/>
        <xdr:cNvSpPr/>
      </xdr:nvSpPr>
      <xdr:spPr>
        <a:xfrm>
          <a:off x="12763500" y="63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63555</xdr:rowOff>
    </xdr:from>
    <xdr:ext cx="534377" cy="259045"/>
    <xdr:sp macro="" textlink="">
      <xdr:nvSpPr>
        <xdr:cNvPr id="538" name="テキスト ボックス 537"/>
        <xdr:cNvSpPr txBox="1"/>
      </xdr:nvSpPr>
      <xdr:spPr>
        <a:xfrm>
          <a:off x="12547111" y="64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2" name="直線コネクタ 561"/>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3"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4" name="直線コネクタ 563"/>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5"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6" name="直線コネクタ 565"/>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120983</xdr:rowOff>
    </xdr:from>
    <xdr:to>
      <xdr:col>85</xdr:col>
      <xdr:colOff>127000</xdr:colOff>
      <xdr:row>57</xdr:row>
      <xdr:rowOff>96639</xdr:rowOff>
    </xdr:to>
    <xdr:cxnSp macro="">
      <xdr:nvCxnSpPr>
        <xdr:cNvPr id="567" name="直線コネクタ 566"/>
        <xdr:cNvCxnSpPr/>
      </xdr:nvCxnSpPr>
      <xdr:spPr>
        <a:xfrm>
          <a:off x="15481300" y="9722183"/>
          <a:ext cx="838200" cy="1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8"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9" name="フローチャート: 判断 568"/>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120983</xdr:rowOff>
    </xdr:from>
    <xdr:to>
      <xdr:col>81</xdr:col>
      <xdr:colOff>50800</xdr:colOff>
      <xdr:row>57</xdr:row>
      <xdr:rowOff>139485</xdr:rowOff>
    </xdr:to>
    <xdr:cxnSp macro="">
      <xdr:nvCxnSpPr>
        <xdr:cNvPr id="570" name="直線コネクタ 569"/>
        <xdr:cNvCxnSpPr/>
      </xdr:nvCxnSpPr>
      <xdr:spPr>
        <a:xfrm flipV="1">
          <a:off x="14592300" y="9722183"/>
          <a:ext cx="889000" cy="18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71" name="フローチャート: 判断 570"/>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2" name="テキスト ボックス 571"/>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137357</xdr:rowOff>
    </xdr:from>
    <xdr:to>
      <xdr:col>76</xdr:col>
      <xdr:colOff>114300</xdr:colOff>
      <xdr:row>57</xdr:row>
      <xdr:rowOff>139485</xdr:rowOff>
    </xdr:to>
    <xdr:cxnSp macro="">
      <xdr:nvCxnSpPr>
        <xdr:cNvPr id="573" name="直線コネクタ 572"/>
        <xdr:cNvCxnSpPr/>
      </xdr:nvCxnSpPr>
      <xdr:spPr>
        <a:xfrm>
          <a:off x="13703300" y="9910007"/>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4" name="フローチャート: 判断 573"/>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74137</xdr:rowOff>
    </xdr:from>
    <xdr:ext cx="534377" cy="259045"/>
    <xdr:sp macro="" textlink="">
      <xdr:nvSpPr>
        <xdr:cNvPr id="575" name="テキスト ボックス 574"/>
        <xdr:cNvSpPr txBox="1"/>
      </xdr:nvSpPr>
      <xdr:spPr>
        <a:xfrm>
          <a:off x="14325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15614</xdr:rowOff>
    </xdr:from>
    <xdr:to>
      <xdr:col>71</xdr:col>
      <xdr:colOff>177800</xdr:colOff>
      <xdr:row>57</xdr:row>
      <xdr:rowOff>137357</xdr:rowOff>
    </xdr:to>
    <xdr:cxnSp macro="">
      <xdr:nvCxnSpPr>
        <xdr:cNvPr id="576" name="直線コネクタ 575"/>
        <xdr:cNvCxnSpPr/>
      </xdr:nvCxnSpPr>
      <xdr:spPr>
        <a:xfrm>
          <a:off x="12814300" y="9788264"/>
          <a:ext cx="889000" cy="1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141783</xdr:rowOff>
    </xdr:from>
    <xdr:to>
      <xdr:col>72</xdr:col>
      <xdr:colOff>38100</xdr:colOff>
      <xdr:row>58</xdr:row>
      <xdr:rowOff>71933</xdr:rowOff>
    </xdr:to>
    <xdr:sp macro="" textlink="">
      <xdr:nvSpPr>
        <xdr:cNvPr id="577" name="フローチャート: 判断 576"/>
        <xdr:cNvSpPr/>
      </xdr:nvSpPr>
      <xdr:spPr>
        <a:xfrm>
          <a:off x="13652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63060</xdr:rowOff>
    </xdr:from>
    <xdr:ext cx="599010" cy="259045"/>
    <xdr:sp macro="" textlink="">
      <xdr:nvSpPr>
        <xdr:cNvPr id="578" name="テキスト ボックス 577"/>
        <xdr:cNvSpPr txBox="1"/>
      </xdr:nvSpPr>
      <xdr:spPr>
        <a:xfrm>
          <a:off x="13403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151554</xdr:rowOff>
    </xdr:from>
    <xdr:to>
      <xdr:col>67</xdr:col>
      <xdr:colOff>101600</xdr:colOff>
      <xdr:row>58</xdr:row>
      <xdr:rowOff>81704</xdr:rowOff>
    </xdr:to>
    <xdr:sp macro="" textlink="">
      <xdr:nvSpPr>
        <xdr:cNvPr id="579" name="フローチャート: 判断 578"/>
        <xdr:cNvSpPr/>
      </xdr:nvSpPr>
      <xdr:spPr>
        <a:xfrm>
          <a:off x="12763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72831</xdr:rowOff>
    </xdr:from>
    <xdr:ext cx="534377" cy="259045"/>
    <xdr:sp macro="" textlink="">
      <xdr:nvSpPr>
        <xdr:cNvPr id="580" name="テキスト ボックス 579"/>
        <xdr:cNvSpPr txBox="1"/>
      </xdr:nvSpPr>
      <xdr:spPr>
        <a:xfrm>
          <a:off x="12547111" y="100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45839</xdr:rowOff>
    </xdr:from>
    <xdr:to>
      <xdr:col>85</xdr:col>
      <xdr:colOff>177800</xdr:colOff>
      <xdr:row>57</xdr:row>
      <xdr:rowOff>147439</xdr:rowOff>
    </xdr:to>
    <xdr:sp macro="" textlink="">
      <xdr:nvSpPr>
        <xdr:cNvPr id="586" name="楕円 585"/>
        <xdr:cNvSpPr/>
      </xdr:nvSpPr>
      <xdr:spPr>
        <a:xfrm>
          <a:off x="16268700" y="98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68716</xdr:rowOff>
    </xdr:from>
    <xdr:ext cx="599010" cy="259045"/>
    <xdr:sp macro="" textlink="">
      <xdr:nvSpPr>
        <xdr:cNvPr id="587" name="教育費該当値テキスト"/>
        <xdr:cNvSpPr txBox="1"/>
      </xdr:nvSpPr>
      <xdr:spPr>
        <a:xfrm>
          <a:off x="16370300" y="96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70183</xdr:rowOff>
    </xdr:from>
    <xdr:to>
      <xdr:col>81</xdr:col>
      <xdr:colOff>101600</xdr:colOff>
      <xdr:row>57</xdr:row>
      <xdr:rowOff>333</xdr:rowOff>
    </xdr:to>
    <xdr:sp macro="" textlink="">
      <xdr:nvSpPr>
        <xdr:cNvPr id="588" name="楕円 587"/>
        <xdr:cNvSpPr/>
      </xdr:nvSpPr>
      <xdr:spPr>
        <a:xfrm>
          <a:off x="15430500" y="96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16860</xdr:rowOff>
    </xdr:from>
    <xdr:ext cx="599010" cy="259045"/>
    <xdr:sp macro="" textlink="">
      <xdr:nvSpPr>
        <xdr:cNvPr id="589" name="テキスト ボックス 588"/>
        <xdr:cNvSpPr txBox="1"/>
      </xdr:nvSpPr>
      <xdr:spPr>
        <a:xfrm>
          <a:off x="15181795" y="944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88685</xdr:rowOff>
    </xdr:from>
    <xdr:to>
      <xdr:col>76</xdr:col>
      <xdr:colOff>165100</xdr:colOff>
      <xdr:row>58</xdr:row>
      <xdr:rowOff>18835</xdr:rowOff>
    </xdr:to>
    <xdr:sp macro="" textlink="">
      <xdr:nvSpPr>
        <xdr:cNvPr id="590" name="楕円 589"/>
        <xdr:cNvSpPr/>
      </xdr:nvSpPr>
      <xdr:spPr>
        <a:xfrm>
          <a:off x="14541500" y="9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35362</xdr:rowOff>
    </xdr:from>
    <xdr:ext cx="599010" cy="259045"/>
    <xdr:sp macro="" textlink="">
      <xdr:nvSpPr>
        <xdr:cNvPr id="591" name="テキスト ボックス 590"/>
        <xdr:cNvSpPr txBox="1"/>
      </xdr:nvSpPr>
      <xdr:spPr>
        <a:xfrm>
          <a:off x="14292795" y="963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86557</xdr:rowOff>
    </xdr:from>
    <xdr:to>
      <xdr:col>72</xdr:col>
      <xdr:colOff>38100</xdr:colOff>
      <xdr:row>58</xdr:row>
      <xdr:rowOff>16707</xdr:rowOff>
    </xdr:to>
    <xdr:sp macro="" textlink="">
      <xdr:nvSpPr>
        <xdr:cNvPr id="592" name="楕円 591"/>
        <xdr:cNvSpPr/>
      </xdr:nvSpPr>
      <xdr:spPr>
        <a:xfrm>
          <a:off x="13652500" y="98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33234</xdr:rowOff>
    </xdr:from>
    <xdr:ext cx="599010" cy="259045"/>
    <xdr:sp macro="" textlink="">
      <xdr:nvSpPr>
        <xdr:cNvPr id="593" name="テキスト ボックス 592"/>
        <xdr:cNvSpPr txBox="1"/>
      </xdr:nvSpPr>
      <xdr:spPr>
        <a:xfrm>
          <a:off x="13403795" y="96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136264</xdr:rowOff>
    </xdr:from>
    <xdr:to>
      <xdr:col>67</xdr:col>
      <xdr:colOff>101600</xdr:colOff>
      <xdr:row>57</xdr:row>
      <xdr:rowOff>66414</xdr:rowOff>
    </xdr:to>
    <xdr:sp macro="" textlink="">
      <xdr:nvSpPr>
        <xdr:cNvPr id="594" name="楕円 593"/>
        <xdr:cNvSpPr/>
      </xdr:nvSpPr>
      <xdr:spPr>
        <a:xfrm>
          <a:off x="12763500" y="97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82941</xdr:rowOff>
    </xdr:from>
    <xdr:ext cx="599010" cy="259045"/>
    <xdr:sp macro="" textlink="">
      <xdr:nvSpPr>
        <xdr:cNvPr id="595" name="テキスト ボックス 594"/>
        <xdr:cNvSpPr txBox="1"/>
      </xdr:nvSpPr>
      <xdr:spPr>
        <a:xfrm>
          <a:off x="12514795" y="95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9" name="直線コネクタ 618"/>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2"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3" name="直線コネクタ 622"/>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93356</xdr:rowOff>
    </xdr:from>
    <xdr:to>
      <xdr:col>85</xdr:col>
      <xdr:colOff>127000</xdr:colOff>
      <xdr:row>76</xdr:row>
      <xdr:rowOff>83015</xdr:rowOff>
    </xdr:to>
    <xdr:cxnSp macro="">
      <xdr:nvCxnSpPr>
        <xdr:cNvPr id="624" name="直線コネクタ 623"/>
        <xdr:cNvCxnSpPr/>
      </xdr:nvCxnSpPr>
      <xdr:spPr>
        <a:xfrm flipV="1">
          <a:off x="15481300" y="12609206"/>
          <a:ext cx="838200" cy="5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5"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6" name="フローチャート: 判断 625"/>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75025</xdr:rowOff>
    </xdr:from>
    <xdr:to>
      <xdr:col>81</xdr:col>
      <xdr:colOff>50800</xdr:colOff>
      <xdr:row>76</xdr:row>
      <xdr:rowOff>83015</xdr:rowOff>
    </xdr:to>
    <xdr:cxnSp macro="">
      <xdr:nvCxnSpPr>
        <xdr:cNvPr id="627" name="直線コネクタ 626"/>
        <xdr:cNvCxnSpPr/>
      </xdr:nvCxnSpPr>
      <xdr:spPr>
        <a:xfrm>
          <a:off x="14592300" y="12076525"/>
          <a:ext cx="889000" cy="10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8" name="フローチャート: 判断 627"/>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9" name="テキスト ボックス 628"/>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75025</xdr:rowOff>
    </xdr:from>
    <xdr:to>
      <xdr:col>76</xdr:col>
      <xdr:colOff>114300</xdr:colOff>
      <xdr:row>76</xdr:row>
      <xdr:rowOff>36094</xdr:rowOff>
    </xdr:to>
    <xdr:cxnSp macro="">
      <xdr:nvCxnSpPr>
        <xdr:cNvPr id="630" name="直線コネクタ 629"/>
        <xdr:cNvCxnSpPr/>
      </xdr:nvCxnSpPr>
      <xdr:spPr>
        <a:xfrm flipV="1">
          <a:off x="13703300" y="12076525"/>
          <a:ext cx="889000" cy="9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31" name="フローチャート: 判断 630"/>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40299</xdr:rowOff>
    </xdr:from>
    <xdr:ext cx="534377" cy="259045"/>
    <xdr:sp macro="" textlink="">
      <xdr:nvSpPr>
        <xdr:cNvPr id="632" name="テキスト ボックス 631"/>
        <xdr:cNvSpPr txBox="1"/>
      </xdr:nvSpPr>
      <xdr:spPr>
        <a:xfrm>
          <a:off x="14325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36094</xdr:rowOff>
    </xdr:from>
    <xdr:to>
      <xdr:col>71</xdr:col>
      <xdr:colOff>177800</xdr:colOff>
      <xdr:row>78</xdr:row>
      <xdr:rowOff>64627</xdr:rowOff>
    </xdr:to>
    <xdr:cxnSp macro="">
      <xdr:nvCxnSpPr>
        <xdr:cNvPr id="633" name="直線コネクタ 632"/>
        <xdr:cNvCxnSpPr/>
      </xdr:nvCxnSpPr>
      <xdr:spPr>
        <a:xfrm flipV="1">
          <a:off x="12814300" y="13066294"/>
          <a:ext cx="889000" cy="3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110812</xdr:rowOff>
    </xdr:from>
    <xdr:to>
      <xdr:col>72</xdr:col>
      <xdr:colOff>38100</xdr:colOff>
      <xdr:row>79</xdr:row>
      <xdr:rowOff>40962</xdr:rowOff>
    </xdr:to>
    <xdr:sp macro="" textlink="">
      <xdr:nvSpPr>
        <xdr:cNvPr id="634" name="フローチャート: 判断 633"/>
        <xdr:cNvSpPr/>
      </xdr:nvSpPr>
      <xdr:spPr>
        <a:xfrm>
          <a:off x="13652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32089</xdr:rowOff>
    </xdr:from>
    <xdr:ext cx="534377" cy="259045"/>
    <xdr:sp macro="" textlink="">
      <xdr:nvSpPr>
        <xdr:cNvPr id="635" name="テキスト ボックス 634"/>
        <xdr:cNvSpPr txBox="1"/>
      </xdr:nvSpPr>
      <xdr:spPr>
        <a:xfrm>
          <a:off x="13436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105184</xdr:rowOff>
    </xdr:from>
    <xdr:to>
      <xdr:col>67</xdr:col>
      <xdr:colOff>101600</xdr:colOff>
      <xdr:row>79</xdr:row>
      <xdr:rowOff>35334</xdr:rowOff>
    </xdr:to>
    <xdr:sp macro="" textlink="">
      <xdr:nvSpPr>
        <xdr:cNvPr id="636" name="フローチャート: 判断 635"/>
        <xdr:cNvSpPr/>
      </xdr:nvSpPr>
      <xdr:spPr>
        <a:xfrm>
          <a:off x="12763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26461</xdr:rowOff>
    </xdr:from>
    <xdr:ext cx="534377" cy="259045"/>
    <xdr:sp macro="" textlink="">
      <xdr:nvSpPr>
        <xdr:cNvPr id="637" name="テキスト ボックス 636"/>
        <xdr:cNvSpPr txBox="1"/>
      </xdr:nvSpPr>
      <xdr:spPr>
        <a:xfrm>
          <a:off x="12547111" y="135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42556</xdr:rowOff>
    </xdr:from>
    <xdr:to>
      <xdr:col>85</xdr:col>
      <xdr:colOff>177800</xdr:colOff>
      <xdr:row>73</xdr:row>
      <xdr:rowOff>144156</xdr:rowOff>
    </xdr:to>
    <xdr:sp macro="" textlink="">
      <xdr:nvSpPr>
        <xdr:cNvPr id="643" name="楕円 642"/>
        <xdr:cNvSpPr/>
      </xdr:nvSpPr>
      <xdr:spPr>
        <a:xfrm>
          <a:off x="16268700" y="125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65433</xdr:rowOff>
    </xdr:from>
    <xdr:ext cx="599010" cy="259045"/>
    <xdr:sp macro="" textlink="">
      <xdr:nvSpPr>
        <xdr:cNvPr id="644" name="災害復旧費該当値テキスト"/>
        <xdr:cNvSpPr txBox="1"/>
      </xdr:nvSpPr>
      <xdr:spPr>
        <a:xfrm>
          <a:off x="16370300" y="124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32215</xdr:rowOff>
    </xdr:from>
    <xdr:to>
      <xdr:col>81</xdr:col>
      <xdr:colOff>101600</xdr:colOff>
      <xdr:row>76</xdr:row>
      <xdr:rowOff>133815</xdr:rowOff>
    </xdr:to>
    <xdr:sp macro="" textlink="">
      <xdr:nvSpPr>
        <xdr:cNvPr id="645" name="楕円 644"/>
        <xdr:cNvSpPr/>
      </xdr:nvSpPr>
      <xdr:spPr>
        <a:xfrm>
          <a:off x="15430500" y="130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150342</xdr:rowOff>
    </xdr:from>
    <xdr:ext cx="599010" cy="259045"/>
    <xdr:sp macro="" textlink="">
      <xdr:nvSpPr>
        <xdr:cNvPr id="646" name="テキスト ボックス 645"/>
        <xdr:cNvSpPr txBox="1"/>
      </xdr:nvSpPr>
      <xdr:spPr>
        <a:xfrm>
          <a:off x="15181795" y="1283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24225</xdr:rowOff>
    </xdr:from>
    <xdr:to>
      <xdr:col>76</xdr:col>
      <xdr:colOff>165100</xdr:colOff>
      <xdr:row>70</xdr:row>
      <xdr:rowOff>125825</xdr:rowOff>
    </xdr:to>
    <xdr:sp macro="" textlink="">
      <xdr:nvSpPr>
        <xdr:cNvPr id="647" name="楕円 646"/>
        <xdr:cNvSpPr/>
      </xdr:nvSpPr>
      <xdr:spPr>
        <a:xfrm>
          <a:off x="14541500" y="120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142352</xdr:rowOff>
    </xdr:from>
    <xdr:ext cx="599010" cy="259045"/>
    <xdr:sp macro="" textlink="">
      <xdr:nvSpPr>
        <xdr:cNvPr id="648" name="テキスト ボックス 647"/>
        <xdr:cNvSpPr txBox="1"/>
      </xdr:nvSpPr>
      <xdr:spPr>
        <a:xfrm>
          <a:off x="14292795" y="11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156744</xdr:rowOff>
    </xdr:from>
    <xdr:to>
      <xdr:col>72</xdr:col>
      <xdr:colOff>38100</xdr:colOff>
      <xdr:row>76</xdr:row>
      <xdr:rowOff>86894</xdr:rowOff>
    </xdr:to>
    <xdr:sp macro="" textlink="">
      <xdr:nvSpPr>
        <xdr:cNvPr id="649" name="楕円 648"/>
        <xdr:cNvSpPr/>
      </xdr:nvSpPr>
      <xdr:spPr>
        <a:xfrm>
          <a:off x="13652500" y="130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103422</xdr:rowOff>
    </xdr:from>
    <xdr:ext cx="599010" cy="259045"/>
    <xdr:sp macro="" textlink="">
      <xdr:nvSpPr>
        <xdr:cNvPr id="650" name="テキスト ボックス 649"/>
        <xdr:cNvSpPr txBox="1"/>
      </xdr:nvSpPr>
      <xdr:spPr>
        <a:xfrm>
          <a:off x="13403795" y="1279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13827</xdr:rowOff>
    </xdr:from>
    <xdr:to>
      <xdr:col>67</xdr:col>
      <xdr:colOff>101600</xdr:colOff>
      <xdr:row>78</xdr:row>
      <xdr:rowOff>115427</xdr:rowOff>
    </xdr:to>
    <xdr:sp macro="" textlink="">
      <xdr:nvSpPr>
        <xdr:cNvPr id="651" name="楕円 650"/>
        <xdr:cNvSpPr/>
      </xdr:nvSpPr>
      <xdr:spPr>
        <a:xfrm>
          <a:off x="12763500" y="133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131954</xdr:rowOff>
    </xdr:from>
    <xdr:ext cx="534377" cy="259045"/>
    <xdr:sp macro="" textlink="">
      <xdr:nvSpPr>
        <xdr:cNvPr id="652" name="テキスト ボックス 651"/>
        <xdr:cNvSpPr txBox="1"/>
      </xdr:nvSpPr>
      <xdr:spPr>
        <a:xfrm>
          <a:off x="12547111" y="131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6" name="直線コネクタ 675"/>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7"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8" name="直線コネクタ 677"/>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9"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80" name="直線コネクタ 679"/>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55755</xdr:rowOff>
    </xdr:from>
    <xdr:to>
      <xdr:col>85</xdr:col>
      <xdr:colOff>127000</xdr:colOff>
      <xdr:row>96</xdr:row>
      <xdr:rowOff>81669</xdr:rowOff>
    </xdr:to>
    <xdr:cxnSp macro="">
      <xdr:nvCxnSpPr>
        <xdr:cNvPr id="681" name="直線コネクタ 680"/>
        <xdr:cNvCxnSpPr/>
      </xdr:nvCxnSpPr>
      <xdr:spPr>
        <a:xfrm flipV="1">
          <a:off x="15481300" y="16514955"/>
          <a:ext cx="8382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2"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3" name="フローチャート: 判断 682"/>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81669</xdr:rowOff>
    </xdr:from>
    <xdr:to>
      <xdr:col>81</xdr:col>
      <xdr:colOff>50800</xdr:colOff>
      <xdr:row>96</xdr:row>
      <xdr:rowOff>116768</xdr:rowOff>
    </xdr:to>
    <xdr:cxnSp macro="">
      <xdr:nvCxnSpPr>
        <xdr:cNvPr id="684" name="直線コネクタ 683"/>
        <xdr:cNvCxnSpPr/>
      </xdr:nvCxnSpPr>
      <xdr:spPr>
        <a:xfrm flipV="1">
          <a:off x="14592300" y="16540869"/>
          <a:ext cx="889000" cy="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5" name="フローチャート: 判断 684"/>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6" name="テキスト ボックス 685"/>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101648</xdr:rowOff>
    </xdr:from>
    <xdr:to>
      <xdr:col>76</xdr:col>
      <xdr:colOff>114300</xdr:colOff>
      <xdr:row>96</xdr:row>
      <xdr:rowOff>116768</xdr:rowOff>
    </xdr:to>
    <xdr:cxnSp macro="">
      <xdr:nvCxnSpPr>
        <xdr:cNvPr id="687" name="直線コネクタ 686"/>
        <xdr:cNvCxnSpPr/>
      </xdr:nvCxnSpPr>
      <xdr:spPr>
        <a:xfrm>
          <a:off x="13703300" y="1656084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8" name="フローチャート: 判断 687"/>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9" name="テキスト ボックス 688"/>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101648</xdr:rowOff>
    </xdr:from>
    <xdr:to>
      <xdr:col>71</xdr:col>
      <xdr:colOff>177800</xdr:colOff>
      <xdr:row>96</xdr:row>
      <xdr:rowOff>163210</xdr:rowOff>
    </xdr:to>
    <xdr:cxnSp macro="">
      <xdr:nvCxnSpPr>
        <xdr:cNvPr id="690" name="直線コネクタ 689"/>
        <xdr:cNvCxnSpPr/>
      </xdr:nvCxnSpPr>
      <xdr:spPr>
        <a:xfrm flipV="1">
          <a:off x="12814300" y="16560848"/>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115258</xdr:rowOff>
    </xdr:from>
    <xdr:to>
      <xdr:col>72</xdr:col>
      <xdr:colOff>38100</xdr:colOff>
      <xdr:row>98</xdr:row>
      <xdr:rowOff>45408</xdr:rowOff>
    </xdr:to>
    <xdr:sp macro="" textlink="">
      <xdr:nvSpPr>
        <xdr:cNvPr id="691" name="フローチャート: 判断 690"/>
        <xdr:cNvSpPr/>
      </xdr:nvSpPr>
      <xdr:spPr>
        <a:xfrm>
          <a:off x="13652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36535</xdr:rowOff>
    </xdr:from>
    <xdr:ext cx="599010" cy="259045"/>
    <xdr:sp macro="" textlink="">
      <xdr:nvSpPr>
        <xdr:cNvPr id="692" name="テキスト ボックス 691"/>
        <xdr:cNvSpPr txBox="1"/>
      </xdr:nvSpPr>
      <xdr:spPr>
        <a:xfrm>
          <a:off x="13403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100245</xdr:rowOff>
    </xdr:from>
    <xdr:to>
      <xdr:col>67</xdr:col>
      <xdr:colOff>101600</xdr:colOff>
      <xdr:row>98</xdr:row>
      <xdr:rowOff>30395</xdr:rowOff>
    </xdr:to>
    <xdr:sp macro="" textlink="">
      <xdr:nvSpPr>
        <xdr:cNvPr id="693" name="フローチャート: 判断 692"/>
        <xdr:cNvSpPr/>
      </xdr:nvSpPr>
      <xdr:spPr>
        <a:xfrm>
          <a:off x="12763500" y="1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21522</xdr:rowOff>
    </xdr:from>
    <xdr:ext cx="599010" cy="259045"/>
    <xdr:sp macro="" textlink="">
      <xdr:nvSpPr>
        <xdr:cNvPr id="694" name="テキスト ボックス 693"/>
        <xdr:cNvSpPr txBox="1"/>
      </xdr:nvSpPr>
      <xdr:spPr>
        <a:xfrm>
          <a:off x="12514795" y="168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4955</xdr:rowOff>
    </xdr:from>
    <xdr:to>
      <xdr:col>85</xdr:col>
      <xdr:colOff>177800</xdr:colOff>
      <xdr:row>96</xdr:row>
      <xdr:rowOff>106555</xdr:rowOff>
    </xdr:to>
    <xdr:sp macro="" textlink="">
      <xdr:nvSpPr>
        <xdr:cNvPr id="700" name="楕円 699"/>
        <xdr:cNvSpPr/>
      </xdr:nvSpPr>
      <xdr:spPr>
        <a:xfrm>
          <a:off x="16268700" y="164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27832</xdr:rowOff>
    </xdr:from>
    <xdr:ext cx="599010" cy="259045"/>
    <xdr:sp macro="" textlink="">
      <xdr:nvSpPr>
        <xdr:cNvPr id="701" name="公債費該当値テキスト"/>
        <xdr:cNvSpPr txBox="1"/>
      </xdr:nvSpPr>
      <xdr:spPr>
        <a:xfrm>
          <a:off x="16370300" y="163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30869</xdr:rowOff>
    </xdr:from>
    <xdr:to>
      <xdr:col>81</xdr:col>
      <xdr:colOff>101600</xdr:colOff>
      <xdr:row>96</xdr:row>
      <xdr:rowOff>132469</xdr:rowOff>
    </xdr:to>
    <xdr:sp macro="" textlink="">
      <xdr:nvSpPr>
        <xdr:cNvPr id="702" name="楕円 701"/>
        <xdr:cNvSpPr/>
      </xdr:nvSpPr>
      <xdr:spPr>
        <a:xfrm>
          <a:off x="15430500" y="164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148996</xdr:rowOff>
    </xdr:from>
    <xdr:ext cx="599010" cy="259045"/>
    <xdr:sp macro="" textlink="">
      <xdr:nvSpPr>
        <xdr:cNvPr id="703" name="テキスト ボックス 702"/>
        <xdr:cNvSpPr txBox="1"/>
      </xdr:nvSpPr>
      <xdr:spPr>
        <a:xfrm>
          <a:off x="15181795" y="162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65968</xdr:rowOff>
    </xdr:from>
    <xdr:to>
      <xdr:col>76</xdr:col>
      <xdr:colOff>165100</xdr:colOff>
      <xdr:row>96</xdr:row>
      <xdr:rowOff>167568</xdr:rowOff>
    </xdr:to>
    <xdr:sp macro="" textlink="">
      <xdr:nvSpPr>
        <xdr:cNvPr id="704" name="楕円 703"/>
        <xdr:cNvSpPr/>
      </xdr:nvSpPr>
      <xdr:spPr>
        <a:xfrm>
          <a:off x="14541500" y="165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12645</xdr:rowOff>
    </xdr:from>
    <xdr:ext cx="599010" cy="259045"/>
    <xdr:sp macro="" textlink="">
      <xdr:nvSpPr>
        <xdr:cNvPr id="705" name="テキスト ボックス 704"/>
        <xdr:cNvSpPr txBox="1"/>
      </xdr:nvSpPr>
      <xdr:spPr>
        <a:xfrm>
          <a:off x="14292795" y="163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50848</xdr:rowOff>
    </xdr:from>
    <xdr:to>
      <xdr:col>72</xdr:col>
      <xdr:colOff>38100</xdr:colOff>
      <xdr:row>96</xdr:row>
      <xdr:rowOff>152448</xdr:rowOff>
    </xdr:to>
    <xdr:sp macro="" textlink="">
      <xdr:nvSpPr>
        <xdr:cNvPr id="706" name="楕円 705"/>
        <xdr:cNvSpPr/>
      </xdr:nvSpPr>
      <xdr:spPr>
        <a:xfrm>
          <a:off x="13652500" y="16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168975</xdr:rowOff>
    </xdr:from>
    <xdr:ext cx="599010" cy="259045"/>
    <xdr:sp macro="" textlink="">
      <xdr:nvSpPr>
        <xdr:cNvPr id="707" name="テキスト ボックス 706"/>
        <xdr:cNvSpPr txBox="1"/>
      </xdr:nvSpPr>
      <xdr:spPr>
        <a:xfrm>
          <a:off x="13403795" y="1628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112410</xdr:rowOff>
    </xdr:from>
    <xdr:to>
      <xdr:col>67</xdr:col>
      <xdr:colOff>101600</xdr:colOff>
      <xdr:row>97</xdr:row>
      <xdr:rowOff>42560</xdr:rowOff>
    </xdr:to>
    <xdr:sp macro="" textlink="">
      <xdr:nvSpPr>
        <xdr:cNvPr id="708" name="楕円 707"/>
        <xdr:cNvSpPr/>
      </xdr:nvSpPr>
      <xdr:spPr>
        <a:xfrm>
          <a:off x="12763500" y="165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59087</xdr:rowOff>
    </xdr:from>
    <xdr:ext cx="599010" cy="259045"/>
    <xdr:sp macro="" textlink="">
      <xdr:nvSpPr>
        <xdr:cNvPr id="709" name="テキスト ボックス 708"/>
        <xdr:cNvSpPr txBox="1"/>
      </xdr:nvSpPr>
      <xdr:spPr>
        <a:xfrm>
          <a:off x="12514795" y="163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3" name="直線コネクタ 732"/>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4"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6"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7" name="直線コネクタ 736"/>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9"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40" name="フローチャート: 判断 739"/>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2" name="フローチャート: 判断 741"/>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3" name="テキスト ボックス 742"/>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5" name="フローチャート: 判断 744"/>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6" name="テキスト ボックス 745"/>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159538</xdr:rowOff>
    </xdr:from>
    <xdr:to>
      <xdr:col>102</xdr:col>
      <xdr:colOff>165100</xdr:colOff>
      <xdr:row>39</xdr:row>
      <xdr:rowOff>89688</xdr:rowOff>
    </xdr:to>
    <xdr:sp macro="" textlink="">
      <xdr:nvSpPr>
        <xdr:cNvPr id="748" name="フローチャート: 判断 747"/>
        <xdr:cNvSpPr/>
      </xdr:nvSpPr>
      <xdr:spPr>
        <a:xfrm>
          <a:off x="19494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106215</xdr:rowOff>
    </xdr:from>
    <xdr:ext cx="378565" cy="259045"/>
    <xdr:sp macro="" textlink="">
      <xdr:nvSpPr>
        <xdr:cNvPr id="749" name="テキスト ボックス 748"/>
        <xdr:cNvSpPr txBox="1"/>
      </xdr:nvSpPr>
      <xdr:spPr>
        <a:xfrm>
          <a:off x="19356017" y="644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140906</xdr:rowOff>
    </xdr:from>
    <xdr:to>
      <xdr:col>98</xdr:col>
      <xdr:colOff>38100</xdr:colOff>
      <xdr:row>39</xdr:row>
      <xdr:rowOff>71056</xdr:rowOff>
    </xdr:to>
    <xdr:sp macro="" textlink="">
      <xdr:nvSpPr>
        <xdr:cNvPr id="750" name="フローチャート: 判断 749"/>
        <xdr:cNvSpPr/>
      </xdr:nvSpPr>
      <xdr:spPr>
        <a:xfrm>
          <a:off x="18605500" y="66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87584</xdr:rowOff>
    </xdr:from>
    <xdr:ext cx="378565" cy="259045"/>
    <xdr:sp macro="" textlink="">
      <xdr:nvSpPr>
        <xdr:cNvPr id="751" name="テキスト ボックス 750"/>
        <xdr:cNvSpPr txBox="1"/>
      </xdr:nvSpPr>
      <xdr:spPr>
        <a:xfrm>
          <a:off x="18467017" y="643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8"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全体的に類似団体内順位が高くなっているが、これは</a:t>
          </a:r>
          <a:r>
            <a:rPr kumimoji="1" lang="en-US" altLang="ja-JP" sz="1400">
              <a:solidFill>
                <a:sysClr val="windowText" lastClr="000000"/>
              </a:solidFill>
              <a:effectLst/>
              <a:latin typeface="+mn-lt"/>
              <a:ea typeface="+mn-ea"/>
              <a:cs typeface="+mn-cs"/>
            </a:rPr>
            <a:t>H27</a:t>
          </a:r>
          <a:r>
            <a:rPr kumimoji="1" lang="ja-JP" altLang="ja-JP" sz="1400">
              <a:solidFill>
                <a:sysClr val="windowText" lastClr="000000"/>
              </a:solidFill>
              <a:effectLst/>
              <a:latin typeface="+mn-lt"/>
              <a:ea typeface="+mn-ea"/>
              <a:cs typeface="+mn-cs"/>
            </a:rPr>
            <a:t>国勢調査で人口減少率が高知県内で</a:t>
          </a:r>
          <a:r>
            <a:rPr kumimoji="1" lang="en-US" altLang="ja-JP" sz="1400">
              <a:solidFill>
                <a:sysClr val="windowText" lastClr="000000"/>
              </a:solidFill>
              <a:effectLst/>
              <a:latin typeface="+mn-lt"/>
              <a:ea typeface="+mn-ea"/>
              <a:cs typeface="+mn-cs"/>
            </a:rPr>
            <a:t>1</a:t>
          </a:r>
          <a:r>
            <a:rPr kumimoji="1" lang="ja-JP" altLang="ja-JP" sz="1400">
              <a:solidFill>
                <a:sysClr val="windowText" lastClr="000000"/>
              </a:solidFill>
              <a:effectLst/>
              <a:latin typeface="+mn-lt"/>
              <a:ea typeface="+mn-ea"/>
              <a:cs typeface="+mn-cs"/>
            </a:rPr>
            <a:t>番となってしまうほどの、人口減による分母の低さが一番の要因であると考えられる。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昨年度より決算額が大きく増加しているものとして、</a:t>
          </a:r>
          <a:r>
            <a:rPr kumimoji="1" lang="ja-JP" altLang="en-US" sz="1400">
              <a:solidFill>
                <a:sysClr val="windowText" lastClr="000000"/>
              </a:solidFill>
              <a:effectLst/>
              <a:latin typeface="+mn-lt"/>
              <a:ea typeface="+mn-ea"/>
              <a:cs typeface="+mn-cs"/>
            </a:rPr>
            <a:t>総務費は移住者定住促進空き家活用住宅整備事業、農林水産業</a:t>
          </a:r>
          <a:r>
            <a:rPr kumimoji="1" lang="ja-JP" altLang="ja-JP" sz="1400">
              <a:solidFill>
                <a:sysClr val="windowText" lastClr="000000"/>
              </a:solidFill>
              <a:effectLst/>
              <a:latin typeface="+mn-lt"/>
              <a:ea typeface="+mn-ea"/>
              <a:cs typeface="+mn-cs"/>
            </a:rPr>
            <a:t>費は</a:t>
          </a:r>
          <a:r>
            <a:rPr kumimoji="1" lang="ja-JP" altLang="en-US" sz="1400">
              <a:solidFill>
                <a:sysClr val="windowText" lastClr="000000"/>
              </a:solidFill>
              <a:effectLst/>
              <a:latin typeface="+mn-lt"/>
              <a:ea typeface="+mn-ea"/>
              <a:cs typeface="+mn-cs"/>
            </a:rPr>
            <a:t>農業関係への補助金や基盤整備事業</a:t>
          </a:r>
          <a:r>
            <a:rPr kumimoji="1" lang="ja-JP" altLang="ja-JP" sz="1400">
              <a:solidFill>
                <a:sysClr val="windowText" lastClr="000000"/>
              </a:solidFill>
              <a:effectLst/>
              <a:latin typeface="+mn-lt"/>
              <a:ea typeface="+mn-ea"/>
              <a:cs typeface="+mn-cs"/>
            </a:rPr>
            <a:t>によるもの</a:t>
          </a:r>
          <a:r>
            <a:rPr kumimoji="1" lang="ja-JP" altLang="en-US" sz="1400">
              <a:solidFill>
                <a:sysClr val="windowText" lastClr="000000"/>
              </a:solidFill>
              <a:effectLst/>
              <a:latin typeface="+mn-lt"/>
              <a:ea typeface="+mn-ea"/>
              <a:cs typeface="+mn-cs"/>
            </a:rPr>
            <a:t>で、災害復旧費では台風等による被害が多かったことが要因である。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決算額が減少しているものとしては、</a:t>
          </a:r>
          <a:r>
            <a:rPr kumimoji="1" lang="ja-JP" altLang="en-US" sz="1400">
              <a:solidFill>
                <a:sysClr val="windowText" lastClr="000000"/>
              </a:solidFill>
              <a:effectLst/>
              <a:latin typeface="+mn-lt"/>
              <a:ea typeface="+mn-ea"/>
              <a:cs typeface="+mn-cs"/>
            </a:rPr>
            <a:t>土木</a:t>
          </a:r>
          <a:r>
            <a:rPr kumimoji="1" lang="ja-JP" altLang="ja-JP" sz="1400">
              <a:solidFill>
                <a:sysClr val="windowText" lastClr="000000"/>
              </a:solidFill>
              <a:effectLst/>
              <a:latin typeface="+mn-lt"/>
              <a:ea typeface="+mn-ea"/>
              <a:cs typeface="+mn-cs"/>
            </a:rPr>
            <a:t>費では</a:t>
          </a:r>
          <a:r>
            <a:rPr kumimoji="1" lang="ja-JP" altLang="en-US" sz="1400">
              <a:solidFill>
                <a:sysClr val="windowText" lastClr="000000"/>
              </a:solidFill>
              <a:effectLst/>
              <a:latin typeface="+mn-lt"/>
              <a:ea typeface="+mn-ea"/>
              <a:cs typeface="+mn-cs"/>
            </a:rPr>
            <a:t>街なみ環境整備事業と社会資本整備総合交付金事業</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減少</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教育</a:t>
          </a:r>
          <a:r>
            <a:rPr kumimoji="1" lang="ja-JP" altLang="ja-JP" sz="1400">
              <a:solidFill>
                <a:sysClr val="windowText" lastClr="000000"/>
              </a:solidFill>
              <a:effectLst/>
              <a:latin typeface="+mn-lt"/>
              <a:ea typeface="+mn-ea"/>
              <a:cs typeface="+mn-cs"/>
            </a:rPr>
            <a:t>費では</a:t>
          </a:r>
          <a:r>
            <a:rPr kumimoji="1" lang="ja-JP" altLang="en-US" sz="1400">
              <a:solidFill>
                <a:sysClr val="windowText" lastClr="000000"/>
              </a:solidFill>
              <a:effectLst/>
              <a:latin typeface="+mn-lt"/>
              <a:ea typeface="+mn-ea"/>
              <a:cs typeface="+mn-cs"/>
            </a:rPr>
            <a:t>中学校旧校舎解体事業と中学校特別教室新築</a:t>
          </a:r>
          <a:r>
            <a:rPr kumimoji="1" lang="ja-JP" altLang="ja-JP" sz="1400">
              <a:solidFill>
                <a:sysClr val="windowText" lastClr="000000"/>
              </a:solidFill>
              <a:effectLst/>
              <a:latin typeface="+mn-lt"/>
              <a:ea typeface="+mn-ea"/>
              <a:cs typeface="+mn-cs"/>
            </a:rPr>
            <a:t>事業の終了によるもの</a:t>
          </a:r>
          <a:r>
            <a:rPr kumimoji="1" lang="ja-JP" altLang="en-US" sz="1400">
              <a:solidFill>
                <a:sysClr val="windowText" lastClr="000000"/>
              </a:solidFill>
              <a:effectLst/>
              <a:latin typeface="+mn-lt"/>
              <a:ea typeface="+mn-ea"/>
              <a:cs typeface="+mn-cs"/>
            </a:rPr>
            <a:t>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effectLst/>
              <a:latin typeface="+mn-lt"/>
              <a:ea typeface="+mn-ea"/>
              <a:cs typeface="+mn-cs"/>
            </a:rPr>
            <a:t>　財政調整基金残高、実質収支額ともに数値が上昇している</a:t>
          </a: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大きな要因としては、分母である標準財政規模において、普通交付税が大幅に減額されたことによるものである。</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実質</a:t>
          </a:r>
          <a:r>
            <a:rPr kumimoji="1" lang="ja-JP" altLang="en-US" sz="1600">
              <a:solidFill>
                <a:sysClr val="windowText" lastClr="000000"/>
              </a:solidFill>
              <a:effectLst/>
              <a:latin typeface="+mn-lt"/>
              <a:ea typeface="+mn-ea"/>
              <a:cs typeface="+mn-cs"/>
            </a:rPr>
            <a:t>単年度</a:t>
          </a:r>
          <a:r>
            <a:rPr kumimoji="1" lang="ja-JP" altLang="ja-JP" sz="1600">
              <a:solidFill>
                <a:sysClr val="windowText" lastClr="000000"/>
              </a:solidFill>
              <a:effectLst/>
              <a:latin typeface="+mn-lt"/>
              <a:ea typeface="+mn-ea"/>
              <a:cs typeface="+mn-cs"/>
            </a:rPr>
            <a:t>収支額について</a:t>
          </a:r>
          <a:r>
            <a:rPr kumimoji="1" lang="ja-JP" altLang="en-US" sz="1600">
              <a:solidFill>
                <a:sysClr val="windowText" lastClr="000000"/>
              </a:solidFill>
              <a:effectLst/>
              <a:latin typeface="+mn-lt"/>
              <a:ea typeface="+mn-ea"/>
              <a:cs typeface="+mn-cs"/>
            </a:rPr>
            <a:t>は、前年に比べて事業の縮小等により改善されているが、普通交付税を減額されたことにより、財政調整基金等を取り崩しながらの財政運営を余儀なくされている状況となっている</a:t>
          </a:r>
          <a:r>
            <a:rPr kumimoji="1" lang="ja-JP"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今後も、計画的に事業を実施するとともに、補助事業等の活用により健全な財政運営に努めていく。</a:t>
          </a:r>
          <a:endParaRPr lang="ja-JP" altLang="ja-JP" sz="16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effectLst/>
              <a:latin typeface="+mn-lt"/>
              <a:ea typeface="+mn-ea"/>
              <a:cs typeface="+mn-cs"/>
            </a:rPr>
            <a:t>　</a:t>
          </a:r>
          <a:r>
            <a:rPr kumimoji="1" lang="ja-JP" altLang="ja-JP" sz="1600">
              <a:solidFill>
                <a:sysClr val="windowText" lastClr="000000"/>
              </a:solidFill>
              <a:effectLst/>
              <a:latin typeface="+mn-lt"/>
              <a:ea typeface="+mn-ea"/>
              <a:cs typeface="+mn-cs"/>
            </a:rPr>
            <a:t>小水力発電特別会計以外の会計は一般会計からの繰入金が必要となったが、各会計とも赤字を出さずに運営を行っている。</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今後も、経営戦略の作成等により財政の健全化に努めていく。</a:t>
          </a:r>
          <a:endParaRPr lang="ja-JP" altLang="ja-JP" sz="16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2468748</v>
      </c>
      <c r="BO4" s="441"/>
      <c r="BP4" s="441"/>
      <c r="BQ4" s="441"/>
      <c r="BR4" s="441"/>
      <c r="BS4" s="441"/>
      <c r="BT4" s="441"/>
      <c r="BU4" s="442"/>
      <c r="BV4" s="440">
        <v>2229427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v>
      </c>
      <c r="CU4" s="622"/>
      <c r="CV4" s="622"/>
      <c r="CW4" s="622"/>
      <c r="CX4" s="622"/>
      <c r="CY4" s="622"/>
      <c r="CZ4" s="622"/>
      <c r="DA4" s="623"/>
      <c r="DB4" s="621">
        <v>8.1999999999999993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2343225</v>
      </c>
      <c r="BO5" s="446"/>
      <c r="BP5" s="446"/>
      <c r="BQ5" s="446"/>
      <c r="BR5" s="446"/>
      <c r="BS5" s="446"/>
      <c r="BT5" s="446"/>
      <c r="BU5" s="447"/>
      <c r="BV5" s="445">
        <v>2079095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94.5</v>
      </c>
      <c r="CU5" s="416"/>
      <c r="CV5" s="416"/>
      <c r="CW5" s="416"/>
      <c r="CX5" s="416"/>
      <c r="CY5" s="416"/>
      <c r="CZ5" s="416"/>
      <c r="DA5" s="417"/>
      <c r="DB5" s="415">
        <v>88.6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125523</v>
      </c>
      <c r="BO6" s="446"/>
      <c r="BP6" s="446"/>
      <c r="BQ6" s="446"/>
      <c r="BR6" s="446"/>
      <c r="BS6" s="446"/>
      <c r="BT6" s="446"/>
      <c r="BU6" s="447"/>
      <c r="BV6" s="445">
        <v>150332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98.1</v>
      </c>
      <c r="CU6" s="596"/>
      <c r="CV6" s="596"/>
      <c r="CW6" s="596"/>
      <c r="CX6" s="596"/>
      <c r="CY6" s="596"/>
      <c r="CZ6" s="596"/>
      <c r="DA6" s="597"/>
      <c r="DB6" s="595">
        <v>91.9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25891</v>
      </c>
      <c r="BO7" s="446"/>
      <c r="BP7" s="446"/>
      <c r="BQ7" s="446"/>
      <c r="BR7" s="446"/>
      <c r="BS7" s="446"/>
      <c r="BT7" s="446"/>
      <c r="BU7" s="447"/>
      <c r="BV7" s="445">
        <v>63222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995098</v>
      </c>
      <c r="CU7" s="446"/>
      <c r="CV7" s="446"/>
      <c r="CW7" s="446"/>
      <c r="CX7" s="446"/>
      <c r="CY7" s="446"/>
      <c r="CZ7" s="446"/>
      <c r="DA7" s="447"/>
      <c r="DB7" s="445">
        <v>1065874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99632</v>
      </c>
      <c r="BO8" s="446"/>
      <c r="BP8" s="446"/>
      <c r="BQ8" s="446"/>
      <c r="BR8" s="446"/>
      <c r="BS8" s="446"/>
      <c r="BT8" s="446"/>
      <c r="BU8" s="447"/>
      <c r="BV8" s="445">
        <v>87110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0.13</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823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12522</v>
      </c>
      <c r="BO9" s="446"/>
      <c r="BP9" s="446"/>
      <c r="BQ9" s="446"/>
      <c r="BR9" s="446"/>
      <c r="BS9" s="446"/>
      <c r="BT9" s="446"/>
      <c r="BU9" s="447"/>
      <c r="BV9" s="445">
        <v>-7997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17.3</v>
      </c>
      <c r="CU9" s="416"/>
      <c r="CV9" s="416"/>
      <c r="CW9" s="416"/>
      <c r="CX9" s="416"/>
      <c r="CY9" s="416"/>
      <c r="CZ9" s="416"/>
      <c r="DA9" s="417"/>
      <c r="DB9" s="415">
        <v>16.100000000000001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1013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30</v>
      </c>
      <c r="BO10" s="446"/>
      <c r="BP10" s="446"/>
      <c r="BQ10" s="446"/>
      <c r="BR10" s="446"/>
      <c r="BS10" s="446"/>
      <c r="BT10" s="446"/>
      <c r="BU10" s="447"/>
      <c r="BV10" s="445">
        <v>54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904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52400</v>
      </c>
      <c r="BO12" s="446"/>
      <c r="BP12" s="446"/>
      <c r="BQ12" s="446"/>
      <c r="BR12" s="446"/>
      <c r="BS12" s="446"/>
      <c r="BT12" s="446"/>
      <c r="BU12" s="447"/>
      <c r="BV12" s="445">
        <v>49000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902</v>
      </c>
      <c r="S13" s="549"/>
      <c r="T13" s="549"/>
      <c r="U13" s="549"/>
      <c r="V13" s="550"/>
      <c r="W13" s="536" t="s">
        <v>134</v>
      </c>
      <c r="X13" s="458"/>
      <c r="Y13" s="458"/>
      <c r="Z13" s="458"/>
      <c r="AA13" s="458"/>
      <c r="AB13" s="459"/>
      <c r="AC13" s="421">
        <v>82</v>
      </c>
      <c r="AD13" s="422"/>
      <c r="AE13" s="422"/>
      <c r="AF13" s="422"/>
      <c r="AG13" s="423"/>
      <c r="AH13" s="421">
        <v>80</v>
      </c>
      <c r="AI13" s="422"/>
      <c r="AJ13" s="422"/>
      <c r="AK13" s="422"/>
      <c r="AL13" s="424"/>
      <c r="AM13" s="514" t="s">
        <v>135</v>
      </c>
      <c r="AN13" s="419"/>
      <c r="AO13" s="419"/>
      <c r="AP13" s="419"/>
      <c r="AQ13" s="419"/>
      <c r="AR13" s="419"/>
      <c r="AS13" s="419"/>
      <c r="AT13" s="420"/>
      <c r="AU13" s="502" t="s">
        <v>114</v>
      </c>
      <c r="AV13" s="503"/>
      <c r="AW13" s="503"/>
      <c r="AX13" s="503"/>
      <c r="AY13" s="425" t="s">
        <v>136</v>
      </c>
      <c r="AZ13" s="426"/>
      <c r="BA13" s="426"/>
      <c r="BB13" s="426"/>
      <c r="BC13" s="426"/>
      <c r="BD13" s="426"/>
      <c r="BE13" s="426"/>
      <c r="BF13" s="426"/>
      <c r="BG13" s="426"/>
      <c r="BH13" s="426"/>
      <c r="BI13" s="426"/>
      <c r="BJ13" s="426"/>
      <c r="BK13" s="426"/>
      <c r="BL13" s="426"/>
      <c r="BM13" s="427"/>
      <c r="BN13" s="445">
        <v>-39848</v>
      </c>
      <c r="BO13" s="446"/>
      <c r="BP13" s="446"/>
      <c r="BQ13" s="446"/>
      <c r="BR13" s="446"/>
      <c r="BS13" s="446"/>
      <c r="BT13" s="446"/>
      <c r="BU13" s="447"/>
      <c r="BV13" s="445">
        <v>-56943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910</v>
      </c>
      <c r="S14" s="549"/>
      <c r="T14" s="549"/>
      <c r="U14" s="549"/>
      <c r="V14" s="550"/>
      <c r="W14" s="551"/>
      <c r="X14" s="461"/>
      <c r="Y14" s="461"/>
      <c r="Z14" s="461"/>
      <c r="AA14" s="461"/>
      <c r="AB14" s="462"/>
      <c r="AC14" s="541">
        <v>19.899999999999999</v>
      </c>
      <c r="AD14" s="542"/>
      <c r="AE14" s="542"/>
      <c r="AF14" s="542"/>
      <c r="AG14" s="543"/>
      <c r="AH14" s="541">
        <v>17.600000000000001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908</v>
      </c>
      <c r="S15" s="549"/>
      <c r="T15" s="549"/>
      <c r="U15" s="549"/>
      <c r="V15" s="550"/>
      <c r="W15" s="536" t="s">
        <v>141</v>
      </c>
      <c r="X15" s="458"/>
      <c r="Y15" s="458"/>
      <c r="Z15" s="458"/>
      <c r="AA15" s="458"/>
      <c r="AB15" s="459"/>
      <c r="AC15" s="421">
        <v>107</v>
      </c>
      <c r="AD15" s="422"/>
      <c r="AE15" s="422"/>
      <c r="AF15" s="422"/>
      <c r="AG15" s="423"/>
      <c r="AH15" s="421">
        <v>142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138302</v>
      </c>
      <c r="BO15" s="441"/>
      <c r="BP15" s="441"/>
      <c r="BQ15" s="441"/>
      <c r="BR15" s="441"/>
      <c r="BS15" s="441"/>
      <c r="BT15" s="441"/>
      <c r="BU15" s="442"/>
      <c r="BV15" s="440">
        <v>135083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25.9</v>
      </c>
      <c r="AD16" s="542"/>
      <c r="AE16" s="542"/>
      <c r="AF16" s="542"/>
      <c r="AG16" s="543"/>
      <c r="AH16" s="541">
        <v>31.3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924230</v>
      </c>
      <c r="BO16" s="446"/>
      <c r="BP16" s="446"/>
      <c r="BQ16" s="446"/>
      <c r="BR16" s="446"/>
      <c r="BS16" s="446"/>
      <c r="BT16" s="446"/>
      <c r="BU16" s="447"/>
      <c r="BV16" s="445">
        <v>994063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224</v>
      </c>
      <c r="AD17" s="422"/>
      <c r="AE17" s="422"/>
      <c r="AF17" s="422"/>
      <c r="AG17" s="423"/>
      <c r="AH17" s="421">
        <v>232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174334</v>
      </c>
      <c r="BO17" s="446"/>
      <c r="BP17" s="446"/>
      <c r="BQ17" s="446"/>
      <c r="BR17" s="446"/>
      <c r="BS17" s="446"/>
      <c r="BT17" s="446"/>
      <c r="BU17" s="447"/>
      <c r="BV17" s="445">
        <v>169001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165.48</v>
      </c>
      <c r="M18" s="510"/>
      <c r="N18" s="510"/>
      <c r="O18" s="510"/>
      <c r="P18" s="510"/>
      <c r="Q18" s="510"/>
      <c r="R18" s="511"/>
      <c r="S18" s="511"/>
      <c r="T18" s="511"/>
      <c r="U18" s="511"/>
      <c r="V18" s="512"/>
      <c r="W18" s="526"/>
      <c r="X18" s="527"/>
      <c r="Y18" s="527"/>
      <c r="Z18" s="527"/>
      <c r="AA18" s="527"/>
      <c r="AB18" s="537"/>
      <c r="AC18" s="409">
        <v>54.2</v>
      </c>
      <c r="AD18" s="410"/>
      <c r="AE18" s="410"/>
      <c r="AF18" s="410"/>
      <c r="AG18" s="513"/>
      <c r="AH18" s="409">
        <v>51.1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945358</v>
      </c>
      <c r="BO18" s="446"/>
      <c r="BP18" s="446"/>
      <c r="BQ18" s="446"/>
      <c r="BR18" s="446"/>
      <c r="BS18" s="446"/>
      <c r="BT18" s="446"/>
      <c r="BU18" s="447"/>
      <c r="BV18" s="445">
        <v>946604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1377173</v>
      </c>
      <c r="BO19" s="446"/>
      <c r="BP19" s="446"/>
      <c r="BQ19" s="446"/>
      <c r="BR19" s="446"/>
      <c r="BS19" s="446"/>
      <c r="BT19" s="446"/>
      <c r="BU19" s="447"/>
      <c r="BV19" s="445">
        <v>1413225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2258019</v>
      </c>
      <c r="BO23" s="446"/>
      <c r="BP23" s="446"/>
      <c r="BQ23" s="446"/>
      <c r="BR23" s="446"/>
      <c r="BS23" s="446"/>
      <c r="BT23" s="446"/>
      <c r="BU23" s="447"/>
      <c r="BV23" s="445">
        <v>2287735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6960</v>
      </c>
      <c r="R24" s="422"/>
      <c r="S24" s="422"/>
      <c r="T24" s="422"/>
      <c r="U24" s="422"/>
      <c r="V24" s="423"/>
      <c r="W24" s="487"/>
      <c r="X24" s="478"/>
      <c r="Y24" s="479"/>
      <c r="Z24" s="418" t="s">
        <v>164</v>
      </c>
      <c r="AA24" s="419"/>
      <c r="AB24" s="419"/>
      <c r="AC24" s="419"/>
      <c r="AD24" s="419"/>
      <c r="AE24" s="419"/>
      <c r="AF24" s="419"/>
      <c r="AG24" s="420"/>
      <c r="AH24" s="421">
        <v>43</v>
      </c>
      <c r="AI24" s="422"/>
      <c r="AJ24" s="422"/>
      <c r="AK24" s="422"/>
      <c r="AL24" s="423"/>
      <c r="AM24" s="421">
        <v>126119</v>
      </c>
      <c r="AN24" s="422"/>
      <c r="AO24" s="422"/>
      <c r="AP24" s="422"/>
      <c r="AQ24" s="422"/>
      <c r="AR24" s="423"/>
      <c r="AS24" s="421">
        <v>2933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2240858</v>
      </c>
      <c r="BO24" s="446"/>
      <c r="BP24" s="446"/>
      <c r="BQ24" s="446"/>
      <c r="BR24" s="446"/>
      <c r="BS24" s="446"/>
      <c r="BT24" s="446"/>
      <c r="BU24" s="447"/>
      <c r="BV24" s="445">
        <v>2268863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6040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122</v>
      </c>
      <c r="BO25" s="441"/>
      <c r="BP25" s="441"/>
      <c r="BQ25" s="441"/>
      <c r="BR25" s="441"/>
      <c r="BS25" s="441"/>
      <c r="BT25" s="441"/>
      <c r="BU25" s="442"/>
      <c r="BV25" s="440" t="s">
        <v>122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5620</v>
      </c>
      <c r="R26" s="422"/>
      <c r="S26" s="422"/>
      <c r="T26" s="422"/>
      <c r="U26" s="422"/>
      <c r="V26" s="423"/>
      <c r="W26" s="487"/>
      <c r="X26" s="478"/>
      <c r="Y26" s="479"/>
      <c r="Z26" s="418" t="s">
        <v>170</v>
      </c>
      <c r="AA26" s="500"/>
      <c r="AB26" s="500"/>
      <c r="AC26" s="500"/>
      <c r="AD26" s="500"/>
      <c r="AE26" s="500"/>
      <c r="AF26" s="500"/>
      <c r="AG26" s="501"/>
      <c r="AH26" s="421" t="s">
        <v>122</v>
      </c>
      <c r="AI26" s="422"/>
      <c r="AJ26" s="422"/>
      <c r="AK26" s="422"/>
      <c r="AL26" s="423"/>
      <c r="AM26" s="421" t="s">
        <v>122</v>
      </c>
      <c r="AN26" s="422"/>
      <c r="AO26" s="422"/>
      <c r="AP26" s="422"/>
      <c r="AQ26" s="422"/>
      <c r="AR26" s="423"/>
      <c r="AS26" s="421" t="s">
        <v>132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2360</v>
      </c>
      <c r="R27" s="422"/>
      <c r="S27" s="422"/>
      <c r="T27" s="422"/>
      <c r="U27" s="422"/>
      <c r="V27" s="423"/>
      <c r="W27" s="487"/>
      <c r="X27" s="478"/>
      <c r="Y27" s="479"/>
      <c r="Z27" s="418" t="s">
        <v>173</v>
      </c>
      <c r="AA27" s="419"/>
      <c r="AB27" s="419"/>
      <c r="AC27" s="419"/>
      <c r="AD27" s="419"/>
      <c r="AE27" s="419"/>
      <c r="AF27" s="419"/>
      <c r="AG27" s="420"/>
      <c r="AH27" s="421" t="s">
        <v>122</v>
      </c>
      <c r="AI27" s="422"/>
      <c r="AJ27" s="422"/>
      <c r="AK27" s="422"/>
      <c r="AL27" s="423"/>
      <c r="AM27" s="421" t="s">
        <v>122</v>
      </c>
      <c r="AN27" s="422"/>
      <c r="AO27" s="422"/>
      <c r="AP27" s="422"/>
      <c r="AQ27" s="422"/>
      <c r="AR27" s="423"/>
      <c r="AS27" s="421" t="s">
        <v>132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26896</v>
      </c>
      <c r="BO27" s="449"/>
      <c r="BP27" s="449"/>
      <c r="BQ27" s="449"/>
      <c r="BR27" s="449"/>
      <c r="BS27" s="449"/>
      <c r="BT27" s="449"/>
      <c r="BU27" s="450"/>
      <c r="BV27" s="448">
        <v>26893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1900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132</v>
      </c>
      <c r="AN28" s="422"/>
      <c r="AO28" s="422"/>
      <c r="AP28" s="422"/>
      <c r="AQ28" s="422"/>
      <c r="AR28" s="423"/>
      <c r="AS28" s="421" t="s">
        <v>132</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214430</v>
      </c>
      <c r="BO28" s="441"/>
      <c r="BP28" s="441"/>
      <c r="BQ28" s="441"/>
      <c r="BR28" s="441"/>
      <c r="BS28" s="441"/>
      <c r="BT28" s="441"/>
      <c r="BU28" s="442"/>
      <c r="BV28" s="440">
        <v>223245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6</v>
      </c>
      <c r="M29" s="422"/>
      <c r="N29" s="422"/>
      <c r="O29" s="422"/>
      <c r="P29" s="423"/>
      <c r="Q29" s="421">
        <v>1620</v>
      </c>
      <c r="R29" s="422"/>
      <c r="S29" s="422"/>
      <c r="T29" s="422"/>
      <c r="U29" s="422"/>
      <c r="V29" s="423"/>
      <c r="W29" s="488"/>
      <c r="X29" s="489"/>
      <c r="Y29" s="490"/>
      <c r="Z29" s="418" t="s">
        <v>179</v>
      </c>
      <c r="AA29" s="419"/>
      <c r="AB29" s="419"/>
      <c r="AC29" s="419"/>
      <c r="AD29" s="419"/>
      <c r="AE29" s="419"/>
      <c r="AF29" s="419"/>
      <c r="AG29" s="420"/>
      <c r="AH29" s="421">
        <v>43</v>
      </c>
      <c r="AI29" s="422"/>
      <c r="AJ29" s="422"/>
      <c r="AK29" s="422"/>
      <c r="AL29" s="423"/>
      <c r="AM29" s="421">
        <v>126119</v>
      </c>
      <c r="AN29" s="422"/>
      <c r="AO29" s="422"/>
      <c r="AP29" s="422"/>
      <c r="AQ29" s="422"/>
      <c r="AR29" s="423"/>
      <c r="AS29" s="421">
        <v>2933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414233</v>
      </c>
      <c r="BO29" s="446"/>
      <c r="BP29" s="446"/>
      <c r="BQ29" s="446"/>
      <c r="BR29" s="446"/>
      <c r="BS29" s="446"/>
      <c r="BT29" s="446"/>
      <c r="BU29" s="447"/>
      <c r="BV29" s="445">
        <v>462789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1148836</v>
      </c>
      <c r="BO30" s="449"/>
      <c r="BP30" s="449"/>
      <c r="BQ30" s="449"/>
      <c r="BR30" s="449"/>
      <c r="BS30" s="449"/>
      <c r="BT30" s="449"/>
      <c r="BU30" s="450"/>
      <c r="BV30" s="448">
        <v>1071361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188</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中芸広域連合（一般会計）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㈱エコアス馬路村</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小水力発電特別会計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中芸広域連合（介護保険事業特別会計）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介護サービス特別会計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安芸広域市町村圏事務組合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安芸広域市町村圏事務組合（滞納整理事業特別会計）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安芸広域市町村圏特別養護老人ホーム組合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高知県市町村総合事務組合（一般会計）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高知県市町村総合事務組合（交通災害共済事業）</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こうち人づくり広域連合（一般会計）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高知県後期高齢医療広域連合（一般会計）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高知県後期高齢医療広域連合（後期高齢者医療特別会計）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x/npFgaPUR0nOYzHqTQ9VRYlPNxEI50zpYrOUrRgESMMJSX9m4nbHrfmJ7eXKutjB9EzSxtW8u1Qzz0Xpc6N4w==" saltValue="MhDbcY5AvOuAk5Cg9qeq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553</v>
      </c>
      <c r="D34" s="1224"/>
      <c r="E34" s="1225"/>
      <c r="F34" s="32">
        <v>3.76</v>
      </c>
      <c r="G34" s="33">
        <v>8.2899999999999991</v>
      </c>
      <c r="H34" s="33">
        <v>8.32</v>
      </c>
      <c r="I34" s="33">
        <v>8.08</v>
      </c>
      <c r="J34" s="34">
        <v>9.92</v>
      </c>
      <c r="K34" s="22"/>
      <c r="L34" s="22"/>
      <c r="M34" s="22"/>
      <c r="N34" s="22"/>
      <c r="O34" s="22"/>
      <c r="P34" s="22"/>
    </row>
    <row r="35" spans="1:16" ht="39" customHeight="1">
      <c r="A35" s="22"/>
      <c r="B35" s="35"/>
      <c r="C35" s="1218" t="s">
        <v>554</v>
      </c>
      <c r="D35" s="1219"/>
      <c r="E35" s="1220"/>
      <c r="F35" s="36">
        <v>0.39</v>
      </c>
      <c r="G35" s="37">
        <v>0.18</v>
      </c>
      <c r="H35" s="37">
        <v>1.1599999999999999</v>
      </c>
      <c r="I35" s="37">
        <v>2.85</v>
      </c>
      <c r="J35" s="38">
        <v>2.1800000000000002</v>
      </c>
      <c r="K35" s="22"/>
      <c r="L35" s="22"/>
      <c r="M35" s="22"/>
      <c r="N35" s="22"/>
      <c r="O35" s="22"/>
      <c r="P35" s="22"/>
    </row>
    <row r="36" spans="1:16" ht="39" customHeight="1">
      <c r="A36" s="22"/>
      <c r="B36" s="35"/>
      <c r="C36" s="1218" t="s">
        <v>555</v>
      </c>
      <c r="D36" s="1219"/>
      <c r="E36" s="1220"/>
      <c r="F36" s="36" t="s">
        <v>500</v>
      </c>
      <c r="G36" s="37" t="s">
        <v>500</v>
      </c>
      <c r="H36" s="37" t="s">
        <v>500</v>
      </c>
      <c r="I36" s="37">
        <v>0.14000000000000001</v>
      </c>
      <c r="J36" s="38">
        <v>0.41</v>
      </c>
      <c r="K36" s="22"/>
      <c r="L36" s="22"/>
      <c r="M36" s="22"/>
      <c r="N36" s="22"/>
      <c r="O36" s="22"/>
      <c r="P36" s="22"/>
    </row>
    <row r="37" spans="1:16" ht="39" customHeight="1">
      <c r="A37" s="22"/>
      <c r="B37" s="35"/>
      <c r="C37" s="1218" t="s">
        <v>556</v>
      </c>
      <c r="D37" s="1219"/>
      <c r="E37" s="1220"/>
      <c r="F37" s="36">
        <v>0.21</v>
      </c>
      <c r="G37" s="37">
        <v>0.16</v>
      </c>
      <c r="H37" s="37">
        <v>0.1</v>
      </c>
      <c r="I37" s="37">
        <v>0.11</v>
      </c>
      <c r="J37" s="38">
        <v>0.13</v>
      </c>
      <c r="K37" s="22"/>
      <c r="L37" s="22"/>
      <c r="M37" s="22"/>
      <c r="N37" s="22"/>
      <c r="O37" s="22"/>
      <c r="P37" s="22"/>
    </row>
    <row r="38" spans="1:16" ht="39" customHeight="1">
      <c r="A38" s="22"/>
      <c r="B38" s="35"/>
      <c r="C38" s="1218" t="s">
        <v>557</v>
      </c>
      <c r="D38" s="1219"/>
      <c r="E38" s="1220"/>
      <c r="F38" s="36">
        <v>0.06</v>
      </c>
      <c r="G38" s="37">
        <v>0.03</v>
      </c>
      <c r="H38" s="37">
        <v>0.09</v>
      </c>
      <c r="I38" s="37">
        <v>0.08</v>
      </c>
      <c r="J38" s="38">
        <v>0.08</v>
      </c>
      <c r="K38" s="22"/>
      <c r="L38" s="22"/>
      <c r="M38" s="22"/>
      <c r="N38" s="22"/>
      <c r="O38" s="22"/>
      <c r="P38" s="22"/>
    </row>
    <row r="39" spans="1:16" ht="39" customHeight="1">
      <c r="A39" s="22"/>
      <c r="B39" s="35"/>
      <c r="C39" s="1218" t="s">
        <v>558</v>
      </c>
      <c r="D39" s="1219"/>
      <c r="E39" s="1220"/>
      <c r="F39" s="36">
        <v>0.05</v>
      </c>
      <c r="G39" s="37">
        <v>0.06</v>
      </c>
      <c r="H39" s="37">
        <v>0.19</v>
      </c>
      <c r="I39" s="37">
        <v>0.06</v>
      </c>
      <c r="J39" s="38">
        <v>0.01</v>
      </c>
      <c r="K39" s="22"/>
      <c r="L39" s="22"/>
      <c r="M39" s="22"/>
      <c r="N39" s="22"/>
      <c r="O39" s="22"/>
      <c r="P39" s="22"/>
    </row>
    <row r="40" spans="1:16" ht="39" customHeight="1">
      <c r="A40" s="22"/>
      <c r="B40" s="35"/>
      <c r="C40" s="1218" t="s">
        <v>559</v>
      </c>
      <c r="D40" s="1219"/>
      <c r="E40" s="1220"/>
      <c r="F40" s="36">
        <v>0</v>
      </c>
      <c r="G40" s="37">
        <v>0.01</v>
      </c>
      <c r="H40" s="37">
        <v>0.01</v>
      </c>
      <c r="I40" s="37">
        <v>0.05</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560</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561</v>
      </c>
      <c r="D43" s="1222"/>
      <c r="E43" s="122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PYY4ZFotevIhkdVN4ojsB3v/dlDdl6oKKLtU8vkEHjchm3wTvDBepxRtc2FXreCZujmSgnDtCsBUK3c23NZig==" saltValue="o5U6cbBkLW2qIwtUVqVQ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201</v>
      </c>
      <c r="L45" s="60">
        <v>227</v>
      </c>
      <c r="M45" s="60">
        <v>217</v>
      </c>
      <c r="N45" s="60">
        <v>228</v>
      </c>
      <c r="O45" s="61">
        <v>239</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12</v>
      </c>
      <c r="L48" s="64">
        <v>12</v>
      </c>
      <c r="M48" s="64">
        <v>13</v>
      </c>
      <c r="N48" s="64">
        <v>10</v>
      </c>
      <c r="O48" s="65">
        <v>9</v>
      </c>
      <c r="P48" s="48"/>
      <c r="Q48" s="48"/>
      <c r="R48" s="48"/>
      <c r="S48" s="48"/>
      <c r="T48" s="48"/>
      <c r="U48" s="48"/>
    </row>
    <row r="49" spans="1:21" ht="30.75" customHeight="1">
      <c r="A49" s="48"/>
      <c r="B49" s="1236"/>
      <c r="C49" s="1237"/>
      <c r="D49" s="62"/>
      <c r="E49" s="1228" t="s">
        <v>16</v>
      </c>
      <c r="F49" s="1228"/>
      <c r="G49" s="1228"/>
      <c r="H49" s="1228"/>
      <c r="I49" s="1228"/>
      <c r="J49" s="1229"/>
      <c r="K49" s="63">
        <v>18</v>
      </c>
      <c r="L49" s="64">
        <v>18</v>
      </c>
      <c r="M49" s="64">
        <v>18</v>
      </c>
      <c r="N49" s="64">
        <v>16</v>
      </c>
      <c r="O49" s="65">
        <v>16</v>
      </c>
      <c r="P49" s="48"/>
      <c r="Q49" s="48"/>
      <c r="R49" s="48"/>
      <c r="S49" s="48"/>
      <c r="T49" s="48"/>
      <c r="U49" s="48"/>
    </row>
    <row r="50" spans="1:21" ht="30.75" customHeight="1">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c r="A52" s="48"/>
      <c r="B52" s="1226" t="s">
        <v>19</v>
      </c>
      <c r="C52" s="1227"/>
      <c r="D52" s="66"/>
      <c r="E52" s="1228" t="s">
        <v>20</v>
      </c>
      <c r="F52" s="1228"/>
      <c r="G52" s="1228"/>
      <c r="H52" s="1228"/>
      <c r="I52" s="1228"/>
      <c r="J52" s="1229"/>
      <c r="K52" s="63">
        <v>180</v>
      </c>
      <c r="L52" s="64">
        <v>205</v>
      </c>
      <c r="M52" s="64">
        <v>194</v>
      </c>
      <c r="N52" s="64">
        <v>203</v>
      </c>
      <c r="O52" s="65">
        <v>206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51</v>
      </c>
      <c r="L53" s="69">
        <v>52</v>
      </c>
      <c r="M53" s="69">
        <v>54</v>
      </c>
      <c r="N53" s="69">
        <v>51</v>
      </c>
      <c r="O53" s="70">
        <v>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w8dtSGpYZeXqNLqgflH1lrabwIE0twMYix/Tsp6JMTFFOVKTDFmP5uxfrcC+YnLUU1vitTnN7oY49wUcvLp6A==" saltValue="ktHioPLpiTMWhlN4hsoI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54" t="s">
        <v>24</v>
      </c>
      <c r="C41" s="1255"/>
      <c r="D41" s="81"/>
      <c r="E41" s="1256" t="s">
        <v>25</v>
      </c>
      <c r="F41" s="1256"/>
      <c r="G41" s="1256"/>
      <c r="H41" s="1257"/>
      <c r="I41" s="82">
        <v>2244</v>
      </c>
      <c r="J41" s="83">
        <v>2312</v>
      </c>
      <c r="K41" s="83">
        <v>2296</v>
      </c>
      <c r="L41" s="83">
        <v>2288</v>
      </c>
      <c r="M41" s="84">
        <v>2258</v>
      </c>
    </row>
    <row r="42" spans="2:13" ht="27.75" customHeight="1">
      <c r="B42" s="1244"/>
      <c r="C42" s="1245"/>
      <c r="D42" s="85"/>
      <c r="E42" s="1248" t="s">
        <v>26</v>
      </c>
      <c r="F42" s="1248"/>
      <c r="G42" s="1248"/>
      <c r="H42" s="1249"/>
      <c r="I42" s="86">
        <v>0</v>
      </c>
      <c r="J42" s="87" t="s">
        <v>500</v>
      </c>
      <c r="K42" s="87" t="s">
        <v>500</v>
      </c>
      <c r="L42" s="87" t="s">
        <v>500</v>
      </c>
      <c r="M42" s="88" t="s">
        <v>500</v>
      </c>
    </row>
    <row r="43" spans="2:13" ht="27.75" customHeight="1">
      <c r="B43" s="1244"/>
      <c r="C43" s="1245"/>
      <c r="D43" s="85"/>
      <c r="E43" s="1248" t="s">
        <v>27</v>
      </c>
      <c r="F43" s="1248"/>
      <c r="G43" s="1248"/>
      <c r="H43" s="1249"/>
      <c r="I43" s="86">
        <v>173</v>
      </c>
      <c r="J43" s="87">
        <v>209</v>
      </c>
      <c r="K43" s="87">
        <v>228</v>
      </c>
      <c r="L43" s="87">
        <v>219</v>
      </c>
      <c r="M43" s="88">
        <v>209</v>
      </c>
    </row>
    <row r="44" spans="2:13" ht="27.75" customHeight="1">
      <c r="B44" s="1244"/>
      <c r="C44" s="1245"/>
      <c r="D44" s="85"/>
      <c r="E44" s="1248" t="s">
        <v>28</v>
      </c>
      <c r="F44" s="1248"/>
      <c r="G44" s="1248"/>
      <c r="H44" s="1249"/>
      <c r="I44" s="86">
        <v>108</v>
      </c>
      <c r="J44" s="87">
        <v>162</v>
      </c>
      <c r="K44" s="87">
        <v>75</v>
      </c>
      <c r="L44" s="87">
        <v>105</v>
      </c>
      <c r="M44" s="88">
        <v>46</v>
      </c>
    </row>
    <row r="45" spans="2:13" ht="27.75" customHeight="1">
      <c r="B45" s="1244"/>
      <c r="C45" s="1245"/>
      <c r="D45" s="85"/>
      <c r="E45" s="1248" t="s">
        <v>29</v>
      </c>
      <c r="F45" s="1248"/>
      <c r="G45" s="1248"/>
      <c r="H45" s="1249"/>
      <c r="I45" s="86">
        <v>281</v>
      </c>
      <c r="J45" s="87">
        <v>298</v>
      </c>
      <c r="K45" s="87">
        <v>230</v>
      </c>
      <c r="L45" s="87">
        <v>223</v>
      </c>
      <c r="M45" s="88">
        <v>207</v>
      </c>
    </row>
    <row r="46" spans="2:13" ht="27.75" customHeight="1">
      <c r="B46" s="1244"/>
      <c r="C46" s="1245"/>
      <c r="D46" s="89"/>
      <c r="E46" s="1248" t="s">
        <v>30</v>
      </c>
      <c r="F46" s="1248"/>
      <c r="G46" s="1248"/>
      <c r="H46" s="1249"/>
      <c r="I46" s="86" t="s">
        <v>500</v>
      </c>
      <c r="J46" s="87" t="s">
        <v>500</v>
      </c>
      <c r="K46" s="87" t="s">
        <v>500</v>
      </c>
      <c r="L46" s="87" t="s">
        <v>500</v>
      </c>
      <c r="M46" s="88" t="s">
        <v>500</v>
      </c>
    </row>
    <row r="47" spans="2:13" ht="27.75" customHeight="1">
      <c r="B47" s="1244"/>
      <c r="C47" s="1245"/>
      <c r="D47" s="90"/>
      <c r="E47" s="1258" t="s">
        <v>31</v>
      </c>
      <c r="F47" s="1259"/>
      <c r="G47" s="1259"/>
      <c r="H47" s="1260"/>
      <c r="I47" s="86" t="s">
        <v>500</v>
      </c>
      <c r="J47" s="87" t="s">
        <v>500</v>
      </c>
      <c r="K47" s="87" t="s">
        <v>500</v>
      </c>
      <c r="L47" s="87" t="s">
        <v>500</v>
      </c>
      <c r="M47" s="88" t="s">
        <v>500</v>
      </c>
    </row>
    <row r="48" spans="2:13" ht="27.75" customHeight="1">
      <c r="B48" s="1244"/>
      <c r="C48" s="1245"/>
      <c r="D48" s="85"/>
      <c r="E48" s="1248" t="s">
        <v>32</v>
      </c>
      <c r="F48" s="1248"/>
      <c r="G48" s="1248"/>
      <c r="H48" s="1249"/>
      <c r="I48" s="86" t="s">
        <v>500</v>
      </c>
      <c r="J48" s="87" t="s">
        <v>500</v>
      </c>
      <c r="K48" s="87" t="s">
        <v>500</v>
      </c>
      <c r="L48" s="87" t="s">
        <v>500</v>
      </c>
      <c r="M48" s="88" t="s">
        <v>500</v>
      </c>
    </row>
    <row r="49" spans="2:13" ht="27.75" customHeight="1">
      <c r="B49" s="1246"/>
      <c r="C49" s="1247"/>
      <c r="D49" s="85"/>
      <c r="E49" s="1248" t="s">
        <v>33</v>
      </c>
      <c r="F49" s="1248"/>
      <c r="G49" s="1248"/>
      <c r="H49" s="1249"/>
      <c r="I49" s="86" t="s">
        <v>500</v>
      </c>
      <c r="J49" s="87" t="s">
        <v>500</v>
      </c>
      <c r="K49" s="87" t="s">
        <v>500</v>
      </c>
      <c r="L49" s="87" t="s">
        <v>500</v>
      </c>
      <c r="M49" s="88" t="s">
        <v>500</v>
      </c>
    </row>
    <row r="50" spans="2:13" ht="27.75" customHeight="1">
      <c r="B50" s="1242" t="s">
        <v>34</v>
      </c>
      <c r="C50" s="1243"/>
      <c r="D50" s="91"/>
      <c r="E50" s="1248" t="s">
        <v>35</v>
      </c>
      <c r="F50" s="1248"/>
      <c r="G50" s="1248"/>
      <c r="H50" s="1249"/>
      <c r="I50" s="86">
        <v>2180</v>
      </c>
      <c r="J50" s="87">
        <v>1820</v>
      </c>
      <c r="K50" s="87">
        <v>1790</v>
      </c>
      <c r="L50" s="87">
        <v>1813</v>
      </c>
      <c r="M50" s="88">
        <v>1845</v>
      </c>
    </row>
    <row r="51" spans="2:13" ht="27.75" customHeight="1">
      <c r="B51" s="1244"/>
      <c r="C51" s="1245"/>
      <c r="D51" s="85"/>
      <c r="E51" s="1248" t="s">
        <v>36</v>
      </c>
      <c r="F51" s="1248"/>
      <c r="G51" s="1248"/>
      <c r="H51" s="1249"/>
      <c r="I51" s="86" t="s">
        <v>500</v>
      </c>
      <c r="J51" s="87" t="s">
        <v>500</v>
      </c>
      <c r="K51" s="87" t="s">
        <v>500</v>
      </c>
      <c r="L51" s="87" t="s">
        <v>500</v>
      </c>
      <c r="M51" s="88" t="s">
        <v>500</v>
      </c>
    </row>
    <row r="52" spans="2:13" ht="27.75" customHeight="1">
      <c r="B52" s="1246"/>
      <c r="C52" s="1247"/>
      <c r="D52" s="85"/>
      <c r="E52" s="1248" t="s">
        <v>37</v>
      </c>
      <c r="F52" s="1248"/>
      <c r="G52" s="1248"/>
      <c r="H52" s="1249"/>
      <c r="I52" s="86">
        <v>1921</v>
      </c>
      <c r="J52" s="87">
        <v>1938</v>
      </c>
      <c r="K52" s="87">
        <v>1907</v>
      </c>
      <c r="L52" s="87">
        <v>1898</v>
      </c>
      <c r="M52" s="88">
        <v>1857</v>
      </c>
    </row>
    <row r="53" spans="2:13" ht="27.75" customHeight="1" thickBot="1">
      <c r="B53" s="1250" t="s">
        <v>38</v>
      </c>
      <c r="C53" s="1251"/>
      <c r="D53" s="92"/>
      <c r="E53" s="1252" t="s">
        <v>39</v>
      </c>
      <c r="F53" s="1252"/>
      <c r="G53" s="1252"/>
      <c r="H53" s="1253"/>
      <c r="I53" s="93">
        <v>-1295</v>
      </c>
      <c r="J53" s="94">
        <v>-776</v>
      </c>
      <c r="K53" s="94">
        <v>-869</v>
      </c>
      <c r="L53" s="94">
        <v>-877</v>
      </c>
      <c r="M53" s="95">
        <v>-980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c0lgbe7cBx7B2tqVl/nzVnI9tL0ol9ZcILqShvg7IeIh01RTM3D+jrzcl/iLdG/TGNwqkYqVZhPA9lfX5eKuQ==" saltValue="/wsDOzbHLQmscRC+4xSx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225</v>
      </c>
      <c r="G55" s="107">
        <v>223</v>
      </c>
      <c r="H55" s="108">
        <v>214</v>
      </c>
    </row>
    <row r="56" spans="2:8" ht="52.5" customHeight="1">
      <c r="B56" s="109"/>
      <c r="C56" s="1271" t="s">
        <v>43</v>
      </c>
      <c r="D56" s="1271"/>
      <c r="E56" s="1272"/>
      <c r="F56" s="110">
        <v>513</v>
      </c>
      <c r="G56" s="110">
        <v>463</v>
      </c>
      <c r="H56" s="111">
        <v>414</v>
      </c>
    </row>
    <row r="57" spans="2:8" ht="53.25" customHeight="1">
      <c r="B57" s="109"/>
      <c r="C57" s="1273" t="s">
        <v>44</v>
      </c>
      <c r="D57" s="1273"/>
      <c r="E57" s="1274"/>
      <c r="F57" s="112">
        <v>1009</v>
      </c>
      <c r="G57" s="112">
        <v>1071</v>
      </c>
      <c r="H57" s="113">
        <v>1149</v>
      </c>
    </row>
    <row r="58" spans="2:8" ht="45.75" customHeight="1">
      <c r="B58" s="114"/>
      <c r="C58" s="1261" t="s">
        <v>574</v>
      </c>
      <c r="D58" s="1262"/>
      <c r="E58" s="1263"/>
      <c r="F58" s="115">
        <v>430</v>
      </c>
      <c r="G58" s="115">
        <v>423</v>
      </c>
      <c r="H58" s="116">
        <v>393</v>
      </c>
    </row>
    <row r="59" spans="2:8" ht="45.75" customHeight="1">
      <c r="B59" s="114"/>
      <c r="C59" s="1261" t="s">
        <v>575</v>
      </c>
      <c r="D59" s="1262"/>
      <c r="E59" s="1263"/>
      <c r="F59" s="115">
        <v>262</v>
      </c>
      <c r="G59" s="115">
        <v>292</v>
      </c>
      <c r="H59" s="116">
        <v>380</v>
      </c>
    </row>
    <row r="60" spans="2:8" ht="45.75" customHeight="1">
      <c r="B60" s="114"/>
      <c r="C60" s="1261" t="s">
        <v>576</v>
      </c>
      <c r="D60" s="1262"/>
      <c r="E60" s="1263"/>
      <c r="F60" s="115">
        <v>165</v>
      </c>
      <c r="G60" s="115">
        <v>166</v>
      </c>
      <c r="H60" s="116">
        <v>166</v>
      </c>
    </row>
    <row r="61" spans="2:8" ht="45.75" customHeight="1">
      <c r="B61" s="114"/>
      <c r="C61" s="1261" t="s">
        <v>577</v>
      </c>
      <c r="D61" s="1262"/>
      <c r="E61" s="1263"/>
      <c r="F61" s="115">
        <v>65</v>
      </c>
      <c r="G61" s="115">
        <v>65</v>
      </c>
      <c r="H61" s="116">
        <v>65</v>
      </c>
    </row>
    <row r="62" spans="2:8" ht="45.75" customHeight="1" thickBot="1">
      <c r="B62" s="117"/>
      <c r="C62" s="1264" t="s">
        <v>578</v>
      </c>
      <c r="D62" s="1265"/>
      <c r="E62" s="1266"/>
      <c r="F62" s="118">
        <v>0</v>
      </c>
      <c r="G62" s="118">
        <v>38</v>
      </c>
      <c r="H62" s="119">
        <v>58</v>
      </c>
    </row>
    <row r="63" spans="2:8" ht="52.5" customHeight="1" thickBot="1">
      <c r="B63" s="120"/>
      <c r="C63" s="1267" t="s">
        <v>45</v>
      </c>
      <c r="D63" s="1267"/>
      <c r="E63" s="1268"/>
      <c r="F63" s="121">
        <v>1746</v>
      </c>
      <c r="G63" s="121">
        <v>1757</v>
      </c>
      <c r="H63" s="122">
        <v>1777</v>
      </c>
    </row>
    <row r="64" spans="2:8" ht="15" customHeight="1"/>
    <row r="65" ht="0" hidden="1" customHeight="1"/>
    <row r="66" ht="0" hidden="1" customHeight="1"/>
  </sheetData>
  <sheetProtection algorithmName="SHA-512" hashValue="THO8PXNwPHn0aOC5ZvYc+hK9DQU9XG+2ZPFD7riBkpcXOl0FAq2tSM4sp+iUD8bdLOa4ql5JxsyBvj9v9JzTBw==" saltValue="kLfiarywr0HrVq5mEeNj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51.4</v>
      </c>
      <c r="CG53" s="1275"/>
      <c r="CH53" s="1275"/>
      <c r="CI53" s="1275"/>
      <c r="CJ53" s="1275"/>
      <c r="CK53" s="1275"/>
      <c r="CL53" s="1275"/>
      <c r="CM53" s="1275"/>
      <c r="CN53" s="1275">
        <v>55.4</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6.8</v>
      </c>
      <c r="BQ75" s="1275"/>
      <c r="BR75" s="1275"/>
      <c r="BS75" s="1275"/>
      <c r="BT75" s="1275"/>
      <c r="BU75" s="1275"/>
      <c r="BV75" s="1275"/>
      <c r="BW75" s="1275"/>
      <c r="BX75" s="1275">
        <v>5.5</v>
      </c>
      <c r="BY75" s="1275"/>
      <c r="BZ75" s="1275"/>
      <c r="CA75" s="1275"/>
      <c r="CB75" s="1275"/>
      <c r="CC75" s="1275"/>
      <c r="CD75" s="1275"/>
      <c r="CE75" s="1275"/>
      <c r="CF75" s="1275">
        <v>5.5</v>
      </c>
      <c r="CG75" s="1275"/>
      <c r="CH75" s="1275"/>
      <c r="CI75" s="1275"/>
      <c r="CJ75" s="1275"/>
      <c r="CK75" s="1275"/>
      <c r="CL75" s="1275"/>
      <c r="CM75" s="1275"/>
      <c r="CN75" s="1275">
        <v>5.8</v>
      </c>
      <c r="CO75" s="1275"/>
      <c r="CP75" s="1275"/>
      <c r="CQ75" s="1275"/>
      <c r="CR75" s="1275"/>
      <c r="CS75" s="1275"/>
      <c r="CT75" s="1275"/>
      <c r="CU75" s="1275"/>
      <c r="CV75" s="1275">
        <v>6.3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592</v>
      </c>
      <c r="AO77" s="1280"/>
      <c r="AP77" s="1280"/>
      <c r="AQ77" s="1280"/>
      <c r="AR77" s="1280"/>
      <c r="AS77" s="1280"/>
      <c r="AT77" s="1280"/>
      <c r="AU77" s="1280"/>
      <c r="AV77" s="1280"/>
      <c r="AW77" s="1280"/>
      <c r="AX77" s="1280"/>
      <c r="AY77" s="1280"/>
      <c r="AZ77" s="1280"/>
      <c r="BA77" s="1280"/>
      <c r="BB77" s="1278" t="s">
        <v>593</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6.9</v>
      </c>
      <c r="BY79" s="1275"/>
      <c r="BZ79" s="1275"/>
      <c r="CA79" s="1275"/>
      <c r="CB79" s="1275"/>
      <c r="CC79" s="1275"/>
      <c r="CD79" s="1275"/>
      <c r="CE79" s="1275"/>
      <c r="CF79" s="1275">
        <v>7.2</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ksW3VKTay7TtN56fbA22z4wGIFN2jiO5qrQFU/sqp59kKoO8P9qlCN9+vWkVw2Cdo7DNKtB+PG+w/IG4Uv8LQ==" saltValue="ckR5UijoBK+0nkR+vmQZ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UqI+PvDu8cyovlwb/kCwU/guqowNjqZLLHsGIEOpgWZfkg2WJMg+UjjlnikS+0MG3mV5ht4/mtRMdsGIfAr5w==" saltValue="1yYF0LIHYlYz829zmNCV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mWQkDryT457Tw6bIxatCcbaEN4pPaSQys66cNYTN3UUPdGuz5p6+ZWo3OXIit13Z6ZrbLeCf89vfe3spiLgVQ==" saltValue="mQ1fYZSBiDyIFpHgQKiV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617153</v>
      </c>
      <c r="E3" s="141"/>
      <c r="F3" s="142">
        <v>263041</v>
      </c>
      <c r="G3" s="143"/>
      <c r="H3" s="144"/>
    </row>
    <row r="4" spans="1:8">
      <c r="A4" s="145"/>
      <c r="B4" s="146"/>
      <c r="C4" s="147"/>
      <c r="D4" s="148">
        <v>99277</v>
      </c>
      <c r="E4" s="149"/>
      <c r="F4" s="150">
        <v>103171</v>
      </c>
      <c r="G4" s="151"/>
      <c r="H4" s="152"/>
    </row>
    <row r="5" spans="1:8">
      <c r="A5" s="133" t="s">
        <v>535</v>
      </c>
      <c r="B5" s="138"/>
      <c r="C5" s="139"/>
      <c r="D5" s="140">
        <v>911247</v>
      </c>
      <c r="E5" s="141"/>
      <c r="F5" s="142">
        <v>272886</v>
      </c>
      <c r="G5" s="143"/>
      <c r="H5" s="144"/>
    </row>
    <row r="6" spans="1:8">
      <c r="A6" s="145"/>
      <c r="B6" s="146"/>
      <c r="C6" s="147"/>
      <c r="D6" s="148">
        <v>385592</v>
      </c>
      <c r="E6" s="149"/>
      <c r="F6" s="150">
        <v>125724</v>
      </c>
      <c r="G6" s="151"/>
      <c r="H6" s="152"/>
    </row>
    <row r="7" spans="1:8">
      <c r="A7" s="133" t="s">
        <v>536</v>
      </c>
      <c r="B7" s="138"/>
      <c r="C7" s="139"/>
      <c r="D7" s="140">
        <v>823259</v>
      </c>
      <c r="E7" s="141"/>
      <c r="F7" s="142">
        <v>245039</v>
      </c>
      <c r="G7" s="143"/>
      <c r="H7" s="144"/>
    </row>
    <row r="8" spans="1:8">
      <c r="A8" s="145"/>
      <c r="B8" s="146"/>
      <c r="C8" s="147"/>
      <c r="D8" s="148">
        <v>344291</v>
      </c>
      <c r="E8" s="149"/>
      <c r="F8" s="150">
        <v>108922</v>
      </c>
      <c r="G8" s="151"/>
      <c r="H8" s="152"/>
    </row>
    <row r="9" spans="1:8">
      <c r="A9" s="133" t="s">
        <v>537</v>
      </c>
      <c r="B9" s="138"/>
      <c r="C9" s="139"/>
      <c r="D9" s="140">
        <v>475684</v>
      </c>
      <c r="E9" s="141"/>
      <c r="F9" s="142">
        <v>291945</v>
      </c>
      <c r="G9" s="143"/>
      <c r="H9" s="144"/>
    </row>
    <row r="10" spans="1:8">
      <c r="A10" s="145"/>
      <c r="B10" s="146"/>
      <c r="C10" s="147"/>
      <c r="D10" s="148">
        <v>124721</v>
      </c>
      <c r="E10" s="149"/>
      <c r="F10" s="150">
        <v>127651</v>
      </c>
      <c r="G10" s="151"/>
      <c r="H10" s="152"/>
    </row>
    <row r="11" spans="1:8">
      <c r="A11" s="133" t="s">
        <v>538</v>
      </c>
      <c r="B11" s="138"/>
      <c r="C11" s="139"/>
      <c r="D11" s="140">
        <v>386419</v>
      </c>
      <c r="E11" s="141"/>
      <c r="F11" s="142">
        <v>291173</v>
      </c>
      <c r="G11" s="143"/>
      <c r="H11" s="144"/>
    </row>
    <row r="12" spans="1:8">
      <c r="A12" s="145"/>
      <c r="B12" s="146"/>
      <c r="C12" s="153"/>
      <c r="D12" s="148">
        <v>120372</v>
      </c>
      <c r="E12" s="149"/>
      <c r="F12" s="150">
        <v>119071</v>
      </c>
      <c r="G12" s="151"/>
      <c r="H12" s="152"/>
    </row>
    <row r="13" spans="1:8">
      <c r="A13" s="133"/>
      <c r="B13" s="138"/>
      <c r="C13" s="154"/>
      <c r="D13" s="155">
        <v>642752</v>
      </c>
      <c r="E13" s="156"/>
      <c r="F13" s="157">
        <v>272817</v>
      </c>
      <c r="G13" s="158"/>
      <c r="H13" s="144"/>
    </row>
    <row r="14" spans="1:8">
      <c r="A14" s="145"/>
      <c r="B14" s="146"/>
      <c r="C14" s="147"/>
      <c r="D14" s="148">
        <v>214851</v>
      </c>
      <c r="E14" s="149"/>
      <c r="F14" s="150">
        <v>116908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3.83</v>
      </c>
      <c r="C19" s="159">
        <f>ROUND(VALUE(SUBSTITUTE(実質収支比率等に係る経年分析!G$48,"▲","-")),2)</f>
        <v>8.33</v>
      </c>
      <c r="D19" s="159">
        <f>ROUND(VALUE(SUBSTITUTE(実質収支比率等に係る経年分析!H$48,"▲","-")),2)</f>
        <v>8.42</v>
      </c>
      <c r="E19" s="159">
        <f>ROUND(VALUE(SUBSTITUTE(実質収支比率等に係る経年分析!I$48,"▲","-")),2)</f>
        <v>8.17</v>
      </c>
      <c r="F19" s="159">
        <f>ROUND(VALUE(SUBSTITUTE(実質収支比率等に係る経年分析!J$48,"▲","-")),2)</f>
        <v>10.01</v>
      </c>
    </row>
    <row r="20" spans="1:11">
      <c r="A20" s="159" t="s">
        <v>49</v>
      </c>
      <c r="B20" s="159">
        <f>ROUND(VALUE(SUBSTITUTE(実質収支比率等に係る経年分析!F$47,"▲","-")),2)</f>
        <v>32.69</v>
      </c>
      <c r="C20" s="159">
        <f>ROUND(VALUE(SUBSTITUTE(実質収支比率等に係る経年分析!G$47,"▲","-")),2)</f>
        <v>22.06</v>
      </c>
      <c r="D20" s="159">
        <f>ROUND(VALUE(SUBSTITUTE(実質収支比率等に係る経年分析!H$47,"▲","-")),2)</f>
        <v>19.89</v>
      </c>
      <c r="E20" s="159">
        <f>ROUND(VALUE(SUBSTITUTE(実質収支比率等に係る経年分析!I$47,"▲","-")),2)</f>
        <v>20.94</v>
      </c>
      <c r="F20" s="159">
        <f>ROUND(VALUE(SUBSTITUTE(実質収支比率等に係る経年分析!J$47,"▲","-")),2)</f>
        <v>21.55</v>
      </c>
    </row>
    <row r="21" spans="1:11">
      <c r="A21" s="159" t="s">
        <v>50</v>
      </c>
      <c r="B21" s="159">
        <f>IF(ISNUMBER(VALUE(SUBSTITUTE(実質収支比率等に係る経年分析!F$49,"▲","-"))),ROUND(VALUE(SUBSTITUTE(実質収支比率等に係る経年分析!F$49,"▲","-")),2),NA())</f>
        <v>-5.18</v>
      </c>
      <c r="C21" s="159">
        <f>IF(ISNUMBER(VALUE(SUBSTITUTE(実質収支比率等に係る経年分析!G$49,"▲","-"))),ROUND(VALUE(SUBSTITUTE(実質収支比率等に係る経年分析!G$49,"▲","-")),2),NA())</f>
        <v>-12.99</v>
      </c>
      <c r="D21" s="159">
        <f>IF(ISNUMBER(VALUE(SUBSTITUTE(実質収支比率等に係る経年分析!H$49,"▲","-"))),ROUND(VALUE(SUBSTITUTE(実質収支比率等に係る経年分析!H$49,"▲","-")),2),NA())</f>
        <v>-4.3</v>
      </c>
      <c r="E21" s="159">
        <f>IF(ISNUMBER(VALUE(SUBSTITUTE(実質収支比率等に係る経年分析!I$49,"▲","-"))),ROUND(VALUE(SUBSTITUTE(実質収支比率等に係る経年分析!I$49,"▲","-")),2),NA())</f>
        <v>-5.34</v>
      </c>
      <c r="F21" s="159">
        <f>IF(ISNUMBER(VALUE(SUBSTITUTE(実質収支比率等に係る経年分析!J$49,"▲","-"))),ROUND(VALUE(SUBSTITUTE(実質収支比率等に係る経年分析!J$49,"▲","-")),2),NA())</f>
        <v>-4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介護サービス特別会計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c r="A34" s="160" t="str">
        <f>IF(連結実質赤字比率に係る赤字・黒字の構成分析!C$36="",NA(),連結実質赤字比率に係る赤字・黒字の構成分析!C$36)</f>
        <v>小水力発電特別会計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0.14000000000000001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1.1599999999999999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2.1800000000000002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8.2899999999999991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180</v>
      </c>
      <c r="E42" s="161"/>
      <c r="F42" s="161"/>
      <c r="G42" s="161">
        <f>'実質公債費比率（分子）の構造'!L$52</f>
        <v>205</v>
      </c>
      <c r="H42" s="161"/>
      <c r="I42" s="161"/>
      <c r="J42" s="161">
        <f>'実質公債費比率（分子）の構造'!M$52</f>
        <v>194</v>
      </c>
      <c r="K42" s="161"/>
      <c r="L42" s="161"/>
      <c r="M42" s="161">
        <f>'実質公債費比率（分子）の構造'!N$52</f>
        <v>203</v>
      </c>
      <c r="N42" s="161"/>
      <c r="O42" s="161"/>
      <c r="P42" s="161">
        <f>'実質公債費比率（分子）の構造'!O$52</f>
        <v>206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18</v>
      </c>
      <c r="C45" s="161"/>
      <c r="D45" s="161"/>
      <c r="E45" s="161">
        <f>'実質公債費比率（分子）の構造'!L$49</f>
        <v>18</v>
      </c>
      <c r="F45" s="161"/>
      <c r="G45" s="161"/>
      <c r="H45" s="161">
        <f>'実質公債費比率（分子）の構造'!M$49</f>
        <v>18</v>
      </c>
      <c r="I45" s="161"/>
      <c r="J45" s="161"/>
      <c r="K45" s="161">
        <f>'実質公債費比率（分子）の構造'!N$49</f>
        <v>16</v>
      </c>
      <c r="L45" s="161"/>
      <c r="M45" s="161"/>
      <c r="N45" s="161">
        <f>'実質公債費比率（分子）の構造'!O$49</f>
        <v>16</v>
      </c>
      <c r="O45" s="161"/>
      <c r="P45" s="161"/>
    </row>
    <row r="46" spans="1:16">
      <c r="A46" s="161" t="s">
        <v>61</v>
      </c>
      <c r="B46" s="161">
        <f>'実質公債費比率（分子）の構造'!K$48</f>
        <v>12</v>
      </c>
      <c r="C46" s="161"/>
      <c r="D46" s="161"/>
      <c r="E46" s="161">
        <f>'実質公債費比率（分子）の構造'!L$48</f>
        <v>12</v>
      </c>
      <c r="F46" s="161"/>
      <c r="G46" s="161"/>
      <c r="H46" s="161">
        <f>'実質公債費比率（分子）の構造'!M$48</f>
        <v>13</v>
      </c>
      <c r="I46" s="161"/>
      <c r="J46" s="161"/>
      <c r="K46" s="161">
        <f>'実質公債費比率（分子）の構造'!N$48</f>
        <v>10</v>
      </c>
      <c r="L46" s="161"/>
      <c r="M46" s="161"/>
      <c r="N46" s="161">
        <f>'実質公債費比率（分子）の構造'!O$48</f>
        <v>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201</v>
      </c>
      <c r="C49" s="161"/>
      <c r="D49" s="161"/>
      <c r="E49" s="161">
        <f>'実質公債費比率（分子）の構造'!L$45</f>
        <v>227</v>
      </c>
      <c r="F49" s="161"/>
      <c r="G49" s="161"/>
      <c r="H49" s="161">
        <f>'実質公債費比率（分子）の構造'!M$45</f>
        <v>217</v>
      </c>
      <c r="I49" s="161"/>
      <c r="J49" s="161"/>
      <c r="K49" s="161">
        <f>'実質公債費比率（分子）の構造'!N$45</f>
        <v>228</v>
      </c>
      <c r="L49" s="161"/>
      <c r="M49" s="161"/>
      <c r="N49" s="161">
        <f>'実質公債費比率（分子）の構造'!O$45</f>
        <v>239</v>
      </c>
      <c r="O49" s="161"/>
      <c r="P49" s="161"/>
    </row>
    <row r="50" spans="1:16">
      <c r="A50" s="161" t="s">
        <v>65</v>
      </c>
      <c r="B50" s="161" t="e">
        <f>NA()</f>
        <v>#N/A</v>
      </c>
      <c r="C50" s="161">
        <f>IF(ISNUMBER('実質公債費比率（分子）の構造'!K$53),'実質公債費比率（分子）の構造'!K$53,NA())</f>
        <v>51</v>
      </c>
      <c r="D50" s="161" t="e">
        <f>NA()</f>
        <v>#N/A</v>
      </c>
      <c r="E50" s="161" t="e">
        <f>NA()</f>
        <v>#N/A</v>
      </c>
      <c r="F50" s="161">
        <f>IF(ISNUMBER('実質公債費比率（分子）の構造'!L$53),'実質公債費比率（分子）の構造'!L$53,NA())</f>
        <v>52</v>
      </c>
      <c r="G50" s="161" t="e">
        <f>NA()</f>
        <v>#N/A</v>
      </c>
      <c r="H50" s="161" t="e">
        <f>NA()</f>
        <v>#N/A</v>
      </c>
      <c r="I50" s="161">
        <f>IF(ISNUMBER('実質公債費比率（分子）の構造'!M$53),'実質公債費比率（分子）の構造'!M$53,NA())</f>
        <v>54</v>
      </c>
      <c r="J50" s="161" t="e">
        <f>NA()</f>
        <v>#N/A</v>
      </c>
      <c r="K50" s="161" t="e">
        <f>NA()</f>
        <v>#N/A</v>
      </c>
      <c r="L50" s="161">
        <f>IF(ISNUMBER('実質公債費比率（分子）の構造'!N$53),'実質公債費比率（分子）の構造'!N$53,NA())</f>
        <v>51</v>
      </c>
      <c r="M50" s="161" t="e">
        <f>NA()</f>
        <v>#N/A</v>
      </c>
      <c r="N50" s="161" t="e">
        <f>NA()</f>
        <v>#N/A</v>
      </c>
      <c r="O50" s="161">
        <f>IF(ISNUMBER('実質公債費比率（分子）の構造'!O$53),'実質公債費比率（分子）の構造'!O$53,NA())</f>
        <v>58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1921</v>
      </c>
      <c r="E56" s="160"/>
      <c r="F56" s="160"/>
      <c r="G56" s="160">
        <f>'将来負担比率（分子）の構造'!J$52</f>
        <v>1938</v>
      </c>
      <c r="H56" s="160"/>
      <c r="I56" s="160"/>
      <c r="J56" s="160">
        <f>'将来負担比率（分子）の構造'!K$52</f>
        <v>1907</v>
      </c>
      <c r="K56" s="160"/>
      <c r="L56" s="160"/>
      <c r="M56" s="160">
        <f>'将来負担比率（分子）の構造'!L$52</f>
        <v>1898</v>
      </c>
      <c r="N56" s="160"/>
      <c r="O56" s="160"/>
      <c r="P56" s="160">
        <f>'将来負担比率（分子）の構造'!M$52</f>
        <v>1857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2180</v>
      </c>
      <c r="E58" s="160"/>
      <c r="F58" s="160"/>
      <c r="G58" s="160">
        <f>'将来負担比率（分子）の構造'!J$50</f>
        <v>1820</v>
      </c>
      <c r="H58" s="160"/>
      <c r="I58" s="160"/>
      <c r="J58" s="160">
        <f>'将来負担比率（分子）の構造'!K$50</f>
        <v>1790</v>
      </c>
      <c r="K58" s="160"/>
      <c r="L58" s="160"/>
      <c r="M58" s="160">
        <f>'将来負担比率（分子）の構造'!L$50</f>
        <v>1813</v>
      </c>
      <c r="N58" s="160"/>
      <c r="O58" s="160"/>
      <c r="P58" s="160">
        <f>'将来負担比率（分子）の構造'!M$50</f>
        <v>1845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281</v>
      </c>
      <c r="C62" s="160"/>
      <c r="D62" s="160"/>
      <c r="E62" s="160">
        <f>'将来負担比率（分子）の構造'!J$45</f>
        <v>298</v>
      </c>
      <c r="F62" s="160"/>
      <c r="G62" s="160"/>
      <c r="H62" s="160">
        <f>'将来負担比率（分子）の構造'!K$45</f>
        <v>230</v>
      </c>
      <c r="I62" s="160"/>
      <c r="J62" s="160"/>
      <c r="K62" s="160">
        <f>'将来負担比率（分子）の構造'!L$45</f>
        <v>223</v>
      </c>
      <c r="L62" s="160"/>
      <c r="M62" s="160"/>
      <c r="N62" s="160">
        <f>'将来負担比率（分子）の構造'!M$45</f>
        <v>207</v>
      </c>
      <c r="O62" s="160"/>
      <c r="P62" s="160"/>
    </row>
    <row r="63" spans="1:16">
      <c r="A63" s="160" t="s">
        <v>28</v>
      </c>
      <c r="B63" s="160">
        <f>'将来負担比率（分子）の構造'!I$44</f>
        <v>108</v>
      </c>
      <c r="C63" s="160"/>
      <c r="D63" s="160"/>
      <c r="E63" s="160">
        <f>'将来負担比率（分子）の構造'!J$44</f>
        <v>162</v>
      </c>
      <c r="F63" s="160"/>
      <c r="G63" s="160"/>
      <c r="H63" s="160">
        <f>'将来負担比率（分子）の構造'!K$44</f>
        <v>75</v>
      </c>
      <c r="I63" s="160"/>
      <c r="J63" s="160"/>
      <c r="K63" s="160">
        <f>'将来負担比率（分子）の構造'!L$44</f>
        <v>105</v>
      </c>
      <c r="L63" s="160"/>
      <c r="M63" s="160"/>
      <c r="N63" s="160">
        <f>'将来負担比率（分子）の構造'!M$44</f>
        <v>46</v>
      </c>
      <c r="O63" s="160"/>
      <c r="P63" s="160"/>
    </row>
    <row r="64" spans="1:16">
      <c r="A64" s="160" t="s">
        <v>27</v>
      </c>
      <c r="B64" s="160">
        <f>'将来負担比率（分子）の構造'!I$43</f>
        <v>173</v>
      </c>
      <c r="C64" s="160"/>
      <c r="D64" s="160"/>
      <c r="E64" s="160">
        <f>'将来負担比率（分子）の構造'!J$43</f>
        <v>209</v>
      </c>
      <c r="F64" s="160"/>
      <c r="G64" s="160"/>
      <c r="H64" s="160">
        <f>'将来負担比率（分子）の構造'!K$43</f>
        <v>228</v>
      </c>
      <c r="I64" s="160"/>
      <c r="J64" s="160"/>
      <c r="K64" s="160">
        <f>'将来負担比率（分子）の構造'!L$43</f>
        <v>219</v>
      </c>
      <c r="L64" s="160"/>
      <c r="M64" s="160"/>
      <c r="N64" s="160">
        <f>'将来負担比率（分子）の構造'!M$43</f>
        <v>209</v>
      </c>
      <c r="O64" s="160"/>
      <c r="P64" s="160"/>
    </row>
    <row r="65" spans="1:16">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2244</v>
      </c>
      <c r="C66" s="160"/>
      <c r="D66" s="160"/>
      <c r="E66" s="160">
        <f>'将来負担比率（分子）の構造'!J$41</f>
        <v>2312</v>
      </c>
      <c r="F66" s="160"/>
      <c r="G66" s="160"/>
      <c r="H66" s="160">
        <f>'将来負担比率（分子）の構造'!K$41</f>
        <v>2296</v>
      </c>
      <c r="I66" s="160"/>
      <c r="J66" s="160"/>
      <c r="K66" s="160">
        <f>'将来負担比率（分子）の構造'!L$41</f>
        <v>2288</v>
      </c>
      <c r="L66" s="160"/>
      <c r="M66" s="160"/>
      <c r="N66" s="160">
        <f>'将来負担比率（分子）の構造'!M$41</f>
        <v>2258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225</v>
      </c>
      <c r="C72" s="164">
        <f>基金残高に係る経年分析!G55</f>
        <v>223</v>
      </c>
      <c r="D72" s="164">
        <f>基金残高に係る経年分析!H55</f>
        <v>214</v>
      </c>
    </row>
    <row r="73" spans="1:16">
      <c r="A73" s="163" t="s">
        <v>72</v>
      </c>
      <c r="B73" s="164">
        <f>基金残高に係る経年分析!F56</f>
        <v>513</v>
      </c>
      <c r="C73" s="164">
        <f>基金残高に係る経年分析!G56</f>
        <v>463</v>
      </c>
      <c r="D73" s="164">
        <f>基金残高に係る経年分析!H56</f>
        <v>414</v>
      </c>
    </row>
    <row r="74" spans="1:16">
      <c r="A74" s="163" t="s">
        <v>73</v>
      </c>
      <c r="B74" s="164">
        <f>基金残高に係る経年分析!F57</f>
        <v>1009</v>
      </c>
      <c r="C74" s="164">
        <f>基金残高に係る経年分析!G57</f>
        <v>1071</v>
      </c>
      <c r="D74" s="164">
        <f>基金残高に係る経年分析!H57</f>
        <v>1149</v>
      </c>
    </row>
  </sheetData>
  <sheetProtection algorithmName="SHA-512" hashValue="JZdy/GUBhTj6qplFG0V+H6CQSTebeGmdGs5SzGRtn4Uf5SMzCHMRwLbTEJNmN/1A7MI9xKCBMQBliIVrHhfTJQ==" saltValue="ejUud2XNVVN4XptFpasa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144178</v>
      </c>
      <c r="S5" s="707"/>
      <c r="T5" s="707"/>
      <c r="U5" s="707"/>
      <c r="V5" s="707"/>
      <c r="W5" s="707"/>
      <c r="X5" s="707"/>
      <c r="Y5" s="753"/>
      <c r="Z5" s="771">
        <v>5.8</v>
      </c>
      <c r="AA5" s="771"/>
      <c r="AB5" s="771"/>
      <c r="AC5" s="771"/>
      <c r="AD5" s="772">
        <v>144178</v>
      </c>
      <c r="AE5" s="772"/>
      <c r="AF5" s="772"/>
      <c r="AG5" s="772"/>
      <c r="AH5" s="772"/>
      <c r="AI5" s="772"/>
      <c r="AJ5" s="772"/>
      <c r="AK5" s="772"/>
      <c r="AL5" s="754">
        <v>15</v>
      </c>
      <c r="AM5" s="723"/>
      <c r="AN5" s="723"/>
      <c r="AO5" s="755"/>
      <c r="AP5" s="740" t="s">
        <v>221</v>
      </c>
      <c r="AQ5" s="741"/>
      <c r="AR5" s="741"/>
      <c r="AS5" s="741"/>
      <c r="AT5" s="741"/>
      <c r="AU5" s="741"/>
      <c r="AV5" s="741"/>
      <c r="AW5" s="741"/>
      <c r="AX5" s="741"/>
      <c r="AY5" s="741"/>
      <c r="AZ5" s="741"/>
      <c r="BA5" s="741"/>
      <c r="BB5" s="741"/>
      <c r="BC5" s="741"/>
      <c r="BD5" s="741"/>
      <c r="BE5" s="741"/>
      <c r="BF5" s="742"/>
      <c r="BG5" s="641">
        <v>144178</v>
      </c>
      <c r="BH5" s="644"/>
      <c r="BI5" s="644"/>
      <c r="BJ5" s="644"/>
      <c r="BK5" s="644"/>
      <c r="BL5" s="644"/>
      <c r="BM5" s="644"/>
      <c r="BN5" s="645"/>
      <c r="BO5" s="703">
        <v>100</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14196</v>
      </c>
      <c r="S6" s="644"/>
      <c r="T6" s="644"/>
      <c r="U6" s="644"/>
      <c r="V6" s="644"/>
      <c r="W6" s="644"/>
      <c r="X6" s="644"/>
      <c r="Y6" s="645"/>
      <c r="Z6" s="703">
        <v>0.6</v>
      </c>
      <c r="AA6" s="703"/>
      <c r="AB6" s="703"/>
      <c r="AC6" s="703"/>
      <c r="AD6" s="704">
        <v>14196</v>
      </c>
      <c r="AE6" s="704"/>
      <c r="AF6" s="704"/>
      <c r="AG6" s="704"/>
      <c r="AH6" s="704"/>
      <c r="AI6" s="704"/>
      <c r="AJ6" s="704"/>
      <c r="AK6" s="704"/>
      <c r="AL6" s="646">
        <v>1.5</v>
      </c>
      <c r="AM6" s="647"/>
      <c r="AN6" s="647"/>
      <c r="AO6" s="705"/>
      <c r="AP6" s="638" t="s">
        <v>227</v>
      </c>
      <c r="AQ6" s="639"/>
      <c r="AR6" s="639"/>
      <c r="AS6" s="639"/>
      <c r="AT6" s="639"/>
      <c r="AU6" s="639"/>
      <c r="AV6" s="639"/>
      <c r="AW6" s="639"/>
      <c r="AX6" s="639"/>
      <c r="AY6" s="639"/>
      <c r="AZ6" s="639"/>
      <c r="BA6" s="639"/>
      <c r="BB6" s="639"/>
      <c r="BC6" s="639"/>
      <c r="BD6" s="639"/>
      <c r="BE6" s="639"/>
      <c r="BF6" s="640"/>
      <c r="BG6" s="641">
        <v>144178</v>
      </c>
      <c r="BH6" s="644"/>
      <c r="BI6" s="644"/>
      <c r="BJ6" s="644"/>
      <c r="BK6" s="644"/>
      <c r="BL6" s="644"/>
      <c r="BM6" s="644"/>
      <c r="BN6" s="645"/>
      <c r="BO6" s="703">
        <v>100</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41655</v>
      </c>
      <c r="CS6" s="644"/>
      <c r="CT6" s="644"/>
      <c r="CU6" s="644"/>
      <c r="CV6" s="644"/>
      <c r="CW6" s="644"/>
      <c r="CX6" s="644"/>
      <c r="CY6" s="645"/>
      <c r="CZ6" s="754">
        <v>1.8</v>
      </c>
      <c r="DA6" s="723"/>
      <c r="DB6" s="723"/>
      <c r="DC6" s="757"/>
      <c r="DD6" s="649" t="s">
        <v>122</v>
      </c>
      <c r="DE6" s="644"/>
      <c r="DF6" s="644"/>
      <c r="DG6" s="644"/>
      <c r="DH6" s="644"/>
      <c r="DI6" s="644"/>
      <c r="DJ6" s="644"/>
      <c r="DK6" s="644"/>
      <c r="DL6" s="644"/>
      <c r="DM6" s="644"/>
      <c r="DN6" s="644"/>
      <c r="DO6" s="644"/>
      <c r="DP6" s="645"/>
      <c r="DQ6" s="649">
        <v>41655</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379</v>
      </c>
      <c r="S7" s="644"/>
      <c r="T7" s="644"/>
      <c r="U7" s="644"/>
      <c r="V7" s="644"/>
      <c r="W7" s="644"/>
      <c r="X7" s="644"/>
      <c r="Y7" s="645"/>
      <c r="Z7" s="703">
        <v>0</v>
      </c>
      <c r="AA7" s="703"/>
      <c r="AB7" s="703"/>
      <c r="AC7" s="703"/>
      <c r="AD7" s="704">
        <v>379</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51221</v>
      </c>
      <c r="BH7" s="644"/>
      <c r="BI7" s="644"/>
      <c r="BJ7" s="644"/>
      <c r="BK7" s="644"/>
      <c r="BL7" s="644"/>
      <c r="BM7" s="644"/>
      <c r="BN7" s="645"/>
      <c r="BO7" s="703">
        <v>35.5</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588139</v>
      </c>
      <c r="CS7" s="644"/>
      <c r="CT7" s="644"/>
      <c r="CU7" s="644"/>
      <c r="CV7" s="644"/>
      <c r="CW7" s="644"/>
      <c r="CX7" s="644"/>
      <c r="CY7" s="645"/>
      <c r="CZ7" s="703">
        <v>25.1</v>
      </c>
      <c r="DA7" s="703"/>
      <c r="DB7" s="703"/>
      <c r="DC7" s="703"/>
      <c r="DD7" s="649">
        <v>35149</v>
      </c>
      <c r="DE7" s="644"/>
      <c r="DF7" s="644"/>
      <c r="DG7" s="644"/>
      <c r="DH7" s="644"/>
      <c r="DI7" s="644"/>
      <c r="DJ7" s="644"/>
      <c r="DK7" s="644"/>
      <c r="DL7" s="644"/>
      <c r="DM7" s="644"/>
      <c r="DN7" s="644"/>
      <c r="DO7" s="644"/>
      <c r="DP7" s="645"/>
      <c r="DQ7" s="649">
        <v>371105</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444</v>
      </c>
      <c r="S8" s="644"/>
      <c r="T8" s="644"/>
      <c r="U8" s="644"/>
      <c r="V8" s="644"/>
      <c r="W8" s="644"/>
      <c r="X8" s="644"/>
      <c r="Y8" s="645"/>
      <c r="Z8" s="703">
        <v>0</v>
      </c>
      <c r="AA8" s="703"/>
      <c r="AB8" s="703"/>
      <c r="AC8" s="703"/>
      <c r="AD8" s="704">
        <v>444</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1740</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207784</v>
      </c>
      <c r="CS8" s="644"/>
      <c r="CT8" s="644"/>
      <c r="CU8" s="644"/>
      <c r="CV8" s="644"/>
      <c r="CW8" s="644"/>
      <c r="CX8" s="644"/>
      <c r="CY8" s="645"/>
      <c r="CZ8" s="703">
        <v>8.9</v>
      </c>
      <c r="DA8" s="703"/>
      <c r="DB8" s="703"/>
      <c r="DC8" s="703"/>
      <c r="DD8" s="649">
        <v>421</v>
      </c>
      <c r="DE8" s="644"/>
      <c r="DF8" s="644"/>
      <c r="DG8" s="644"/>
      <c r="DH8" s="644"/>
      <c r="DI8" s="644"/>
      <c r="DJ8" s="644"/>
      <c r="DK8" s="644"/>
      <c r="DL8" s="644"/>
      <c r="DM8" s="644"/>
      <c r="DN8" s="644"/>
      <c r="DO8" s="644"/>
      <c r="DP8" s="645"/>
      <c r="DQ8" s="649">
        <v>171183</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501</v>
      </c>
      <c r="S9" s="644"/>
      <c r="T9" s="644"/>
      <c r="U9" s="644"/>
      <c r="V9" s="644"/>
      <c r="W9" s="644"/>
      <c r="X9" s="644"/>
      <c r="Y9" s="645"/>
      <c r="Z9" s="703">
        <v>0</v>
      </c>
      <c r="AA9" s="703"/>
      <c r="AB9" s="703"/>
      <c r="AC9" s="703"/>
      <c r="AD9" s="704">
        <v>501</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40517</v>
      </c>
      <c r="BH9" s="644"/>
      <c r="BI9" s="644"/>
      <c r="BJ9" s="644"/>
      <c r="BK9" s="644"/>
      <c r="BL9" s="644"/>
      <c r="BM9" s="644"/>
      <c r="BN9" s="645"/>
      <c r="BO9" s="703">
        <v>28.1</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220096</v>
      </c>
      <c r="CS9" s="644"/>
      <c r="CT9" s="644"/>
      <c r="CU9" s="644"/>
      <c r="CV9" s="644"/>
      <c r="CW9" s="644"/>
      <c r="CX9" s="644"/>
      <c r="CY9" s="645"/>
      <c r="CZ9" s="703">
        <v>9.4</v>
      </c>
      <c r="DA9" s="703"/>
      <c r="DB9" s="703"/>
      <c r="DC9" s="703"/>
      <c r="DD9" s="649">
        <v>4817</v>
      </c>
      <c r="DE9" s="644"/>
      <c r="DF9" s="644"/>
      <c r="DG9" s="644"/>
      <c r="DH9" s="644"/>
      <c r="DI9" s="644"/>
      <c r="DJ9" s="644"/>
      <c r="DK9" s="644"/>
      <c r="DL9" s="644"/>
      <c r="DM9" s="644"/>
      <c r="DN9" s="644"/>
      <c r="DO9" s="644"/>
      <c r="DP9" s="645"/>
      <c r="DQ9" s="649">
        <v>121043</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228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2530</v>
      </c>
      <c r="BH10" s="644"/>
      <c r="BI10" s="644"/>
      <c r="BJ10" s="644"/>
      <c r="BK10" s="644"/>
      <c r="BL10" s="644"/>
      <c r="BM10" s="644"/>
      <c r="BN10" s="645"/>
      <c r="BO10" s="703">
        <v>1.8</v>
      </c>
      <c r="BP10" s="703"/>
      <c r="BQ10" s="703"/>
      <c r="BR10" s="703"/>
      <c r="BS10" s="649" t="s">
        <v>228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228</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228</v>
      </c>
      <c r="AA11" s="703"/>
      <c r="AB11" s="703"/>
      <c r="AC11" s="703"/>
      <c r="AD11" s="704" t="s">
        <v>228</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6434</v>
      </c>
      <c r="BH11" s="644"/>
      <c r="BI11" s="644"/>
      <c r="BJ11" s="644"/>
      <c r="BK11" s="644"/>
      <c r="BL11" s="644"/>
      <c r="BM11" s="644"/>
      <c r="BN11" s="645"/>
      <c r="BO11" s="703">
        <v>4.5</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395795</v>
      </c>
      <c r="CS11" s="644"/>
      <c r="CT11" s="644"/>
      <c r="CU11" s="644"/>
      <c r="CV11" s="644"/>
      <c r="CW11" s="644"/>
      <c r="CX11" s="644"/>
      <c r="CY11" s="645"/>
      <c r="CZ11" s="703">
        <v>16.899999999999999</v>
      </c>
      <c r="DA11" s="703"/>
      <c r="DB11" s="703"/>
      <c r="DC11" s="703"/>
      <c r="DD11" s="649">
        <v>189448</v>
      </c>
      <c r="DE11" s="644"/>
      <c r="DF11" s="644"/>
      <c r="DG11" s="644"/>
      <c r="DH11" s="644"/>
      <c r="DI11" s="644"/>
      <c r="DJ11" s="644"/>
      <c r="DK11" s="644"/>
      <c r="DL11" s="644"/>
      <c r="DM11" s="644"/>
      <c r="DN11" s="644"/>
      <c r="DO11" s="644"/>
      <c r="DP11" s="645"/>
      <c r="DQ11" s="649">
        <v>74110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17107</v>
      </c>
      <c r="S12" s="644"/>
      <c r="T12" s="644"/>
      <c r="U12" s="644"/>
      <c r="V12" s="644"/>
      <c r="W12" s="644"/>
      <c r="X12" s="644"/>
      <c r="Y12" s="645"/>
      <c r="Z12" s="703">
        <v>0.7</v>
      </c>
      <c r="AA12" s="703"/>
      <c r="AB12" s="703"/>
      <c r="AC12" s="703"/>
      <c r="AD12" s="704">
        <v>17107</v>
      </c>
      <c r="AE12" s="704"/>
      <c r="AF12" s="704"/>
      <c r="AG12" s="704"/>
      <c r="AH12" s="704"/>
      <c r="AI12" s="704"/>
      <c r="AJ12" s="704"/>
      <c r="AK12" s="704"/>
      <c r="AL12" s="646">
        <v>1.8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86801</v>
      </c>
      <c r="BH12" s="644"/>
      <c r="BI12" s="644"/>
      <c r="BJ12" s="644"/>
      <c r="BK12" s="644"/>
      <c r="BL12" s="644"/>
      <c r="BM12" s="644"/>
      <c r="BN12" s="645"/>
      <c r="BO12" s="703">
        <v>60.2</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108894</v>
      </c>
      <c r="CS12" s="644"/>
      <c r="CT12" s="644"/>
      <c r="CU12" s="644"/>
      <c r="CV12" s="644"/>
      <c r="CW12" s="644"/>
      <c r="CX12" s="644"/>
      <c r="CY12" s="645"/>
      <c r="CZ12" s="703">
        <v>4.5999999999999996</v>
      </c>
      <c r="DA12" s="703"/>
      <c r="DB12" s="703"/>
      <c r="DC12" s="703"/>
      <c r="DD12" s="649">
        <v>4351</v>
      </c>
      <c r="DE12" s="644"/>
      <c r="DF12" s="644"/>
      <c r="DG12" s="644"/>
      <c r="DH12" s="644"/>
      <c r="DI12" s="644"/>
      <c r="DJ12" s="644"/>
      <c r="DK12" s="644"/>
      <c r="DL12" s="644"/>
      <c r="DM12" s="644"/>
      <c r="DN12" s="644"/>
      <c r="DO12" s="644"/>
      <c r="DP12" s="645"/>
      <c r="DQ12" s="649">
        <v>21765</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222</v>
      </c>
      <c r="AE13" s="704"/>
      <c r="AF13" s="704"/>
      <c r="AG13" s="704"/>
      <c r="AH13" s="704"/>
      <c r="AI13" s="704"/>
      <c r="AJ13" s="704"/>
      <c r="AK13" s="704"/>
      <c r="AL13" s="646" t="s">
        <v>122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63115</v>
      </c>
      <c r="BH13" s="644"/>
      <c r="BI13" s="644"/>
      <c r="BJ13" s="644"/>
      <c r="BK13" s="644"/>
      <c r="BL13" s="644"/>
      <c r="BM13" s="644"/>
      <c r="BN13" s="645"/>
      <c r="BO13" s="703">
        <v>43.8</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125672</v>
      </c>
      <c r="CS13" s="644"/>
      <c r="CT13" s="644"/>
      <c r="CU13" s="644"/>
      <c r="CV13" s="644"/>
      <c r="CW13" s="644"/>
      <c r="CX13" s="644"/>
      <c r="CY13" s="645"/>
      <c r="CZ13" s="703">
        <v>5.4</v>
      </c>
      <c r="DA13" s="703"/>
      <c r="DB13" s="703"/>
      <c r="DC13" s="703"/>
      <c r="DD13" s="649">
        <v>110658</v>
      </c>
      <c r="DE13" s="644"/>
      <c r="DF13" s="644"/>
      <c r="DG13" s="644"/>
      <c r="DH13" s="644"/>
      <c r="DI13" s="644"/>
      <c r="DJ13" s="644"/>
      <c r="DK13" s="644"/>
      <c r="DL13" s="644"/>
      <c r="DM13" s="644"/>
      <c r="DN13" s="644"/>
      <c r="DO13" s="644"/>
      <c r="DP13" s="645"/>
      <c r="DQ13" s="649">
        <v>47293</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222</v>
      </c>
      <c r="AA14" s="703"/>
      <c r="AB14" s="703"/>
      <c r="AC14" s="703"/>
      <c r="AD14" s="704" t="s">
        <v>122</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4094</v>
      </c>
      <c r="BH14" s="644"/>
      <c r="BI14" s="644"/>
      <c r="BJ14" s="644"/>
      <c r="BK14" s="644"/>
      <c r="BL14" s="644"/>
      <c r="BM14" s="644"/>
      <c r="BN14" s="645"/>
      <c r="BO14" s="703">
        <v>2.8</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46044</v>
      </c>
      <c r="CS14" s="644"/>
      <c r="CT14" s="644"/>
      <c r="CU14" s="644"/>
      <c r="CV14" s="644"/>
      <c r="CW14" s="644"/>
      <c r="CX14" s="644"/>
      <c r="CY14" s="645"/>
      <c r="CZ14" s="703">
        <v>2</v>
      </c>
      <c r="DA14" s="703"/>
      <c r="DB14" s="703"/>
      <c r="DC14" s="703"/>
      <c r="DD14" s="649" t="s">
        <v>228</v>
      </c>
      <c r="DE14" s="644"/>
      <c r="DF14" s="644"/>
      <c r="DG14" s="644"/>
      <c r="DH14" s="644"/>
      <c r="DI14" s="644"/>
      <c r="DJ14" s="644"/>
      <c r="DK14" s="644"/>
      <c r="DL14" s="644"/>
      <c r="DM14" s="644"/>
      <c r="DN14" s="644"/>
      <c r="DO14" s="644"/>
      <c r="DP14" s="645"/>
      <c r="DQ14" s="649">
        <v>36102</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2735</v>
      </c>
      <c r="S15" s="644"/>
      <c r="T15" s="644"/>
      <c r="U15" s="644"/>
      <c r="V15" s="644"/>
      <c r="W15" s="644"/>
      <c r="X15" s="644"/>
      <c r="Y15" s="645"/>
      <c r="Z15" s="703">
        <v>0.1</v>
      </c>
      <c r="AA15" s="703"/>
      <c r="AB15" s="703"/>
      <c r="AC15" s="703"/>
      <c r="AD15" s="704">
        <v>2735</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2062</v>
      </c>
      <c r="BH15" s="644"/>
      <c r="BI15" s="644"/>
      <c r="BJ15" s="644"/>
      <c r="BK15" s="644"/>
      <c r="BL15" s="644"/>
      <c r="BM15" s="644"/>
      <c r="BN15" s="645"/>
      <c r="BO15" s="703">
        <v>1.4</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137954</v>
      </c>
      <c r="CS15" s="644"/>
      <c r="CT15" s="644"/>
      <c r="CU15" s="644"/>
      <c r="CV15" s="644"/>
      <c r="CW15" s="644"/>
      <c r="CX15" s="644"/>
      <c r="CY15" s="645"/>
      <c r="CZ15" s="703">
        <v>5.9</v>
      </c>
      <c r="DA15" s="703"/>
      <c r="DB15" s="703"/>
      <c r="DC15" s="703"/>
      <c r="DD15" s="649">
        <v>4479</v>
      </c>
      <c r="DE15" s="644"/>
      <c r="DF15" s="644"/>
      <c r="DG15" s="644"/>
      <c r="DH15" s="644"/>
      <c r="DI15" s="644"/>
      <c r="DJ15" s="644"/>
      <c r="DK15" s="644"/>
      <c r="DL15" s="644"/>
      <c r="DM15" s="644"/>
      <c r="DN15" s="644"/>
      <c r="DO15" s="644"/>
      <c r="DP15" s="645"/>
      <c r="DQ15" s="649">
        <v>108412</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222</v>
      </c>
      <c r="S16" s="644"/>
      <c r="T16" s="644"/>
      <c r="U16" s="644"/>
      <c r="V16" s="644"/>
      <c r="W16" s="644"/>
      <c r="X16" s="644"/>
      <c r="Y16" s="645"/>
      <c r="Z16" s="703" t="s">
        <v>122</v>
      </c>
      <c r="AA16" s="703"/>
      <c r="AB16" s="703"/>
      <c r="AC16" s="703"/>
      <c r="AD16" s="704" t="s">
        <v>228</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228</v>
      </c>
      <c r="BH16" s="644"/>
      <c r="BI16" s="644"/>
      <c r="BJ16" s="644"/>
      <c r="BK16" s="644"/>
      <c r="BL16" s="644"/>
      <c r="BM16" s="644"/>
      <c r="BN16" s="645"/>
      <c r="BO16" s="703" t="s">
        <v>228</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232476</v>
      </c>
      <c r="CS16" s="644"/>
      <c r="CT16" s="644"/>
      <c r="CU16" s="644"/>
      <c r="CV16" s="644"/>
      <c r="CW16" s="644"/>
      <c r="CX16" s="644"/>
      <c r="CY16" s="645"/>
      <c r="CZ16" s="703">
        <v>9.9</v>
      </c>
      <c r="DA16" s="703"/>
      <c r="DB16" s="703"/>
      <c r="DC16" s="703"/>
      <c r="DD16" s="649" t="s">
        <v>228</v>
      </c>
      <c r="DE16" s="644"/>
      <c r="DF16" s="644"/>
      <c r="DG16" s="644"/>
      <c r="DH16" s="644"/>
      <c r="DI16" s="644"/>
      <c r="DJ16" s="644"/>
      <c r="DK16" s="644"/>
      <c r="DL16" s="644"/>
      <c r="DM16" s="644"/>
      <c r="DN16" s="644"/>
      <c r="DO16" s="644"/>
      <c r="DP16" s="645"/>
      <c r="DQ16" s="649">
        <v>20266</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99</v>
      </c>
      <c r="S17" s="644"/>
      <c r="T17" s="644"/>
      <c r="U17" s="644"/>
      <c r="V17" s="644"/>
      <c r="W17" s="644"/>
      <c r="X17" s="644"/>
      <c r="Y17" s="645"/>
      <c r="Z17" s="703">
        <v>0</v>
      </c>
      <c r="AA17" s="703"/>
      <c r="AB17" s="703"/>
      <c r="AC17" s="703"/>
      <c r="AD17" s="704">
        <v>99</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228</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238716</v>
      </c>
      <c r="CS17" s="644"/>
      <c r="CT17" s="644"/>
      <c r="CU17" s="644"/>
      <c r="CV17" s="644"/>
      <c r="CW17" s="644"/>
      <c r="CX17" s="644"/>
      <c r="CY17" s="645"/>
      <c r="CZ17" s="703">
        <v>10.199999999999999</v>
      </c>
      <c r="DA17" s="703"/>
      <c r="DB17" s="703"/>
      <c r="DC17" s="703"/>
      <c r="DD17" s="649" t="s">
        <v>122</v>
      </c>
      <c r="DE17" s="644"/>
      <c r="DF17" s="644"/>
      <c r="DG17" s="644"/>
      <c r="DH17" s="644"/>
      <c r="DI17" s="644"/>
      <c r="DJ17" s="644"/>
      <c r="DK17" s="644"/>
      <c r="DL17" s="644"/>
      <c r="DM17" s="644"/>
      <c r="DN17" s="644"/>
      <c r="DO17" s="644"/>
      <c r="DP17" s="645"/>
      <c r="DQ17" s="649">
        <v>238716</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911461</v>
      </c>
      <c r="S18" s="644"/>
      <c r="T18" s="644"/>
      <c r="U18" s="644"/>
      <c r="V18" s="644"/>
      <c r="W18" s="644"/>
      <c r="X18" s="644"/>
      <c r="Y18" s="645"/>
      <c r="Z18" s="703">
        <v>36.9</v>
      </c>
      <c r="AA18" s="703"/>
      <c r="AB18" s="703"/>
      <c r="AC18" s="703"/>
      <c r="AD18" s="704">
        <v>784360</v>
      </c>
      <c r="AE18" s="704"/>
      <c r="AF18" s="704"/>
      <c r="AG18" s="704"/>
      <c r="AH18" s="704"/>
      <c r="AI18" s="704"/>
      <c r="AJ18" s="704"/>
      <c r="AK18" s="704"/>
      <c r="AL18" s="646">
        <v>81.400000000000006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132</v>
      </c>
      <c r="DA18" s="703"/>
      <c r="DB18" s="703"/>
      <c r="DC18" s="703"/>
      <c r="DD18" s="649" t="s">
        <v>122</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784360</v>
      </c>
      <c r="S19" s="644"/>
      <c r="T19" s="644"/>
      <c r="U19" s="644"/>
      <c r="V19" s="644"/>
      <c r="W19" s="644"/>
      <c r="X19" s="644"/>
      <c r="Y19" s="645"/>
      <c r="Z19" s="703">
        <v>31.8</v>
      </c>
      <c r="AA19" s="703"/>
      <c r="AB19" s="703"/>
      <c r="AC19" s="703"/>
      <c r="AD19" s="704">
        <v>784360</v>
      </c>
      <c r="AE19" s="704"/>
      <c r="AF19" s="704"/>
      <c r="AG19" s="704"/>
      <c r="AH19" s="704"/>
      <c r="AI19" s="704"/>
      <c r="AJ19" s="704"/>
      <c r="AK19" s="704"/>
      <c r="AL19" s="646">
        <v>81.400000000000006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127101</v>
      </c>
      <c r="S20" s="644"/>
      <c r="T20" s="644"/>
      <c r="U20" s="644"/>
      <c r="V20" s="644"/>
      <c r="W20" s="644"/>
      <c r="X20" s="644"/>
      <c r="Y20" s="645"/>
      <c r="Z20" s="703">
        <v>5.0999999999999996</v>
      </c>
      <c r="AA20" s="703"/>
      <c r="AB20" s="703"/>
      <c r="AC20" s="703"/>
      <c r="AD20" s="704" t="s">
        <v>122</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228</v>
      </c>
      <c r="BH20" s="644"/>
      <c r="BI20" s="644"/>
      <c r="BJ20" s="644"/>
      <c r="BK20" s="644"/>
      <c r="BL20" s="644"/>
      <c r="BM20" s="644"/>
      <c r="BN20" s="645"/>
      <c r="BO20" s="703" t="s">
        <v>122</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2343225</v>
      </c>
      <c r="CS20" s="644"/>
      <c r="CT20" s="644"/>
      <c r="CU20" s="644"/>
      <c r="CV20" s="644"/>
      <c r="CW20" s="644"/>
      <c r="CX20" s="644"/>
      <c r="CY20" s="645"/>
      <c r="CZ20" s="703">
        <v>100</v>
      </c>
      <c r="DA20" s="703"/>
      <c r="DB20" s="703"/>
      <c r="DC20" s="703"/>
      <c r="DD20" s="649">
        <v>349323</v>
      </c>
      <c r="DE20" s="644"/>
      <c r="DF20" s="644"/>
      <c r="DG20" s="644"/>
      <c r="DH20" s="644"/>
      <c r="DI20" s="644"/>
      <c r="DJ20" s="644"/>
      <c r="DK20" s="644"/>
      <c r="DL20" s="644"/>
      <c r="DM20" s="644"/>
      <c r="DN20" s="644"/>
      <c r="DO20" s="644"/>
      <c r="DP20" s="645"/>
      <c r="DQ20" s="649">
        <v>1251650</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228</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228</v>
      </c>
      <c r="BH21" s="644"/>
      <c r="BI21" s="644"/>
      <c r="BJ21" s="644"/>
      <c r="BK21" s="644"/>
      <c r="BL21" s="644"/>
      <c r="BM21" s="644"/>
      <c r="BN21" s="645"/>
      <c r="BO21" s="703" t="s">
        <v>222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1091100</v>
      </c>
      <c r="S22" s="644"/>
      <c r="T22" s="644"/>
      <c r="U22" s="644"/>
      <c r="V22" s="644"/>
      <c r="W22" s="644"/>
      <c r="X22" s="644"/>
      <c r="Y22" s="645"/>
      <c r="Z22" s="703">
        <v>44.2</v>
      </c>
      <c r="AA22" s="703"/>
      <c r="AB22" s="703"/>
      <c r="AC22" s="703"/>
      <c r="AD22" s="704">
        <v>963999</v>
      </c>
      <c r="AE22" s="704"/>
      <c r="AF22" s="704"/>
      <c r="AG22" s="704"/>
      <c r="AH22" s="704"/>
      <c r="AI22" s="704"/>
      <c r="AJ22" s="704"/>
      <c r="AK22" s="704"/>
      <c r="AL22" s="646">
        <v>100</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t="s">
        <v>132</v>
      </c>
      <c r="S23" s="644"/>
      <c r="T23" s="644"/>
      <c r="U23" s="644"/>
      <c r="V23" s="644"/>
      <c r="W23" s="644"/>
      <c r="X23" s="644"/>
      <c r="Y23" s="645"/>
      <c r="Z23" s="703" t="s">
        <v>228</v>
      </c>
      <c r="AA23" s="703"/>
      <c r="AB23" s="703"/>
      <c r="AC23" s="703"/>
      <c r="AD23" s="704" t="s">
        <v>228</v>
      </c>
      <c r="AE23" s="704"/>
      <c r="AF23" s="704"/>
      <c r="AG23" s="704"/>
      <c r="AH23" s="704"/>
      <c r="AI23" s="704"/>
      <c r="AJ23" s="704"/>
      <c r="AK23" s="704"/>
      <c r="AL23" s="646" t="s">
        <v>228</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222</v>
      </c>
      <c r="BH23" s="644"/>
      <c r="BI23" s="644"/>
      <c r="BJ23" s="644"/>
      <c r="BK23" s="644"/>
      <c r="BL23" s="644"/>
      <c r="BM23" s="644"/>
      <c r="BN23" s="645"/>
      <c r="BO23" s="703" t="s">
        <v>228</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8108</v>
      </c>
      <c r="S24" s="644"/>
      <c r="T24" s="644"/>
      <c r="U24" s="644"/>
      <c r="V24" s="644"/>
      <c r="W24" s="644"/>
      <c r="X24" s="644"/>
      <c r="Y24" s="645"/>
      <c r="Z24" s="703">
        <v>0.3</v>
      </c>
      <c r="AA24" s="703"/>
      <c r="AB24" s="703"/>
      <c r="AC24" s="703"/>
      <c r="AD24" s="704" t="s">
        <v>122</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122</v>
      </c>
      <c r="BP24" s="703"/>
      <c r="BQ24" s="703"/>
      <c r="BR24" s="703"/>
      <c r="BS24" s="649" t="s">
        <v>132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641446</v>
      </c>
      <c r="CS24" s="707"/>
      <c r="CT24" s="707"/>
      <c r="CU24" s="707"/>
      <c r="CV24" s="707"/>
      <c r="CW24" s="707"/>
      <c r="CX24" s="707"/>
      <c r="CY24" s="753"/>
      <c r="CZ24" s="754">
        <v>27.4</v>
      </c>
      <c r="DA24" s="723"/>
      <c r="DB24" s="723"/>
      <c r="DC24" s="757"/>
      <c r="DD24" s="752">
        <v>556215</v>
      </c>
      <c r="DE24" s="707"/>
      <c r="DF24" s="707"/>
      <c r="DG24" s="707"/>
      <c r="DH24" s="707"/>
      <c r="DI24" s="707"/>
      <c r="DJ24" s="707"/>
      <c r="DK24" s="753"/>
      <c r="DL24" s="752">
        <v>551888</v>
      </c>
      <c r="DM24" s="707"/>
      <c r="DN24" s="707"/>
      <c r="DO24" s="707"/>
      <c r="DP24" s="707"/>
      <c r="DQ24" s="707"/>
      <c r="DR24" s="707"/>
      <c r="DS24" s="707"/>
      <c r="DT24" s="707"/>
      <c r="DU24" s="707"/>
      <c r="DV24" s="753"/>
      <c r="DW24" s="754">
        <v>55.2</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93055</v>
      </c>
      <c r="S25" s="644"/>
      <c r="T25" s="644"/>
      <c r="U25" s="644"/>
      <c r="V25" s="644"/>
      <c r="W25" s="644"/>
      <c r="X25" s="644"/>
      <c r="Y25" s="645"/>
      <c r="Z25" s="703">
        <v>3.8</v>
      </c>
      <c r="AA25" s="703"/>
      <c r="AB25" s="703"/>
      <c r="AC25" s="703"/>
      <c r="AD25" s="704" t="s">
        <v>122</v>
      </c>
      <c r="AE25" s="704"/>
      <c r="AF25" s="704"/>
      <c r="AG25" s="704"/>
      <c r="AH25" s="704"/>
      <c r="AI25" s="704"/>
      <c r="AJ25" s="704"/>
      <c r="AK25" s="704"/>
      <c r="AL25" s="646" t="s">
        <v>228</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132</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380276</v>
      </c>
      <c r="CS25" s="642"/>
      <c r="CT25" s="642"/>
      <c r="CU25" s="642"/>
      <c r="CV25" s="642"/>
      <c r="CW25" s="642"/>
      <c r="CX25" s="642"/>
      <c r="CY25" s="643"/>
      <c r="CZ25" s="646">
        <v>16.2</v>
      </c>
      <c r="DA25" s="675"/>
      <c r="DB25" s="675"/>
      <c r="DC25" s="676"/>
      <c r="DD25" s="649">
        <v>310562</v>
      </c>
      <c r="DE25" s="642"/>
      <c r="DF25" s="642"/>
      <c r="DG25" s="642"/>
      <c r="DH25" s="642"/>
      <c r="DI25" s="642"/>
      <c r="DJ25" s="642"/>
      <c r="DK25" s="643"/>
      <c r="DL25" s="649">
        <v>306235</v>
      </c>
      <c r="DM25" s="642"/>
      <c r="DN25" s="642"/>
      <c r="DO25" s="642"/>
      <c r="DP25" s="642"/>
      <c r="DQ25" s="642"/>
      <c r="DR25" s="642"/>
      <c r="DS25" s="642"/>
      <c r="DT25" s="642"/>
      <c r="DU25" s="642"/>
      <c r="DV25" s="643"/>
      <c r="DW25" s="646">
        <v>30.6</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3858</v>
      </c>
      <c r="S26" s="644"/>
      <c r="T26" s="644"/>
      <c r="U26" s="644"/>
      <c r="V26" s="644"/>
      <c r="W26" s="644"/>
      <c r="X26" s="644"/>
      <c r="Y26" s="645"/>
      <c r="Z26" s="703">
        <v>0.2</v>
      </c>
      <c r="AA26" s="703"/>
      <c r="AB26" s="703"/>
      <c r="AC26" s="703"/>
      <c r="AD26" s="704" t="s">
        <v>122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228</v>
      </c>
      <c r="BP26" s="703"/>
      <c r="BQ26" s="703"/>
      <c r="BR26" s="703"/>
      <c r="BS26" s="649" t="s">
        <v>228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212542</v>
      </c>
      <c r="CS26" s="644"/>
      <c r="CT26" s="644"/>
      <c r="CU26" s="644"/>
      <c r="CV26" s="644"/>
      <c r="CW26" s="644"/>
      <c r="CX26" s="644"/>
      <c r="CY26" s="645"/>
      <c r="CZ26" s="646">
        <v>9.1</v>
      </c>
      <c r="DA26" s="675"/>
      <c r="DB26" s="675"/>
      <c r="DC26" s="676"/>
      <c r="DD26" s="649">
        <v>164063</v>
      </c>
      <c r="DE26" s="644"/>
      <c r="DF26" s="644"/>
      <c r="DG26" s="644"/>
      <c r="DH26" s="644"/>
      <c r="DI26" s="644"/>
      <c r="DJ26" s="644"/>
      <c r="DK26" s="645"/>
      <c r="DL26" s="649" t="s">
        <v>122</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477175</v>
      </c>
      <c r="S27" s="644"/>
      <c r="T27" s="644"/>
      <c r="U27" s="644"/>
      <c r="V27" s="644"/>
      <c r="W27" s="644"/>
      <c r="X27" s="644"/>
      <c r="Y27" s="645"/>
      <c r="Z27" s="703">
        <v>19.3</v>
      </c>
      <c r="AA27" s="703"/>
      <c r="AB27" s="703"/>
      <c r="AC27" s="703"/>
      <c r="AD27" s="704" t="s">
        <v>132</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144178</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22454</v>
      </c>
      <c r="CS27" s="642"/>
      <c r="CT27" s="642"/>
      <c r="CU27" s="642"/>
      <c r="CV27" s="642"/>
      <c r="CW27" s="642"/>
      <c r="CX27" s="642"/>
      <c r="CY27" s="643"/>
      <c r="CZ27" s="646">
        <v>1</v>
      </c>
      <c r="DA27" s="675"/>
      <c r="DB27" s="675"/>
      <c r="DC27" s="676"/>
      <c r="DD27" s="649">
        <v>6937</v>
      </c>
      <c r="DE27" s="642"/>
      <c r="DF27" s="642"/>
      <c r="DG27" s="642"/>
      <c r="DH27" s="642"/>
      <c r="DI27" s="642"/>
      <c r="DJ27" s="642"/>
      <c r="DK27" s="643"/>
      <c r="DL27" s="649">
        <v>6937</v>
      </c>
      <c r="DM27" s="642"/>
      <c r="DN27" s="642"/>
      <c r="DO27" s="642"/>
      <c r="DP27" s="642"/>
      <c r="DQ27" s="642"/>
      <c r="DR27" s="642"/>
      <c r="DS27" s="642"/>
      <c r="DT27" s="642"/>
      <c r="DU27" s="642"/>
      <c r="DV27" s="643"/>
      <c r="DW27" s="646">
        <v>0.7</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238716</v>
      </c>
      <c r="CS28" s="644"/>
      <c r="CT28" s="644"/>
      <c r="CU28" s="644"/>
      <c r="CV28" s="644"/>
      <c r="CW28" s="644"/>
      <c r="CX28" s="644"/>
      <c r="CY28" s="645"/>
      <c r="CZ28" s="646">
        <v>10.199999999999999</v>
      </c>
      <c r="DA28" s="675"/>
      <c r="DB28" s="675"/>
      <c r="DC28" s="676"/>
      <c r="DD28" s="649">
        <v>238716</v>
      </c>
      <c r="DE28" s="644"/>
      <c r="DF28" s="644"/>
      <c r="DG28" s="644"/>
      <c r="DH28" s="644"/>
      <c r="DI28" s="644"/>
      <c r="DJ28" s="644"/>
      <c r="DK28" s="645"/>
      <c r="DL28" s="649">
        <v>238716</v>
      </c>
      <c r="DM28" s="644"/>
      <c r="DN28" s="644"/>
      <c r="DO28" s="644"/>
      <c r="DP28" s="644"/>
      <c r="DQ28" s="644"/>
      <c r="DR28" s="644"/>
      <c r="DS28" s="644"/>
      <c r="DT28" s="644"/>
      <c r="DU28" s="644"/>
      <c r="DV28" s="645"/>
      <c r="DW28" s="646">
        <v>23.9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111406</v>
      </c>
      <c r="S29" s="644"/>
      <c r="T29" s="644"/>
      <c r="U29" s="644"/>
      <c r="V29" s="644"/>
      <c r="W29" s="644"/>
      <c r="X29" s="644"/>
      <c r="Y29" s="645"/>
      <c r="Z29" s="703">
        <v>4.5</v>
      </c>
      <c r="AA29" s="703"/>
      <c r="AB29" s="703"/>
      <c r="AC29" s="703"/>
      <c r="AD29" s="704" t="s">
        <v>228</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238716</v>
      </c>
      <c r="CS29" s="642"/>
      <c r="CT29" s="642"/>
      <c r="CU29" s="642"/>
      <c r="CV29" s="642"/>
      <c r="CW29" s="642"/>
      <c r="CX29" s="642"/>
      <c r="CY29" s="643"/>
      <c r="CZ29" s="646">
        <v>10.199999999999999</v>
      </c>
      <c r="DA29" s="675"/>
      <c r="DB29" s="675"/>
      <c r="DC29" s="676"/>
      <c r="DD29" s="649">
        <v>238716</v>
      </c>
      <c r="DE29" s="642"/>
      <c r="DF29" s="642"/>
      <c r="DG29" s="642"/>
      <c r="DH29" s="642"/>
      <c r="DI29" s="642"/>
      <c r="DJ29" s="642"/>
      <c r="DK29" s="643"/>
      <c r="DL29" s="649">
        <v>238716</v>
      </c>
      <c r="DM29" s="642"/>
      <c r="DN29" s="642"/>
      <c r="DO29" s="642"/>
      <c r="DP29" s="642"/>
      <c r="DQ29" s="642"/>
      <c r="DR29" s="642"/>
      <c r="DS29" s="642"/>
      <c r="DT29" s="642"/>
      <c r="DU29" s="642"/>
      <c r="DV29" s="643"/>
      <c r="DW29" s="646">
        <v>23.9</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6094</v>
      </c>
      <c r="S30" s="644"/>
      <c r="T30" s="644"/>
      <c r="U30" s="644"/>
      <c r="V30" s="644"/>
      <c r="W30" s="644"/>
      <c r="X30" s="644"/>
      <c r="Y30" s="645"/>
      <c r="Z30" s="703">
        <v>0.2</v>
      </c>
      <c r="AA30" s="703"/>
      <c r="AB30" s="703"/>
      <c r="AC30" s="703"/>
      <c r="AD30" s="704" t="s">
        <v>228</v>
      </c>
      <c r="AE30" s="704"/>
      <c r="AF30" s="704"/>
      <c r="AG30" s="704"/>
      <c r="AH30" s="704"/>
      <c r="AI30" s="704"/>
      <c r="AJ30" s="704"/>
      <c r="AK30" s="704"/>
      <c r="AL30" s="646" t="s">
        <v>122</v>
      </c>
      <c r="AM30" s="647"/>
      <c r="AN30" s="647"/>
      <c r="AO30" s="705"/>
      <c r="AP30" s="731" t="s">
        <v>304</v>
      </c>
      <c r="AQ30" s="732"/>
      <c r="AR30" s="732"/>
      <c r="AS30" s="732"/>
      <c r="AT30" s="737" t="s">
        <v>305</v>
      </c>
      <c r="AU30" s="210"/>
      <c r="AV30" s="210"/>
      <c r="AW30" s="210"/>
      <c r="AX30" s="740" t="s">
        <v>179</v>
      </c>
      <c r="AY30" s="741"/>
      <c r="AZ30" s="741"/>
      <c r="BA30" s="741"/>
      <c r="BB30" s="741"/>
      <c r="BC30" s="741"/>
      <c r="BD30" s="741"/>
      <c r="BE30" s="741"/>
      <c r="BF30" s="742"/>
      <c r="BG30" s="721">
        <v>99.9</v>
      </c>
      <c r="BH30" s="722"/>
      <c r="BI30" s="722"/>
      <c r="BJ30" s="722"/>
      <c r="BK30" s="722"/>
      <c r="BL30" s="722"/>
      <c r="BM30" s="723">
        <v>98.9</v>
      </c>
      <c r="BN30" s="722"/>
      <c r="BO30" s="722"/>
      <c r="BP30" s="722"/>
      <c r="BQ30" s="724"/>
      <c r="BR30" s="721">
        <v>99.9</v>
      </c>
      <c r="BS30" s="722"/>
      <c r="BT30" s="722"/>
      <c r="BU30" s="722"/>
      <c r="BV30" s="722"/>
      <c r="BW30" s="722"/>
      <c r="BX30" s="723">
        <v>98.8</v>
      </c>
      <c r="BY30" s="722"/>
      <c r="BZ30" s="722"/>
      <c r="CA30" s="722"/>
      <c r="CB30" s="724"/>
      <c r="CD30" s="727"/>
      <c r="CE30" s="728"/>
      <c r="CF30" s="685" t="s">
        <v>306</v>
      </c>
      <c r="CG30" s="682"/>
      <c r="CH30" s="682"/>
      <c r="CI30" s="682"/>
      <c r="CJ30" s="682"/>
      <c r="CK30" s="682"/>
      <c r="CL30" s="682"/>
      <c r="CM30" s="682"/>
      <c r="CN30" s="682"/>
      <c r="CO30" s="682"/>
      <c r="CP30" s="682"/>
      <c r="CQ30" s="683"/>
      <c r="CR30" s="641">
        <v>224720</v>
      </c>
      <c r="CS30" s="644"/>
      <c r="CT30" s="644"/>
      <c r="CU30" s="644"/>
      <c r="CV30" s="644"/>
      <c r="CW30" s="644"/>
      <c r="CX30" s="644"/>
      <c r="CY30" s="645"/>
      <c r="CZ30" s="646">
        <v>9.6</v>
      </c>
      <c r="DA30" s="675"/>
      <c r="DB30" s="675"/>
      <c r="DC30" s="676"/>
      <c r="DD30" s="649">
        <v>224720</v>
      </c>
      <c r="DE30" s="644"/>
      <c r="DF30" s="644"/>
      <c r="DG30" s="644"/>
      <c r="DH30" s="644"/>
      <c r="DI30" s="644"/>
      <c r="DJ30" s="644"/>
      <c r="DK30" s="645"/>
      <c r="DL30" s="649">
        <v>224720</v>
      </c>
      <c r="DM30" s="644"/>
      <c r="DN30" s="644"/>
      <c r="DO30" s="644"/>
      <c r="DP30" s="644"/>
      <c r="DQ30" s="644"/>
      <c r="DR30" s="644"/>
      <c r="DS30" s="644"/>
      <c r="DT30" s="644"/>
      <c r="DU30" s="644"/>
      <c r="DV30" s="645"/>
      <c r="DW30" s="646">
        <v>22.5</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110807</v>
      </c>
      <c r="S31" s="644"/>
      <c r="T31" s="644"/>
      <c r="U31" s="644"/>
      <c r="V31" s="644"/>
      <c r="W31" s="644"/>
      <c r="X31" s="644"/>
      <c r="Y31" s="645"/>
      <c r="Z31" s="703">
        <v>4.5</v>
      </c>
      <c r="AA31" s="703"/>
      <c r="AB31" s="703"/>
      <c r="AC31" s="703"/>
      <c r="AD31" s="704" t="s">
        <v>228</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100</v>
      </c>
      <c r="BH31" s="642"/>
      <c r="BI31" s="642"/>
      <c r="BJ31" s="642"/>
      <c r="BK31" s="642"/>
      <c r="BL31" s="642"/>
      <c r="BM31" s="647">
        <v>100</v>
      </c>
      <c r="BN31" s="720"/>
      <c r="BO31" s="720"/>
      <c r="BP31" s="720"/>
      <c r="BQ31" s="681"/>
      <c r="BR31" s="719">
        <v>99.9</v>
      </c>
      <c r="BS31" s="642"/>
      <c r="BT31" s="642"/>
      <c r="BU31" s="642"/>
      <c r="BV31" s="642"/>
      <c r="BW31" s="642"/>
      <c r="BX31" s="647">
        <v>99.8</v>
      </c>
      <c r="BY31" s="720"/>
      <c r="BZ31" s="720"/>
      <c r="CA31" s="720"/>
      <c r="CB31" s="681"/>
      <c r="CD31" s="727"/>
      <c r="CE31" s="728"/>
      <c r="CF31" s="685" t="s">
        <v>310</v>
      </c>
      <c r="CG31" s="682"/>
      <c r="CH31" s="682"/>
      <c r="CI31" s="682"/>
      <c r="CJ31" s="682"/>
      <c r="CK31" s="682"/>
      <c r="CL31" s="682"/>
      <c r="CM31" s="682"/>
      <c r="CN31" s="682"/>
      <c r="CO31" s="682"/>
      <c r="CP31" s="682"/>
      <c r="CQ31" s="683"/>
      <c r="CR31" s="641">
        <v>13996</v>
      </c>
      <c r="CS31" s="642"/>
      <c r="CT31" s="642"/>
      <c r="CU31" s="642"/>
      <c r="CV31" s="642"/>
      <c r="CW31" s="642"/>
      <c r="CX31" s="642"/>
      <c r="CY31" s="643"/>
      <c r="CZ31" s="646">
        <v>0.6</v>
      </c>
      <c r="DA31" s="675"/>
      <c r="DB31" s="675"/>
      <c r="DC31" s="676"/>
      <c r="DD31" s="649">
        <v>13996</v>
      </c>
      <c r="DE31" s="642"/>
      <c r="DF31" s="642"/>
      <c r="DG31" s="642"/>
      <c r="DH31" s="642"/>
      <c r="DI31" s="642"/>
      <c r="DJ31" s="642"/>
      <c r="DK31" s="643"/>
      <c r="DL31" s="649">
        <v>13996</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217490</v>
      </c>
      <c r="S32" s="644"/>
      <c r="T32" s="644"/>
      <c r="U32" s="644"/>
      <c r="V32" s="644"/>
      <c r="W32" s="644"/>
      <c r="X32" s="644"/>
      <c r="Y32" s="645"/>
      <c r="Z32" s="703">
        <v>8.8000000000000007</v>
      </c>
      <c r="AA32" s="703"/>
      <c r="AB32" s="703"/>
      <c r="AC32" s="703"/>
      <c r="AD32" s="704" t="s">
        <v>122</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99.8</v>
      </c>
      <c r="BH32" s="657"/>
      <c r="BI32" s="657"/>
      <c r="BJ32" s="657"/>
      <c r="BK32" s="657"/>
      <c r="BL32" s="657"/>
      <c r="BM32" s="701">
        <v>97.6</v>
      </c>
      <c r="BN32" s="657"/>
      <c r="BO32" s="657"/>
      <c r="BP32" s="657"/>
      <c r="BQ32" s="694"/>
      <c r="BR32" s="718">
        <v>99.8</v>
      </c>
      <c r="BS32" s="657"/>
      <c r="BT32" s="657"/>
      <c r="BU32" s="657"/>
      <c r="BV32" s="657"/>
      <c r="BW32" s="657"/>
      <c r="BX32" s="701">
        <v>97.5</v>
      </c>
      <c r="BY32" s="657"/>
      <c r="BZ32" s="657"/>
      <c r="CA32" s="657"/>
      <c r="CB32" s="694"/>
      <c r="CD32" s="729"/>
      <c r="CE32" s="730"/>
      <c r="CF32" s="685" t="s">
        <v>313</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228</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106777</v>
      </c>
      <c r="S33" s="644"/>
      <c r="T33" s="644"/>
      <c r="U33" s="644"/>
      <c r="V33" s="644"/>
      <c r="W33" s="644"/>
      <c r="X33" s="644"/>
      <c r="Y33" s="645"/>
      <c r="Z33" s="703">
        <v>4.3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1119980</v>
      </c>
      <c r="CS33" s="642"/>
      <c r="CT33" s="642"/>
      <c r="CU33" s="642"/>
      <c r="CV33" s="642"/>
      <c r="CW33" s="642"/>
      <c r="CX33" s="642"/>
      <c r="CY33" s="643"/>
      <c r="CZ33" s="646">
        <v>47.8</v>
      </c>
      <c r="DA33" s="675"/>
      <c r="DB33" s="675"/>
      <c r="DC33" s="676"/>
      <c r="DD33" s="649">
        <v>581975</v>
      </c>
      <c r="DE33" s="642"/>
      <c r="DF33" s="642"/>
      <c r="DG33" s="642"/>
      <c r="DH33" s="642"/>
      <c r="DI33" s="642"/>
      <c r="DJ33" s="642"/>
      <c r="DK33" s="643"/>
      <c r="DL33" s="649">
        <v>393470</v>
      </c>
      <c r="DM33" s="642"/>
      <c r="DN33" s="642"/>
      <c r="DO33" s="642"/>
      <c r="DP33" s="642"/>
      <c r="DQ33" s="642"/>
      <c r="DR33" s="642"/>
      <c r="DS33" s="642"/>
      <c r="DT33" s="642"/>
      <c r="DU33" s="642"/>
      <c r="DV33" s="643"/>
      <c r="DW33" s="646">
        <v>39.299999999999997</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47874</v>
      </c>
      <c r="S34" s="644"/>
      <c r="T34" s="644"/>
      <c r="U34" s="644"/>
      <c r="V34" s="644"/>
      <c r="W34" s="644"/>
      <c r="X34" s="644"/>
      <c r="Y34" s="645"/>
      <c r="Z34" s="703">
        <v>1.9</v>
      </c>
      <c r="AA34" s="703"/>
      <c r="AB34" s="703"/>
      <c r="AC34" s="703"/>
      <c r="AD34" s="704" t="s">
        <v>122</v>
      </c>
      <c r="AE34" s="704"/>
      <c r="AF34" s="704"/>
      <c r="AG34" s="704"/>
      <c r="AH34" s="704"/>
      <c r="AI34" s="704"/>
      <c r="AJ34" s="704"/>
      <c r="AK34" s="704"/>
      <c r="AL34" s="646" t="s">
        <v>122</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446924</v>
      </c>
      <c r="CS34" s="644"/>
      <c r="CT34" s="644"/>
      <c r="CU34" s="644"/>
      <c r="CV34" s="644"/>
      <c r="CW34" s="644"/>
      <c r="CX34" s="644"/>
      <c r="CY34" s="645"/>
      <c r="CZ34" s="646">
        <v>19.100000000000001</v>
      </c>
      <c r="DA34" s="675"/>
      <c r="DB34" s="675"/>
      <c r="DC34" s="676"/>
      <c r="DD34" s="649">
        <v>221182</v>
      </c>
      <c r="DE34" s="644"/>
      <c r="DF34" s="644"/>
      <c r="DG34" s="644"/>
      <c r="DH34" s="644"/>
      <c r="DI34" s="644"/>
      <c r="DJ34" s="644"/>
      <c r="DK34" s="645"/>
      <c r="DL34" s="649">
        <v>171214</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195004</v>
      </c>
      <c r="S35" s="644"/>
      <c r="T35" s="644"/>
      <c r="U35" s="644"/>
      <c r="V35" s="644"/>
      <c r="W35" s="644"/>
      <c r="X35" s="644"/>
      <c r="Y35" s="645"/>
      <c r="Z35" s="703">
        <v>7.9</v>
      </c>
      <c r="AA35" s="703"/>
      <c r="AB35" s="703"/>
      <c r="AC35" s="703"/>
      <c r="AD35" s="704" t="s">
        <v>228</v>
      </c>
      <c r="AE35" s="704"/>
      <c r="AF35" s="704"/>
      <c r="AG35" s="704"/>
      <c r="AH35" s="704"/>
      <c r="AI35" s="704"/>
      <c r="AJ35" s="704"/>
      <c r="AK35" s="704"/>
      <c r="AL35" s="646" t="s">
        <v>132</v>
      </c>
      <c r="AM35" s="647"/>
      <c r="AN35" s="647"/>
      <c r="AO35" s="705"/>
      <c r="AP35" s="214"/>
      <c r="AQ35" s="709" t="s">
        <v>321</v>
      </c>
      <c r="AR35" s="710"/>
      <c r="AS35" s="710"/>
      <c r="AT35" s="710"/>
      <c r="AU35" s="710"/>
      <c r="AV35" s="710"/>
      <c r="AW35" s="710"/>
      <c r="AX35" s="710"/>
      <c r="AY35" s="711"/>
      <c r="AZ35" s="706">
        <v>47732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23073</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11530</v>
      </c>
      <c r="CS35" s="642"/>
      <c r="CT35" s="642"/>
      <c r="CU35" s="642"/>
      <c r="CV35" s="642"/>
      <c r="CW35" s="642"/>
      <c r="CX35" s="642"/>
      <c r="CY35" s="643"/>
      <c r="CZ35" s="646">
        <v>0.5</v>
      </c>
      <c r="DA35" s="675"/>
      <c r="DB35" s="675"/>
      <c r="DC35" s="676"/>
      <c r="DD35" s="649">
        <v>8781</v>
      </c>
      <c r="DE35" s="642"/>
      <c r="DF35" s="642"/>
      <c r="DG35" s="642"/>
      <c r="DH35" s="642"/>
      <c r="DI35" s="642"/>
      <c r="DJ35" s="642"/>
      <c r="DK35" s="643"/>
      <c r="DL35" s="649">
        <v>8196</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228</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12500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20292</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420035</v>
      </c>
      <c r="CS36" s="644"/>
      <c r="CT36" s="644"/>
      <c r="CU36" s="644"/>
      <c r="CV36" s="644"/>
      <c r="CW36" s="644"/>
      <c r="CX36" s="644"/>
      <c r="CY36" s="645"/>
      <c r="CZ36" s="646">
        <v>17.899999999999999</v>
      </c>
      <c r="DA36" s="675"/>
      <c r="DB36" s="675"/>
      <c r="DC36" s="676"/>
      <c r="DD36" s="649">
        <v>220280</v>
      </c>
      <c r="DE36" s="644"/>
      <c r="DF36" s="644"/>
      <c r="DG36" s="644"/>
      <c r="DH36" s="644"/>
      <c r="DI36" s="644"/>
      <c r="DJ36" s="644"/>
      <c r="DK36" s="645"/>
      <c r="DL36" s="649">
        <v>184709</v>
      </c>
      <c r="DM36" s="644"/>
      <c r="DN36" s="644"/>
      <c r="DO36" s="644"/>
      <c r="DP36" s="644"/>
      <c r="DQ36" s="644"/>
      <c r="DR36" s="644"/>
      <c r="DS36" s="644"/>
      <c r="DT36" s="644"/>
      <c r="DU36" s="644"/>
      <c r="DV36" s="645"/>
      <c r="DW36" s="646">
        <v>18.5</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36404</v>
      </c>
      <c r="S37" s="644"/>
      <c r="T37" s="644"/>
      <c r="U37" s="644"/>
      <c r="V37" s="644"/>
      <c r="W37" s="644"/>
      <c r="X37" s="644"/>
      <c r="Y37" s="645"/>
      <c r="Z37" s="703">
        <v>1.5</v>
      </c>
      <c r="AA37" s="703"/>
      <c r="AB37" s="703"/>
      <c r="AC37" s="703"/>
      <c r="AD37" s="704" t="s">
        <v>122</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3927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136</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142164</v>
      </c>
      <c r="CS37" s="642"/>
      <c r="CT37" s="642"/>
      <c r="CU37" s="642"/>
      <c r="CV37" s="642"/>
      <c r="CW37" s="642"/>
      <c r="CX37" s="642"/>
      <c r="CY37" s="643"/>
      <c r="CZ37" s="646">
        <v>6.1</v>
      </c>
      <c r="DA37" s="675"/>
      <c r="DB37" s="675"/>
      <c r="DC37" s="676"/>
      <c r="DD37" s="649">
        <v>142164</v>
      </c>
      <c r="DE37" s="642"/>
      <c r="DF37" s="642"/>
      <c r="DG37" s="642"/>
      <c r="DH37" s="642"/>
      <c r="DI37" s="642"/>
      <c r="DJ37" s="642"/>
      <c r="DK37" s="643"/>
      <c r="DL37" s="649">
        <v>142164</v>
      </c>
      <c r="DM37" s="642"/>
      <c r="DN37" s="642"/>
      <c r="DO37" s="642"/>
      <c r="DP37" s="642"/>
      <c r="DQ37" s="642"/>
      <c r="DR37" s="642"/>
      <c r="DS37" s="642"/>
      <c r="DT37" s="642"/>
      <c r="DU37" s="642"/>
      <c r="DV37" s="643"/>
      <c r="DW37" s="646">
        <v>14.2</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2468748</v>
      </c>
      <c r="S38" s="693"/>
      <c r="T38" s="693"/>
      <c r="U38" s="693"/>
      <c r="V38" s="693"/>
      <c r="W38" s="693"/>
      <c r="X38" s="693"/>
      <c r="Y38" s="698"/>
      <c r="Z38" s="699">
        <v>100</v>
      </c>
      <c r="AA38" s="699"/>
      <c r="AB38" s="699"/>
      <c r="AC38" s="699"/>
      <c r="AD38" s="700">
        <v>963999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122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203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47732</v>
      </c>
      <c r="CS38" s="644"/>
      <c r="CT38" s="644"/>
      <c r="CU38" s="644"/>
      <c r="CV38" s="644"/>
      <c r="CW38" s="644"/>
      <c r="CX38" s="644"/>
      <c r="CY38" s="645"/>
      <c r="CZ38" s="646">
        <v>2</v>
      </c>
      <c r="DA38" s="675"/>
      <c r="DB38" s="675"/>
      <c r="DC38" s="676"/>
      <c r="DD38" s="649">
        <v>42352</v>
      </c>
      <c r="DE38" s="644"/>
      <c r="DF38" s="644"/>
      <c r="DG38" s="644"/>
      <c r="DH38" s="644"/>
      <c r="DI38" s="644"/>
      <c r="DJ38" s="644"/>
      <c r="DK38" s="645"/>
      <c r="DL38" s="649">
        <v>27571</v>
      </c>
      <c r="DM38" s="644"/>
      <c r="DN38" s="644"/>
      <c r="DO38" s="644"/>
      <c r="DP38" s="644"/>
      <c r="DQ38" s="644"/>
      <c r="DR38" s="644"/>
      <c r="DS38" s="644"/>
      <c r="DT38" s="644"/>
      <c r="DU38" s="644"/>
      <c r="DV38" s="645"/>
      <c r="DW38" s="646">
        <v>2.8</v>
      </c>
      <c r="DX38" s="675"/>
      <c r="DY38" s="675"/>
      <c r="DZ38" s="675"/>
      <c r="EA38" s="675"/>
      <c r="EB38" s="675"/>
      <c r="EC38" s="677"/>
    </row>
    <row r="39" spans="2:133" ht="11.25" customHeight="1">
      <c r="AQ39" s="678" t="s">
        <v>336</v>
      </c>
      <c r="AR39" s="679"/>
      <c r="AS39" s="679"/>
      <c r="AT39" s="679"/>
      <c r="AU39" s="679"/>
      <c r="AV39" s="679"/>
      <c r="AW39" s="679"/>
      <c r="AX39" s="679"/>
      <c r="AY39" s="680"/>
      <c r="AZ39" s="641" t="s">
        <v>228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105</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189039</v>
      </c>
      <c r="CS39" s="642"/>
      <c r="CT39" s="642"/>
      <c r="CU39" s="642"/>
      <c r="CV39" s="642"/>
      <c r="CW39" s="642"/>
      <c r="CX39" s="642"/>
      <c r="CY39" s="643"/>
      <c r="CZ39" s="646">
        <v>8.1</v>
      </c>
      <c r="DA39" s="675"/>
      <c r="DB39" s="675"/>
      <c r="DC39" s="676"/>
      <c r="DD39" s="649">
        <v>87600</v>
      </c>
      <c r="DE39" s="642"/>
      <c r="DF39" s="642"/>
      <c r="DG39" s="642"/>
      <c r="DH39" s="642"/>
      <c r="DI39" s="642"/>
      <c r="DJ39" s="642"/>
      <c r="DK39" s="643"/>
      <c r="DL39" s="649" t="s">
        <v>228</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340</v>
      </c>
      <c r="AR40" s="679"/>
      <c r="AS40" s="679"/>
      <c r="AT40" s="679"/>
      <c r="AU40" s="679"/>
      <c r="AV40" s="679"/>
      <c r="AW40" s="679"/>
      <c r="AX40" s="679"/>
      <c r="AY40" s="680"/>
      <c r="AZ40" s="641">
        <v>3957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58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4720</v>
      </c>
      <c r="CS40" s="644"/>
      <c r="CT40" s="644"/>
      <c r="CU40" s="644"/>
      <c r="CV40" s="644"/>
      <c r="CW40" s="644"/>
      <c r="CX40" s="644"/>
      <c r="CY40" s="645"/>
      <c r="CZ40" s="646">
        <v>0.2</v>
      </c>
      <c r="DA40" s="675"/>
      <c r="DB40" s="675"/>
      <c r="DC40" s="676"/>
      <c r="DD40" s="649">
        <v>1780</v>
      </c>
      <c r="DE40" s="644"/>
      <c r="DF40" s="644"/>
      <c r="DG40" s="644"/>
      <c r="DH40" s="644"/>
      <c r="DI40" s="644"/>
      <c r="DJ40" s="644"/>
      <c r="DK40" s="645"/>
      <c r="DL40" s="649">
        <v>1780</v>
      </c>
      <c r="DM40" s="644"/>
      <c r="DN40" s="644"/>
      <c r="DO40" s="644"/>
      <c r="DP40" s="644"/>
      <c r="DQ40" s="644"/>
      <c r="DR40" s="644"/>
      <c r="DS40" s="644"/>
      <c r="DT40" s="644"/>
      <c r="DU40" s="644"/>
      <c r="DV40" s="645"/>
      <c r="DW40" s="646">
        <v>0.2</v>
      </c>
      <c r="DX40" s="675"/>
      <c r="DY40" s="675"/>
      <c r="DZ40" s="675"/>
      <c r="EA40" s="675"/>
      <c r="EB40" s="675"/>
      <c r="EC40" s="677"/>
    </row>
    <row r="41" spans="2:133" ht="11.25" customHeight="1">
      <c r="AQ41" s="690" t="s">
        <v>343</v>
      </c>
      <c r="AR41" s="691"/>
      <c r="AS41" s="691"/>
      <c r="AT41" s="691"/>
      <c r="AU41" s="691"/>
      <c r="AV41" s="691"/>
      <c r="AW41" s="691"/>
      <c r="AX41" s="691"/>
      <c r="AY41" s="692"/>
      <c r="AZ41" s="656">
        <v>27348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360</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581799</v>
      </c>
      <c r="CS42" s="644"/>
      <c r="CT42" s="644"/>
      <c r="CU42" s="644"/>
      <c r="CV42" s="644"/>
      <c r="CW42" s="644"/>
      <c r="CX42" s="644"/>
      <c r="CY42" s="645"/>
      <c r="CZ42" s="646">
        <v>24.8</v>
      </c>
      <c r="DA42" s="647"/>
      <c r="DB42" s="647"/>
      <c r="DC42" s="648"/>
      <c r="DD42" s="649">
        <v>113460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26134</v>
      </c>
      <c r="CS43" s="642"/>
      <c r="CT43" s="642"/>
      <c r="CU43" s="642"/>
      <c r="CV43" s="642"/>
      <c r="CW43" s="642"/>
      <c r="CX43" s="642"/>
      <c r="CY43" s="643"/>
      <c r="CZ43" s="646">
        <v>1.1000000000000001</v>
      </c>
      <c r="DA43" s="675"/>
      <c r="DB43" s="675"/>
      <c r="DC43" s="676"/>
      <c r="DD43" s="649">
        <v>26134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349323</v>
      </c>
      <c r="CS44" s="644"/>
      <c r="CT44" s="644"/>
      <c r="CU44" s="644"/>
      <c r="CV44" s="644"/>
      <c r="CW44" s="644"/>
      <c r="CX44" s="644"/>
      <c r="CY44" s="645"/>
      <c r="CZ44" s="646">
        <v>14.9</v>
      </c>
      <c r="DA44" s="647"/>
      <c r="DB44" s="647"/>
      <c r="DC44" s="648"/>
      <c r="DD44" s="649">
        <v>93194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233911</v>
      </c>
      <c r="CS45" s="642"/>
      <c r="CT45" s="642"/>
      <c r="CU45" s="642"/>
      <c r="CV45" s="642"/>
      <c r="CW45" s="642"/>
      <c r="CX45" s="642"/>
      <c r="CY45" s="643"/>
      <c r="CZ45" s="646">
        <v>10</v>
      </c>
      <c r="DA45" s="675"/>
      <c r="DB45" s="675"/>
      <c r="DC45" s="676"/>
      <c r="DD45" s="649">
        <v>13431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108816</v>
      </c>
      <c r="CS46" s="644"/>
      <c r="CT46" s="644"/>
      <c r="CU46" s="644"/>
      <c r="CV46" s="644"/>
      <c r="CW46" s="644"/>
      <c r="CX46" s="644"/>
      <c r="CY46" s="645"/>
      <c r="CZ46" s="646">
        <v>4.5999999999999996</v>
      </c>
      <c r="DA46" s="647"/>
      <c r="DB46" s="647"/>
      <c r="DC46" s="648"/>
      <c r="DD46" s="649">
        <v>73167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232476</v>
      </c>
      <c r="CS47" s="642"/>
      <c r="CT47" s="642"/>
      <c r="CU47" s="642"/>
      <c r="CV47" s="642"/>
      <c r="CW47" s="642"/>
      <c r="CX47" s="642"/>
      <c r="CY47" s="643"/>
      <c r="CZ47" s="646">
        <v>9.9</v>
      </c>
      <c r="DA47" s="675"/>
      <c r="DB47" s="675"/>
      <c r="DC47" s="676"/>
      <c r="DD47" s="649">
        <v>20266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132</v>
      </c>
      <c r="CS48" s="644"/>
      <c r="CT48" s="644"/>
      <c r="CU48" s="644"/>
      <c r="CV48" s="644"/>
      <c r="CW48" s="644"/>
      <c r="CX48" s="644"/>
      <c r="CY48" s="645"/>
      <c r="CZ48" s="646" t="s">
        <v>228</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2343225</v>
      </c>
      <c r="CS49" s="657"/>
      <c r="CT49" s="657"/>
      <c r="CU49" s="657"/>
      <c r="CV49" s="657"/>
      <c r="CW49" s="657"/>
      <c r="CX49" s="657"/>
      <c r="CY49" s="658"/>
      <c r="CZ49" s="659">
        <v>100</v>
      </c>
      <c r="DA49" s="660"/>
      <c r="DB49" s="660"/>
      <c r="DC49" s="661"/>
      <c r="DD49" s="662">
        <v>1251650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zvCD0b1w1woVVj8KvZy9/LNqBVau3zJqQXecOJrmviTx5zSHx/SZYNNa8Wo8e+FphxJbI4x5zvsPHi8g74qgA==" saltValue="mK9H9hXskJmK7mEtkB0R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360</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2379</v>
      </c>
      <c r="R7" s="1174"/>
      <c r="S7" s="1174"/>
      <c r="T7" s="1174"/>
      <c r="U7" s="1174"/>
      <c r="V7" s="1174">
        <v>2254</v>
      </c>
      <c r="W7" s="1174"/>
      <c r="X7" s="1174"/>
      <c r="Y7" s="1174"/>
      <c r="Z7" s="1174"/>
      <c r="AA7" s="1174">
        <v>125</v>
      </c>
      <c r="AB7" s="1174"/>
      <c r="AC7" s="1174"/>
      <c r="AD7" s="1174"/>
      <c r="AE7" s="1175"/>
      <c r="AF7" s="1176">
        <v>99</v>
      </c>
      <c r="AG7" s="1177"/>
      <c r="AH7" s="1177"/>
      <c r="AI7" s="1177"/>
      <c r="AJ7" s="1178"/>
      <c r="AK7" s="1160">
        <v>217</v>
      </c>
      <c r="AL7" s="1161"/>
      <c r="AM7" s="1161"/>
      <c r="AN7" s="1161"/>
      <c r="AO7" s="1161"/>
      <c r="AP7" s="1161">
        <v>2258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570</v>
      </c>
      <c r="BT7" s="1165"/>
      <c r="BU7" s="1165"/>
      <c r="BV7" s="1165"/>
      <c r="BW7" s="1165"/>
      <c r="BX7" s="1165"/>
      <c r="BY7" s="1165"/>
      <c r="BZ7" s="1165"/>
      <c r="CA7" s="1165"/>
      <c r="CB7" s="1165"/>
      <c r="CC7" s="1165"/>
      <c r="CD7" s="1165"/>
      <c r="CE7" s="1165"/>
      <c r="CF7" s="1165"/>
      <c r="CG7" s="1166"/>
      <c r="CH7" s="1157">
        <v>-11</v>
      </c>
      <c r="CI7" s="1158"/>
      <c r="CJ7" s="1158"/>
      <c r="CK7" s="1158"/>
      <c r="CL7" s="1159"/>
      <c r="CM7" s="1157">
        <v>90</v>
      </c>
      <c r="CN7" s="1158"/>
      <c r="CO7" s="1158"/>
      <c r="CP7" s="1158"/>
      <c r="CQ7" s="1159"/>
      <c r="CR7" s="1157">
        <v>399</v>
      </c>
      <c r="CS7" s="1158"/>
      <c r="CT7" s="1158"/>
      <c r="CU7" s="1158"/>
      <c r="CV7" s="1159"/>
      <c r="CW7" s="1157">
        <v>1</v>
      </c>
      <c r="CX7" s="1158"/>
      <c r="CY7" s="1158"/>
      <c r="CZ7" s="1158"/>
      <c r="DA7" s="1159"/>
      <c r="DB7" s="1157" t="s">
        <v>579</v>
      </c>
      <c r="DC7" s="1158"/>
      <c r="DD7" s="1158"/>
      <c r="DE7" s="1158"/>
      <c r="DF7" s="1159"/>
      <c r="DG7" s="1157" t="s">
        <v>579</v>
      </c>
      <c r="DH7" s="1158"/>
      <c r="DI7" s="1158"/>
      <c r="DJ7" s="1158"/>
      <c r="DK7" s="1159"/>
      <c r="DL7" s="1157" t="s">
        <v>579</v>
      </c>
      <c r="DM7" s="1158"/>
      <c r="DN7" s="1158"/>
      <c r="DO7" s="1158"/>
      <c r="DP7" s="1159"/>
      <c r="DQ7" s="1157" t="s">
        <v>579</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117</v>
      </c>
      <c r="R8" s="1113"/>
      <c r="S8" s="1113"/>
      <c r="T8" s="1113"/>
      <c r="U8" s="1113"/>
      <c r="V8" s="1113">
        <v>116</v>
      </c>
      <c r="W8" s="1113"/>
      <c r="X8" s="1113"/>
      <c r="Y8" s="1113"/>
      <c r="Z8" s="1113"/>
      <c r="AA8" s="1113">
        <v>1</v>
      </c>
      <c r="AB8" s="1113"/>
      <c r="AC8" s="1113"/>
      <c r="AD8" s="1113"/>
      <c r="AE8" s="1114"/>
      <c r="AF8" s="1088">
        <v>1</v>
      </c>
      <c r="AG8" s="1089"/>
      <c r="AH8" s="1089"/>
      <c r="AI8" s="1089"/>
      <c r="AJ8" s="1090"/>
      <c r="AK8" s="1156">
        <v>27</v>
      </c>
      <c r="AL8" s="1115"/>
      <c r="AM8" s="1115"/>
      <c r="AN8" s="1115"/>
      <c r="AO8" s="1115"/>
      <c r="AP8" s="1115" t="s">
        <v>580</v>
      </c>
      <c r="AQ8" s="1115"/>
      <c r="AR8" s="1115"/>
      <c r="AS8" s="1115"/>
      <c r="AT8" s="1115"/>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15"/>
      <c r="AM9" s="1115"/>
      <c r="AN9" s="1115"/>
      <c r="AO9" s="1115"/>
      <c r="AP9" s="1115"/>
      <c r="AQ9" s="1115"/>
      <c r="AR9" s="1115"/>
      <c r="AS9" s="1115"/>
      <c r="AT9" s="1115"/>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15"/>
      <c r="AM10" s="1115"/>
      <c r="AN10" s="1115"/>
      <c r="AO10" s="1115"/>
      <c r="AP10" s="1115"/>
      <c r="AQ10" s="1115"/>
      <c r="AR10" s="1115"/>
      <c r="AS10" s="1115"/>
      <c r="AT10" s="1115"/>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15"/>
      <c r="AM11" s="1115"/>
      <c r="AN11" s="1115"/>
      <c r="AO11" s="1115"/>
      <c r="AP11" s="1115"/>
      <c r="AQ11" s="1115"/>
      <c r="AR11" s="1115"/>
      <c r="AS11" s="1115"/>
      <c r="AT11" s="1115"/>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15"/>
      <c r="AM12" s="1115"/>
      <c r="AN12" s="1115"/>
      <c r="AO12" s="1115"/>
      <c r="AP12" s="1115"/>
      <c r="AQ12" s="1115"/>
      <c r="AR12" s="1115"/>
      <c r="AS12" s="1115"/>
      <c r="AT12" s="1115"/>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15"/>
      <c r="AM13" s="1115"/>
      <c r="AN13" s="1115"/>
      <c r="AO13" s="1115"/>
      <c r="AP13" s="1115"/>
      <c r="AQ13" s="1115"/>
      <c r="AR13" s="1115"/>
      <c r="AS13" s="1115"/>
      <c r="AT13" s="1115"/>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15"/>
      <c r="AM14" s="1115"/>
      <c r="AN14" s="1115"/>
      <c r="AO14" s="1115"/>
      <c r="AP14" s="1115"/>
      <c r="AQ14" s="1115"/>
      <c r="AR14" s="1115"/>
      <c r="AS14" s="1115"/>
      <c r="AT14" s="1115"/>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15"/>
      <c r="AM15" s="1115"/>
      <c r="AN15" s="1115"/>
      <c r="AO15" s="1115"/>
      <c r="AP15" s="1115"/>
      <c r="AQ15" s="1115"/>
      <c r="AR15" s="1115"/>
      <c r="AS15" s="1115"/>
      <c r="AT15" s="1115"/>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15"/>
      <c r="AM16" s="1115"/>
      <c r="AN16" s="1115"/>
      <c r="AO16" s="1115"/>
      <c r="AP16" s="1115"/>
      <c r="AQ16" s="1115"/>
      <c r="AR16" s="1115"/>
      <c r="AS16" s="1115"/>
      <c r="AT16" s="1115"/>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15"/>
      <c r="AM17" s="1115"/>
      <c r="AN17" s="1115"/>
      <c r="AO17" s="1115"/>
      <c r="AP17" s="1115"/>
      <c r="AQ17" s="1115"/>
      <c r="AR17" s="1115"/>
      <c r="AS17" s="1115"/>
      <c r="AT17" s="1115"/>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15"/>
      <c r="AM18" s="1115"/>
      <c r="AN18" s="1115"/>
      <c r="AO18" s="1115"/>
      <c r="AP18" s="1115"/>
      <c r="AQ18" s="1115"/>
      <c r="AR18" s="1115"/>
      <c r="AS18" s="1115"/>
      <c r="AT18" s="1115"/>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15"/>
      <c r="AM19" s="1115"/>
      <c r="AN19" s="1115"/>
      <c r="AO19" s="1115"/>
      <c r="AP19" s="1115"/>
      <c r="AQ19" s="1115"/>
      <c r="AR19" s="1115"/>
      <c r="AS19" s="1115"/>
      <c r="AT19" s="1115"/>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15"/>
      <c r="AM20" s="1115"/>
      <c r="AN20" s="1115"/>
      <c r="AO20" s="1115"/>
      <c r="AP20" s="1115"/>
      <c r="AQ20" s="1115"/>
      <c r="AR20" s="1115"/>
      <c r="AS20" s="1115"/>
      <c r="AT20" s="1115"/>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15"/>
      <c r="AM21" s="1115"/>
      <c r="AN21" s="1115"/>
      <c r="AO21" s="1115"/>
      <c r="AP21" s="1115"/>
      <c r="AQ21" s="1115"/>
      <c r="AR21" s="1115"/>
      <c r="AS21" s="1115"/>
      <c r="AT21" s="1115"/>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8">
        <v>2496</v>
      </c>
      <c r="R23" s="1139"/>
      <c r="S23" s="1139"/>
      <c r="T23" s="1139"/>
      <c r="U23" s="1139"/>
      <c r="V23" s="1139">
        <v>2370</v>
      </c>
      <c r="W23" s="1139"/>
      <c r="X23" s="1139"/>
      <c r="Y23" s="1139"/>
      <c r="Z23" s="1139"/>
      <c r="AA23" s="1139">
        <v>126</v>
      </c>
      <c r="AB23" s="1139"/>
      <c r="AC23" s="1139"/>
      <c r="AD23" s="1139"/>
      <c r="AE23" s="1140"/>
      <c r="AF23" s="1141">
        <v>100</v>
      </c>
      <c r="AG23" s="1139"/>
      <c r="AH23" s="1139"/>
      <c r="AI23" s="1139"/>
      <c r="AJ23" s="1142"/>
      <c r="AK23" s="1143"/>
      <c r="AL23" s="1144"/>
      <c r="AM23" s="1144"/>
      <c r="AN23" s="1144"/>
      <c r="AO23" s="1144"/>
      <c r="AP23" s="1139">
        <v>2258</v>
      </c>
      <c r="AQ23" s="1139"/>
      <c r="AR23" s="1139"/>
      <c r="AS23" s="1139"/>
      <c r="AT23" s="1139"/>
      <c r="AU23" s="1145"/>
      <c r="AV23" s="1145"/>
      <c r="AW23" s="1145"/>
      <c r="AX23" s="1145"/>
      <c r="AY23" s="1146"/>
      <c r="AZ23" s="1135" t="s">
        <v>384</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385</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9" t="s">
        <v>390</v>
      </c>
      <c r="AG26" s="1077"/>
      <c r="AH26" s="1077"/>
      <c r="AI26" s="1077"/>
      <c r="AJ26" s="1130"/>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162</v>
      </c>
      <c r="R28" s="1123"/>
      <c r="S28" s="1123"/>
      <c r="T28" s="1123"/>
      <c r="U28" s="1123"/>
      <c r="V28" s="1123">
        <v>140</v>
      </c>
      <c r="W28" s="1123"/>
      <c r="X28" s="1123"/>
      <c r="Y28" s="1123"/>
      <c r="Z28" s="1123"/>
      <c r="AA28" s="1123">
        <v>22</v>
      </c>
      <c r="AB28" s="1123"/>
      <c r="AC28" s="1123"/>
      <c r="AD28" s="1123"/>
      <c r="AE28" s="1124"/>
      <c r="AF28" s="1125">
        <v>22</v>
      </c>
      <c r="AG28" s="1123"/>
      <c r="AH28" s="1123"/>
      <c r="AI28" s="1123"/>
      <c r="AJ28" s="1126"/>
      <c r="AK28" s="1127">
        <v>4</v>
      </c>
      <c r="AL28" s="1128"/>
      <c r="AM28" s="1128"/>
      <c r="AN28" s="1128"/>
      <c r="AO28" s="1128"/>
      <c r="AP28" s="1116" t="s">
        <v>581</v>
      </c>
      <c r="AQ28" s="1116"/>
      <c r="AR28" s="1116"/>
      <c r="AS28" s="1116"/>
      <c r="AT28" s="1116"/>
      <c r="AU28" s="1116" t="s">
        <v>581</v>
      </c>
      <c r="AV28" s="1116"/>
      <c r="AW28" s="1116"/>
      <c r="AX28" s="1116"/>
      <c r="AY28" s="1116"/>
      <c r="AZ28" s="1116" t="s">
        <v>581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27</v>
      </c>
      <c r="R29" s="1113"/>
      <c r="S29" s="1113"/>
      <c r="T29" s="1113"/>
      <c r="U29" s="1113"/>
      <c r="V29" s="1113">
        <v>26</v>
      </c>
      <c r="W29" s="1113"/>
      <c r="X29" s="1113"/>
      <c r="Y29" s="1113"/>
      <c r="Z29" s="1113"/>
      <c r="AA29" s="1113">
        <v>1</v>
      </c>
      <c r="AB29" s="1113"/>
      <c r="AC29" s="1113"/>
      <c r="AD29" s="1113"/>
      <c r="AE29" s="1114"/>
      <c r="AF29" s="1088">
        <v>0</v>
      </c>
      <c r="AG29" s="1089"/>
      <c r="AH29" s="1089"/>
      <c r="AI29" s="1089"/>
      <c r="AJ29" s="1090"/>
      <c r="AK29" s="1049">
        <v>4</v>
      </c>
      <c r="AL29" s="1040"/>
      <c r="AM29" s="1040"/>
      <c r="AN29" s="1040"/>
      <c r="AO29" s="1040"/>
      <c r="AP29" s="1115" t="s">
        <v>580</v>
      </c>
      <c r="AQ29" s="1115"/>
      <c r="AR29" s="1115"/>
      <c r="AS29" s="1115"/>
      <c r="AT29" s="1115"/>
      <c r="AU29" s="1115" t="s">
        <v>580</v>
      </c>
      <c r="AV29" s="1115"/>
      <c r="AW29" s="1115"/>
      <c r="AX29" s="1115"/>
      <c r="AY29" s="1115"/>
      <c r="AZ29" s="1115" t="s">
        <v>580</v>
      </c>
      <c r="BA29" s="1115"/>
      <c r="BB29" s="1115"/>
      <c r="BC29" s="1115"/>
      <c r="BD29" s="1115"/>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26</v>
      </c>
      <c r="R30" s="1113"/>
      <c r="S30" s="1113"/>
      <c r="T30" s="1113"/>
      <c r="U30" s="1113"/>
      <c r="V30" s="1113">
        <v>26</v>
      </c>
      <c r="W30" s="1113"/>
      <c r="X30" s="1113"/>
      <c r="Y30" s="1113"/>
      <c r="Z30" s="1113"/>
      <c r="AA30" s="1113">
        <v>0</v>
      </c>
      <c r="AB30" s="1113"/>
      <c r="AC30" s="1113"/>
      <c r="AD30" s="1113"/>
      <c r="AE30" s="1114"/>
      <c r="AF30" s="1088">
        <v>0</v>
      </c>
      <c r="AG30" s="1089"/>
      <c r="AH30" s="1089"/>
      <c r="AI30" s="1089"/>
      <c r="AJ30" s="1090"/>
      <c r="AK30" s="1049">
        <v>4</v>
      </c>
      <c r="AL30" s="1040"/>
      <c r="AM30" s="1040"/>
      <c r="AN30" s="1040"/>
      <c r="AO30" s="1040"/>
      <c r="AP30" s="1115" t="s">
        <v>580</v>
      </c>
      <c r="AQ30" s="1115"/>
      <c r="AR30" s="1115"/>
      <c r="AS30" s="1115"/>
      <c r="AT30" s="1115"/>
      <c r="AU30" s="1115" t="s">
        <v>580</v>
      </c>
      <c r="AV30" s="1115"/>
      <c r="AW30" s="1115"/>
      <c r="AX30" s="1115"/>
      <c r="AY30" s="1115"/>
      <c r="AZ30" s="1115" t="s">
        <v>580</v>
      </c>
      <c r="BA30" s="1115"/>
      <c r="BB30" s="1115"/>
      <c r="BC30" s="1115"/>
      <c r="BD30" s="1115"/>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28</v>
      </c>
      <c r="R31" s="1113"/>
      <c r="S31" s="1113"/>
      <c r="T31" s="1113"/>
      <c r="U31" s="1113"/>
      <c r="V31" s="1113">
        <v>26</v>
      </c>
      <c r="W31" s="1113"/>
      <c r="X31" s="1113"/>
      <c r="Y31" s="1113"/>
      <c r="Z31" s="1113"/>
      <c r="AA31" s="1113">
        <v>2</v>
      </c>
      <c r="AB31" s="1113"/>
      <c r="AC31" s="1113"/>
      <c r="AD31" s="1113"/>
      <c r="AE31" s="1114"/>
      <c r="AF31" s="1088">
        <v>1</v>
      </c>
      <c r="AG31" s="1089"/>
      <c r="AH31" s="1089"/>
      <c r="AI31" s="1089"/>
      <c r="AJ31" s="1090"/>
      <c r="AK31" s="1049">
        <v>13</v>
      </c>
      <c r="AL31" s="1040"/>
      <c r="AM31" s="1040"/>
      <c r="AN31" s="1040"/>
      <c r="AO31" s="1040"/>
      <c r="AP31" s="1040">
        <v>209</v>
      </c>
      <c r="AQ31" s="1040"/>
      <c r="AR31" s="1040"/>
      <c r="AS31" s="1040"/>
      <c r="AT31" s="1040"/>
      <c r="AU31" s="1040">
        <v>209</v>
      </c>
      <c r="AV31" s="1040"/>
      <c r="AW31" s="1040"/>
      <c r="AX31" s="1040"/>
      <c r="AY31" s="1040"/>
      <c r="AZ31" s="1115" t="s">
        <v>580</v>
      </c>
      <c r="BA31" s="1115"/>
      <c r="BB31" s="1115"/>
      <c r="BC31" s="1115"/>
      <c r="BD31" s="1115"/>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21</v>
      </c>
      <c r="R32" s="1113"/>
      <c r="S32" s="1113"/>
      <c r="T32" s="1113"/>
      <c r="U32" s="1113"/>
      <c r="V32" s="1113">
        <v>17</v>
      </c>
      <c r="W32" s="1113"/>
      <c r="X32" s="1113"/>
      <c r="Y32" s="1113"/>
      <c r="Z32" s="1113"/>
      <c r="AA32" s="1113">
        <v>4</v>
      </c>
      <c r="AB32" s="1113"/>
      <c r="AC32" s="1113"/>
      <c r="AD32" s="1113"/>
      <c r="AE32" s="1114"/>
      <c r="AF32" s="1088">
        <v>4</v>
      </c>
      <c r="AG32" s="1089"/>
      <c r="AH32" s="1089"/>
      <c r="AI32" s="1089"/>
      <c r="AJ32" s="1090"/>
      <c r="AK32" s="1049">
        <v>5</v>
      </c>
      <c r="AL32" s="1040"/>
      <c r="AM32" s="1040"/>
      <c r="AN32" s="1040"/>
      <c r="AO32" s="1040"/>
      <c r="AP32" s="1115" t="s">
        <v>580</v>
      </c>
      <c r="AQ32" s="1115"/>
      <c r="AR32" s="1115"/>
      <c r="AS32" s="1115"/>
      <c r="AT32" s="1115"/>
      <c r="AU32" s="1115" t="s">
        <v>580</v>
      </c>
      <c r="AV32" s="1115"/>
      <c r="AW32" s="1115"/>
      <c r="AX32" s="1115"/>
      <c r="AY32" s="1115"/>
      <c r="AZ32" s="1115" t="s">
        <v>580</v>
      </c>
      <c r="BA32" s="1115"/>
      <c r="BB32" s="1115"/>
      <c r="BC32" s="1115"/>
      <c r="BD32" s="1115"/>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v>
      </c>
      <c r="AG63" s="1028"/>
      <c r="AH63" s="1028"/>
      <c r="AI63" s="1028"/>
      <c r="AJ63" s="1099"/>
      <c r="AK63" s="1100"/>
      <c r="AL63" s="1032"/>
      <c r="AM63" s="1032"/>
      <c r="AN63" s="1032"/>
      <c r="AO63" s="1032"/>
      <c r="AP63" s="1028">
        <v>209</v>
      </c>
      <c r="AQ63" s="1028"/>
      <c r="AR63" s="1028"/>
      <c r="AS63" s="1028"/>
      <c r="AT63" s="1028"/>
      <c r="AU63" s="1028">
        <v>13</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388</v>
      </c>
      <c r="W66" s="1071"/>
      <c r="X66" s="1071"/>
      <c r="Y66" s="1071"/>
      <c r="Z66" s="1072"/>
      <c r="AA66" s="1070" t="s">
        <v>389</v>
      </c>
      <c r="AB66" s="1071"/>
      <c r="AC66" s="1071"/>
      <c r="AD66" s="1071"/>
      <c r="AE66" s="1072"/>
      <c r="AF66" s="1076" t="s">
        <v>390</v>
      </c>
      <c r="AG66" s="1077"/>
      <c r="AH66" s="1077"/>
      <c r="AI66" s="1077"/>
      <c r="AJ66" s="1078"/>
      <c r="AK66" s="1070" t="s">
        <v>391</v>
      </c>
      <c r="AL66" s="1065"/>
      <c r="AM66" s="1065"/>
      <c r="AN66" s="1065"/>
      <c r="AO66" s="1066"/>
      <c r="AP66" s="1070" t="s">
        <v>406</v>
      </c>
      <c r="AQ66" s="1071"/>
      <c r="AR66" s="1071"/>
      <c r="AS66" s="1071"/>
      <c r="AT66" s="1072"/>
      <c r="AU66" s="1070" t="s">
        <v>407</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562</v>
      </c>
      <c r="C68" s="1055"/>
      <c r="D68" s="1055"/>
      <c r="E68" s="1055"/>
      <c r="F68" s="1055"/>
      <c r="G68" s="1055"/>
      <c r="H68" s="1055"/>
      <c r="I68" s="1055"/>
      <c r="J68" s="1055"/>
      <c r="K68" s="1055"/>
      <c r="L68" s="1055"/>
      <c r="M68" s="1055"/>
      <c r="N68" s="1055"/>
      <c r="O68" s="1055"/>
      <c r="P68" s="1056"/>
      <c r="Q68" s="1057">
        <v>1216</v>
      </c>
      <c r="R68" s="1051"/>
      <c r="S68" s="1051"/>
      <c r="T68" s="1051"/>
      <c r="U68" s="1051"/>
      <c r="V68" s="1051">
        <v>1121</v>
      </c>
      <c r="W68" s="1051"/>
      <c r="X68" s="1051"/>
      <c r="Y68" s="1051"/>
      <c r="Z68" s="1051"/>
      <c r="AA68" s="1051">
        <v>95</v>
      </c>
      <c r="AB68" s="1051"/>
      <c r="AC68" s="1051"/>
      <c r="AD68" s="1051"/>
      <c r="AE68" s="1051"/>
      <c r="AF68" s="1051">
        <v>95</v>
      </c>
      <c r="AG68" s="1051"/>
      <c r="AH68" s="1051"/>
      <c r="AI68" s="1051"/>
      <c r="AJ68" s="1051"/>
      <c r="AK68" s="1051" t="s">
        <v>581</v>
      </c>
      <c r="AL68" s="1051"/>
      <c r="AM68" s="1051"/>
      <c r="AN68" s="1051"/>
      <c r="AO68" s="1051"/>
      <c r="AP68" s="1051">
        <v>79</v>
      </c>
      <c r="AQ68" s="1051"/>
      <c r="AR68" s="1051"/>
      <c r="AS68" s="1051"/>
      <c r="AT68" s="1051"/>
      <c r="AU68" s="1051">
        <v>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563</v>
      </c>
      <c r="C69" s="1044"/>
      <c r="D69" s="1044"/>
      <c r="E69" s="1044"/>
      <c r="F69" s="1044"/>
      <c r="G69" s="1044"/>
      <c r="H69" s="1044"/>
      <c r="I69" s="1044"/>
      <c r="J69" s="1044"/>
      <c r="K69" s="1044"/>
      <c r="L69" s="1044"/>
      <c r="M69" s="1044"/>
      <c r="N69" s="1044"/>
      <c r="O69" s="1044"/>
      <c r="P69" s="1045"/>
      <c r="Q69" s="1046">
        <v>1601</v>
      </c>
      <c r="R69" s="1040"/>
      <c r="S69" s="1040"/>
      <c r="T69" s="1040"/>
      <c r="U69" s="1040"/>
      <c r="V69" s="1040">
        <v>1583</v>
      </c>
      <c r="W69" s="1040"/>
      <c r="X69" s="1040"/>
      <c r="Y69" s="1040"/>
      <c r="Z69" s="1040"/>
      <c r="AA69" s="1040">
        <v>18</v>
      </c>
      <c r="AB69" s="1040"/>
      <c r="AC69" s="1040"/>
      <c r="AD69" s="1040"/>
      <c r="AE69" s="1040"/>
      <c r="AF69" s="1040">
        <v>18</v>
      </c>
      <c r="AG69" s="1040"/>
      <c r="AH69" s="1040"/>
      <c r="AI69" s="1040"/>
      <c r="AJ69" s="1040"/>
      <c r="AK69" s="1040">
        <v>3</v>
      </c>
      <c r="AL69" s="1040"/>
      <c r="AM69" s="1040"/>
      <c r="AN69" s="1040"/>
      <c r="AO69" s="1040"/>
      <c r="AP69" s="1040" t="s">
        <v>583</v>
      </c>
      <c r="AQ69" s="1040"/>
      <c r="AR69" s="1040"/>
      <c r="AS69" s="1040"/>
      <c r="AT69" s="1040"/>
      <c r="AU69" s="1040" t="s">
        <v>583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564</v>
      </c>
      <c r="C70" s="1044"/>
      <c r="D70" s="1044"/>
      <c r="E70" s="1044"/>
      <c r="F70" s="1044"/>
      <c r="G70" s="1044"/>
      <c r="H70" s="1044"/>
      <c r="I70" s="1044"/>
      <c r="J70" s="1044"/>
      <c r="K70" s="1044"/>
      <c r="L70" s="1044"/>
      <c r="M70" s="1044"/>
      <c r="N70" s="1044"/>
      <c r="O70" s="1044"/>
      <c r="P70" s="1045"/>
      <c r="Q70" s="1046">
        <v>1080</v>
      </c>
      <c r="R70" s="1040"/>
      <c r="S70" s="1040"/>
      <c r="T70" s="1040"/>
      <c r="U70" s="1040"/>
      <c r="V70" s="1040">
        <v>1025</v>
      </c>
      <c r="W70" s="1040"/>
      <c r="X70" s="1040"/>
      <c r="Y70" s="1040"/>
      <c r="Z70" s="1040"/>
      <c r="AA70" s="1040">
        <v>55</v>
      </c>
      <c r="AB70" s="1040"/>
      <c r="AC70" s="1040"/>
      <c r="AD70" s="1040"/>
      <c r="AE70" s="1040"/>
      <c r="AF70" s="1040">
        <v>55</v>
      </c>
      <c r="AG70" s="1040"/>
      <c r="AH70" s="1040"/>
      <c r="AI70" s="1040"/>
      <c r="AJ70" s="1040"/>
      <c r="AK70" s="1050" t="s">
        <v>582</v>
      </c>
      <c r="AL70" s="1048"/>
      <c r="AM70" s="1048"/>
      <c r="AN70" s="1048"/>
      <c r="AO70" s="1049"/>
      <c r="AP70" s="1040">
        <v>912</v>
      </c>
      <c r="AQ70" s="1040"/>
      <c r="AR70" s="1040"/>
      <c r="AS70" s="1040"/>
      <c r="AT70" s="1040"/>
      <c r="AU70" s="1040">
        <v>35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565</v>
      </c>
      <c r="C71" s="1044"/>
      <c r="D71" s="1044"/>
      <c r="E71" s="1044"/>
      <c r="F71" s="1044"/>
      <c r="G71" s="1044"/>
      <c r="H71" s="1044"/>
      <c r="I71" s="1044"/>
      <c r="J71" s="1044"/>
      <c r="K71" s="1044"/>
      <c r="L71" s="1044"/>
      <c r="M71" s="1044"/>
      <c r="N71" s="1044"/>
      <c r="O71" s="1044"/>
      <c r="P71" s="1045"/>
      <c r="Q71" s="1046">
        <v>40</v>
      </c>
      <c r="R71" s="1040"/>
      <c r="S71" s="1040"/>
      <c r="T71" s="1040"/>
      <c r="U71" s="1040"/>
      <c r="V71" s="1040">
        <v>40</v>
      </c>
      <c r="W71" s="1040"/>
      <c r="X71" s="1040"/>
      <c r="Y71" s="1040"/>
      <c r="Z71" s="1040"/>
      <c r="AA71" s="1040">
        <v>0</v>
      </c>
      <c r="AB71" s="1040"/>
      <c r="AC71" s="1040"/>
      <c r="AD71" s="1040"/>
      <c r="AE71" s="1040"/>
      <c r="AF71" s="1040">
        <v>0</v>
      </c>
      <c r="AG71" s="1040"/>
      <c r="AH71" s="1040"/>
      <c r="AI71" s="1040"/>
      <c r="AJ71" s="1040"/>
      <c r="AK71" s="1050" t="s">
        <v>582</v>
      </c>
      <c r="AL71" s="1048"/>
      <c r="AM71" s="1048"/>
      <c r="AN71" s="1048"/>
      <c r="AO71" s="1049"/>
      <c r="AP71" s="1040" t="s">
        <v>583</v>
      </c>
      <c r="AQ71" s="1040"/>
      <c r="AR71" s="1040"/>
      <c r="AS71" s="1040"/>
      <c r="AT71" s="1040"/>
      <c r="AU71" s="1040" t="s">
        <v>583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566</v>
      </c>
      <c r="C72" s="1044"/>
      <c r="D72" s="1044"/>
      <c r="E72" s="1044"/>
      <c r="F72" s="1044"/>
      <c r="G72" s="1044"/>
      <c r="H72" s="1044"/>
      <c r="I72" s="1044"/>
      <c r="J72" s="1044"/>
      <c r="K72" s="1044"/>
      <c r="L72" s="1044"/>
      <c r="M72" s="1044"/>
      <c r="N72" s="1044"/>
      <c r="O72" s="1044"/>
      <c r="P72" s="1045"/>
      <c r="Q72" s="1046">
        <v>471</v>
      </c>
      <c r="R72" s="1040"/>
      <c r="S72" s="1040"/>
      <c r="T72" s="1040"/>
      <c r="U72" s="1040"/>
      <c r="V72" s="1040">
        <v>524</v>
      </c>
      <c r="W72" s="1040"/>
      <c r="X72" s="1040"/>
      <c r="Y72" s="1040"/>
      <c r="Z72" s="1040"/>
      <c r="AA72" s="1040">
        <v>-53</v>
      </c>
      <c r="AB72" s="1040"/>
      <c r="AC72" s="1040"/>
      <c r="AD72" s="1040"/>
      <c r="AE72" s="1040"/>
      <c r="AF72" s="1040">
        <v>-53</v>
      </c>
      <c r="AG72" s="1040"/>
      <c r="AH72" s="1040"/>
      <c r="AI72" s="1040"/>
      <c r="AJ72" s="1040"/>
      <c r="AK72" s="1050" t="s">
        <v>582</v>
      </c>
      <c r="AL72" s="1048"/>
      <c r="AM72" s="1048"/>
      <c r="AN72" s="1048"/>
      <c r="AO72" s="1049"/>
      <c r="AP72" s="1040" t="s">
        <v>583</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567</v>
      </c>
      <c r="C73" s="1044"/>
      <c r="D73" s="1044"/>
      <c r="E73" s="1044"/>
      <c r="F73" s="1044"/>
      <c r="G73" s="1044"/>
      <c r="H73" s="1044"/>
      <c r="I73" s="1044"/>
      <c r="J73" s="1044"/>
      <c r="K73" s="1044"/>
      <c r="L73" s="1044"/>
      <c r="M73" s="1044"/>
      <c r="N73" s="1044"/>
      <c r="O73" s="1044"/>
      <c r="P73" s="1045"/>
      <c r="Q73" s="1046">
        <v>4961</v>
      </c>
      <c r="R73" s="1040"/>
      <c r="S73" s="1040"/>
      <c r="T73" s="1040"/>
      <c r="U73" s="1040"/>
      <c r="V73" s="1040">
        <v>4165</v>
      </c>
      <c r="W73" s="1040"/>
      <c r="X73" s="1040"/>
      <c r="Y73" s="1040"/>
      <c r="Z73" s="1040"/>
      <c r="AA73" s="1040">
        <v>796</v>
      </c>
      <c r="AB73" s="1040"/>
      <c r="AC73" s="1040"/>
      <c r="AD73" s="1040"/>
      <c r="AE73" s="1040"/>
      <c r="AF73" s="1040">
        <v>0</v>
      </c>
      <c r="AG73" s="1040"/>
      <c r="AH73" s="1040"/>
      <c r="AI73" s="1040"/>
      <c r="AJ73" s="1040"/>
      <c r="AK73" s="1040">
        <v>51</v>
      </c>
      <c r="AL73" s="1040"/>
      <c r="AM73" s="1040"/>
      <c r="AN73" s="1040"/>
      <c r="AO73" s="1040"/>
      <c r="AP73" s="1040" t="s">
        <v>583</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568</v>
      </c>
      <c r="C74" s="1044"/>
      <c r="D74" s="1044"/>
      <c r="E74" s="1044"/>
      <c r="F74" s="1044"/>
      <c r="G74" s="1044"/>
      <c r="H74" s="1044"/>
      <c r="I74" s="1044"/>
      <c r="J74" s="1044"/>
      <c r="K74" s="1044"/>
      <c r="L74" s="1044"/>
      <c r="M74" s="1044"/>
      <c r="N74" s="1044"/>
      <c r="O74" s="1044"/>
      <c r="P74" s="1045"/>
      <c r="Q74" s="1046">
        <v>12</v>
      </c>
      <c r="R74" s="1040"/>
      <c r="S74" s="1040"/>
      <c r="T74" s="1040"/>
      <c r="U74" s="1040"/>
      <c r="V74" s="1040">
        <v>12</v>
      </c>
      <c r="W74" s="1040"/>
      <c r="X74" s="1040"/>
      <c r="Y74" s="1040"/>
      <c r="Z74" s="1040"/>
      <c r="AA74" s="1040">
        <v>0</v>
      </c>
      <c r="AB74" s="1040"/>
      <c r="AC74" s="1040"/>
      <c r="AD74" s="1040"/>
      <c r="AE74" s="1040"/>
      <c r="AF74" s="1040">
        <v>0</v>
      </c>
      <c r="AG74" s="1040"/>
      <c r="AH74" s="1040"/>
      <c r="AI74" s="1040"/>
      <c r="AJ74" s="1040"/>
      <c r="AK74" s="1050" t="s">
        <v>582</v>
      </c>
      <c r="AL74" s="1048"/>
      <c r="AM74" s="1048"/>
      <c r="AN74" s="1048"/>
      <c r="AO74" s="1049"/>
      <c r="AP74" s="1040" t="s">
        <v>583</v>
      </c>
      <c r="AQ74" s="1040"/>
      <c r="AR74" s="1040"/>
      <c r="AS74" s="1040"/>
      <c r="AT74" s="1040"/>
      <c r="AU74" s="1040" t="s">
        <v>583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571</v>
      </c>
      <c r="C75" s="1044"/>
      <c r="D75" s="1044"/>
      <c r="E75" s="1044"/>
      <c r="F75" s="1044"/>
      <c r="G75" s="1044"/>
      <c r="H75" s="1044"/>
      <c r="I75" s="1044"/>
      <c r="J75" s="1044"/>
      <c r="K75" s="1044"/>
      <c r="L75" s="1044"/>
      <c r="M75" s="1044"/>
      <c r="N75" s="1044"/>
      <c r="O75" s="1044"/>
      <c r="P75" s="1045"/>
      <c r="Q75" s="1047">
        <v>124</v>
      </c>
      <c r="R75" s="1048"/>
      <c r="S75" s="1048"/>
      <c r="T75" s="1048"/>
      <c r="U75" s="1049"/>
      <c r="V75" s="1050">
        <v>134</v>
      </c>
      <c r="W75" s="1048"/>
      <c r="X75" s="1048"/>
      <c r="Y75" s="1048"/>
      <c r="Z75" s="1049"/>
      <c r="AA75" s="1050">
        <v>-10</v>
      </c>
      <c r="AB75" s="1048"/>
      <c r="AC75" s="1048"/>
      <c r="AD75" s="1048"/>
      <c r="AE75" s="1049"/>
      <c r="AF75" s="1050">
        <v>-10</v>
      </c>
      <c r="AG75" s="1048"/>
      <c r="AH75" s="1048"/>
      <c r="AI75" s="1048"/>
      <c r="AJ75" s="1049"/>
      <c r="AK75" s="1050" t="s">
        <v>582</v>
      </c>
      <c r="AL75" s="1048"/>
      <c r="AM75" s="1048"/>
      <c r="AN75" s="1048"/>
      <c r="AO75" s="1049"/>
      <c r="AP75" s="1040" t="s">
        <v>583</v>
      </c>
      <c r="AQ75" s="1040"/>
      <c r="AR75" s="1040"/>
      <c r="AS75" s="1040"/>
      <c r="AT75" s="1040"/>
      <c r="AU75" s="1040" t="s">
        <v>583</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572</v>
      </c>
      <c r="C76" s="1044"/>
      <c r="D76" s="1044"/>
      <c r="E76" s="1044"/>
      <c r="F76" s="1044"/>
      <c r="G76" s="1044"/>
      <c r="H76" s="1044"/>
      <c r="I76" s="1044"/>
      <c r="J76" s="1044"/>
      <c r="K76" s="1044"/>
      <c r="L76" s="1044"/>
      <c r="M76" s="1044"/>
      <c r="N76" s="1044"/>
      <c r="O76" s="1044"/>
      <c r="P76" s="1045"/>
      <c r="Q76" s="1047">
        <v>56</v>
      </c>
      <c r="R76" s="1048"/>
      <c r="S76" s="1048"/>
      <c r="T76" s="1048"/>
      <c r="U76" s="1049"/>
      <c r="V76" s="1050">
        <v>52</v>
      </c>
      <c r="W76" s="1048"/>
      <c r="X76" s="1048"/>
      <c r="Y76" s="1048"/>
      <c r="Z76" s="1049"/>
      <c r="AA76" s="1050">
        <v>4</v>
      </c>
      <c r="AB76" s="1048"/>
      <c r="AC76" s="1048"/>
      <c r="AD76" s="1048"/>
      <c r="AE76" s="1049"/>
      <c r="AF76" s="1050">
        <v>4</v>
      </c>
      <c r="AG76" s="1048"/>
      <c r="AH76" s="1048"/>
      <c r="AI76" s="1048"/>
      <c r="AJ76" s="1049"/>
      <c r="AK76" s="1050" t="s">
        <v>582</v>
      </c>
      <c r="AL76" s="1048"/>
      <c r="AM76" s="1048"/>
      <c r="AN76" s="1048"/>
      <c r="AO76" s="1049"/>
      <c r="AP76" s="1040" t="s">
        <v>583</v>
      </c>
      <c r="AQ76" s="1040"/>
      <c r="AR76" s="1040"/>
      <c r="AS76" s="1040"/>
      <c r="AT76" s="1040"/>
      <c r="AU76" s="1040" t="s">
        <v>583</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573</v>
      </c>
      <c r="C77" s="1044"/>
      <c r="D77" s="1044"/>
      <c r="E77" s="1044"/>
      <c r="F77" s="1044"/>
      <c r="G77" s="1044"/>
      <c r="H77" s="1044"/>
      <c r="I77" s="1044"/>
      <c r="J77" s="1044"/>
      <c r="K77" s="1044"/>
      <c r="L77" s="1044"/>
      <c r="M77" s="1044"/>
      <c r="N77" s="1044"/>
      <c r="O77" s="1044"/>
      <c r="P77" s="1045"/>
      <c r="Q77" s="1047">
        <v>146276</v>
      </c>
      <c r="R77" s="1048"/>
      <c r="S77" s="1048"/>
      <c r="T77" s="1048"/>
      <c r="U77" s="1049"/>
      <c r="V77" s="1050">
        <v>142795</v>
      </c>
      <c r="W77" s="1048"/>
      <c r="X77" s="1048"/>
      <c r="Y77" s="1048"/>
      <c r="Z77" s="1049"/>
      <c r="AA77" s="1050">
        <v>3481</v>
      </c>
      <c r="AB77" s="1048"/>
      <c r="AC77" s="1048"/>
      <c r="AD77" s="1048"/>
      <c r="AE77" s="1049"/>
      <c r="AF77" s="1050">
        <v>3481</v>
      </c>
      <c r="AG77" s="1048"/>
      <c r="AH77" s="1048"/>
      <c r="AI77" s="1048"/>
      <c r="AJ77" s="1049"/>
      <c r="AK77" s="1050" t="s">
        <v>582</v>
      </c>
      <c r="AL77" s="1048"/>
      <c r="AM77" s="1048"/>
      <c r="AN77" s="1048"/>
      <c r="AO77" s="1049"/>
      <c r="AP77" s="1040" t="s">
        <v>583</v>
      </c>
      <c r="AQ77" s="1040"/>
      <c r="AR77" s="1040"/>
      <c r="AS77" s="1040"/>
      <c r="AT77" s="1040"/>
      <c r="AU77" s="1040" t="s">
        <v>583</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569</v>
      </c>
      <c r="C78" s="1044"/>
      <c r="D78" s="1044"/>
      <c r="E78" s="1044"/>
      <c r="F78" s="1044"/>
      <c r="G78" s="1044"/>
      <c r="H78" s="1044"/>
      <c r="I78" s="1044"/>
      <c r="J78" s="1044"/>
      <c r="K78" s="1044"/>
      <c r="L78" s="1044"/>
      <c r="M78" s="1044"/>
      <c r="N78" s="1044"/>
      <c r="O78" s="1044"/>
      <c r="P78" s="1045"/>
      <c r="Q78" s="1047">
        <v>33</v>
      </c>
      <c r="R78" s="1048"/>
      <c r="S78" s="1048"/>
      <c r="T78" s="1048"/>
      <c r="U78" s="1049"/>
      <c r="V78" s="1050">
        <v>30</v>
      </c>
      <c r="W78" s="1048"/>
      <c r="X78" s="1048"/>
      <c r="Y78" s="1048"/>
      <c r="Z78" s="1049"/>
      <c r="AA78" s="1050">
        <v>3</v>
      </c>
      <c r="AB78" s="1048"/>
      <c r="AC78" s="1048"/>
      <c r="AD78" s="1048"/>
      <c r="AE78" s="1049"/>
      <c r="AF78" s="1050">
        <v>3</v>
      </c>
      <c r="AG78" s="1048"/>
      <c r="AH78" s="1048"/>
      <c r="AI78" s="1048"/>
      <c r="AJ78" s="1049"/>
      <c r="AK78" s="1050" t="s">
        <v>582</v>
      </c>
      <c r="AL78" s="1048"/>
      <c r="AM78" s="1048"/>
      <c r="AN78" s="1048"/>
      <c r="AO78" s="1049"/>
      <c r="AP78" s="1040" t="s">
        <v>583</v>
      </c>
      <c r="AQ78" s="1040"/>
      <c r="AR78" s="1040"/>
      <c r="AS78" s="1040"/>
      <c r="AT78" s="1040"/>
      <c r="AU78" s="1040" t="s">
        <v>583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3593</v>
      </c>
      <c r="AG88" s="1028"/>
      <c r="AH88" s="1028"/>
      <c r="AI88" s="1028"/>
      <c r="AJ88" s="1028"/>
      <c r="AK88" s="1032"/>
      <c r="AL88" s="1032"/>
      <c r="AM88" s="1032"/>
      <c r="AN88" s="1032"/>
      <c r="AO88" s="1032"/>
      <c r="AP88" s="1028">
        <f>SUM(AP68:AT78)</f>
        <v>991</v>
      </c>
      <c r="AQ88" s="1028"/>
      <c r="AR88" s="1028"/>
      <c r="AS88" s="1028"/>
      <c r="AT88" s="1028"/>
      <c r="AU88" s="1028">
        <f>SUM(AU68:AY78)</f>
        <v>43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399</v>
      </c>
      <c r="CS102" s="1020"/>
      <c r="CT102" s="1020"/>
      <c r="CU102" s="1020"/>
      <c r="CV102" s="1021"/>
      <c r="CW102" s="1019">
        <f>SUM(CW7:DA88)</f>
        <v>1</v>
      </c>
      <c r="CX102" s="1020"/>
      <c r="CY102" s="1020"/>
      <c r="CZ102" s="1020"/>
      <c r="DA102" s="1021"/>
      <c r="DB102" s="1019">
        <f>SUM(DB7:DF88)</f>
        <v>0</v>
      </c>
      <c r="DC102" s="1020"/>
      <c r="DD102" s="1020"/>
      <c r="DE102" s="1020"/>
      <c r="DF102" s="1021"/>
      <c r="DG102" s="1019">
        <f>SUM(DG7:DK88)</f>
        <v>0</v>
      </c>
      <c r="DH102" s="1020"/>
      <c r="DI102" s="1020"/>
      <c r="DJ102" s="1020"/>
      <c r="DK102" s="1021"/>
      <c r="DL102" s="1019">
        <f>SUM(DL7:DP88)</f>
        <v>0</v>
      </c>
      <c r="DM102" s="1020"/>
      <c r="DN102" s="1020"/>
      <c r="DO102" s="1020"/>
      <c r="DP102" s="1021"/>
      <c r="DQ102" s="1019">
        <f>SUM(DQ7:DU88)</f>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217188</v>
      </c>
      <c r="AB110" s="956"/>
      <c r="AC110" s="956"/>
      <c r="AD110" s="956"/>
      <c r="AE110" s="957"/>
      <c r="AF110" s="958">
        <v>227920</v>
      </c>
      <c r="AG110" s="956"/>
      <c r="AH110" s="956"/>
      <c r="AI110" s="956"/>
      <c r="AJ110" s="957"/>
      <c r="AK110" s="958">
        <v>238716</v>
      </c>
      <c r="AL110" s="956"/>
      <c r="AM110" s="956"/>
      <c r="AN110" s="956"/>
      <c r="AO110" s="957"/>
      <c r="AP110" s="959">
        <v>30.2</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2295750</v>
      </c>
      <c r="BR110" s="903"/>
      <c r="BS110" s="903"/>
      <c r="BT110" s="903"/>
      <c r="BU110" s="903"/>
      <c r="BV110" s="903">
        <v>2287736</v>
      </c>
      <c r="BW110" s="903"/>
      <c r="BX110" s="903"/>
      <c r="BY110" s="903"/>
      <c r="BZ110" s="903"/>
      <c r="CA110" s="903">
        <v>2258019</v>
      </c>
      <c r="CB110" s="903"/>
      <c r="CC110" s="903"/>
      <c r="CD110" s="903"/>
      <c r="CE110" s="903"/>
      <c r="CF110" s="927">
        <v>286</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424</v>
      </c>
      <c r="DM110" s="903"/>
      <c r="DN110" s="903"/>
      <c r="DO110" s="903"/>
      <c r="DP110" s="903"/>
      <c r="DQ110" s="903" t="s">
        <v>122</v>
      </c>
      <c r="DR110" s="903"/>
      <c r="DS110" s="903"/>
      <c r="DT110" s="903"/>
      <c r="DU110" s="903"/>
      <c r="DV110" s="904" t="s">
        <v>424</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424</v>
      </c>
      <c r="AL111" s="984"/>
      <c r="AM111" s="984"/>
      <c r="AN111" s="984"/>
      <c r="AO111" s="985"/>
      <c r="AP111" s="987" t="s">
        <v>122</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427</v>
      </c>
      <c r="BR111" s="875"/>
      <c r="BS111" s="875"/>
      <c r="BT111" s="875"/>
      <c r="BU111" s="875"/>
      <c r="BV111" s="875" t="s">
        <v>424</v>
      </c>
      <c r="BW111" s="875"/>
      <c r="BX111" s="875"/>
      <c r="BY111" s="875"/>
      <c r="BZ111" s="875"/>
      <c r="CA111" s="875" t="s">
        <v>427</v>
      </c>
      <c r="CB111" s="875"/>
      <c r="CC111" s="875"/>
      <c r="CD111" s="875"/>
      <c r="CE111" s="875"/>
      <c r="CF111" s="936" t="s">
        <v>427</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424</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227904</v>
      </c>
      <c r="BR112" s="875"/>
      <c r="BS112" s="875"/>
      <c r="BT112" s="875"/>
      <c r="BU112" s="875"/>
      <c r="BV112" s="875">
        <v>218995</v>
      </c>
      <c r="BW112" s="875"/>
      <c r="BX112" s="875"/>
      <c r="BY112" s="875"/>
      <c r="BZ112" s="875"/>
      <c r="CA112" s="875">
        <v>209309</v>
      </c>
      <c r="CB112" s="875"/>
      <c r="CC112" s="875"/>
      <c r="CD112" s="875"/>
      <c r="CE112" s="875"/>
      <c r="CF112" s="936">
        <v>26.5</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122</v>
      </c>
      <c r="DM112" s="875"/>
      <c r="DN112" s="875"/>
      <c r="DO112" s="875"/>
      <c r="DP112" s="875"/>
      <c r="DQ112" s="875" t="s">
        <v>424</v>
      </c>
      <c r="DR112" s="875"/>
      <c r="DS112" s="875"/>
      <c r="DT112" s="875"/>
      <c r="DU112" s="875"/>
      <c r="DV112" s="852" t="s">
        <v>424</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12643</v>
      </c>
      <c r="AB113" s="984"/>
      <c r="AC113" s="984"/>
      <c r="AD113" s="984"/>
      <c r="AE113" s="985"/>
      <c r="AF113" s="986">
        <v>9527</v>
      </c>
      <c r="AG113" s="984"/>
      <c r="AH113" s="984"/>
      <c r="AI113" s="984"/>
      <c r="AJ113" s="985"/>
      <c r="AK113" s="986">
        <v>8725</v>
      </c>
      <c r="AL113" s="984"/>
      <c r="AM113" s="984"/>
      <c r="AN113" s="984"/>
      <c r="AO113" s="985"/>
      <c r="AP113" s="987">
        <v>1.1000000000000001</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75365</v>
      </c>
      <c r="BR113" s="875"/>
      <c r="BS113" s="875"/>
      <c r="BT113" s="875"/>
      <c r="BU113" s="875"/>
      <c r="BV113" s="875">
        <v>104875</v>
      </c>
      <c r="BW113" s="875"/>
      <c r="BX113" s="875"/>
      <c r="BY113" s="875"/>
      <c r="BZ113" s="875"/>
      <c r="CA113" s="875">
        <v>45980</v>
      </c>
      <c r="CB113" s="875"/>
      <c r="CC113" s="875"/>
      <c r="CD113" s="875"/>
      <c r="CE113" s="875"/>
      <c r="CF113" s="936">
        <v>5.8</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424</v>
      </c>
      <c r="DM113" s="838"/>
      <c r="DN113" s="838"/>
      <c r="DO113" s="838"/>
      <c r="DP113" s="839"/>
      <c r="DQ113" s="840" t="s">
        <v>436</v>
      </c>
      <c r="DR113" s="838"/>
      <c r="DS113" s="838"/>
      <c r="DT113" s="838"/>
      <c r="DU113" s="839"/>
      <c r="DV113" s="885" t="s">
        <v>424</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17664</v>
      </c>
      <c r="AB114" s="838"/>
      <c r="AC114" s="838"/>
      <c r="AD114" s="838"/>
      <c r="AE114" s="839"/>
      <c r="AF114" s="840">
        <v>16436</v>
      </c>
      <c r="AG114" s="838"/>
      <c r="AH114" s="838"/>
      <c r="AI114" s="838"/>
      <c r="AJ114" s="839"/>
      <c r="AK114" s="840">
        <v>16436</v>
      </c>
      <c r="AL114" s="838"/>
      <c r="AM114" s="838"/>
      <c r="AN114" s="838"/>
      <c r="AO114" s="839"/>
      <c r="AP114" s="885">
        <v>2.1</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229568</v>
      </c>
      <c r="BR114" s="875"/>
      <c r="BS114" s="875"/>
      <c r="BT114" s="875"/>
      <c r="BU114" s="875"/>
      <c r="BV114" s="875">
        <v>222528</v>
      </c>
      <c r="BW114" s="875"/>
      <c r="BX114" s="875"/>
      <c r="BY114" s="875"/>
      <c r="BZ114" s="875"/>
      <c r="CA114" s="875">
        <v>207343</v>
      </c>
      <c r="CB114" s="875"/>
      <c r="CC114" s="875"/>
      <c r="CD114" s="875"/>
      <c r="CE114" s="875"/>
      <c r="CF114" s="936">
        <v>26.3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122</v>
      </c>
      <c r="DM114" s="838"/>
      <c r="DN114" s="838"/>
      <c r="DO114" s="838"/>
      <c r="DP114" s="839"/>
      <c r="DQ114" s="840" t="s">
        <v>122</v>
      </c>
      <c r="DR114" s="838"/>
      <c r="DS114" s="838"/>
      <c r="DT114" s="838"/>
      <c r="DU114" s="839"/>
      <c r="DV114" s="885" t="s">
        <v>424</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424</v>
      </c>
      <c r="AL115" s="984"/>
      <c r="AM115" s="984"/>
      <c r="AN115" s="984"/>
      <c r="AO115" s="985"/>
      <c r="AP115" s="987" t="s">
        <v>122</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122</v>
      </c>
      <c r="BW115" s="875"/>
      <c r="BX115" s="875"/>
      <c r="BY115" s="875"/>
      <c r="BZ115" s="875"/>
      <c r="CA115" s="875" t="s">
        <v>424</v>
      </c>
      <c r="CB115" s="875"/>
      <c r="CC115" s="875"/>
      <c r="CD115" s="875"/>
      <c r="CE115" s="875"/>
      <c r="CF115" s="936" t="s">
        <v>424</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424</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424</v>
      </c>
      <c r="AB116" s="838"/>
      <c r="AC116" s="838"/>
      <c r="AD116" s="838"/>
      <c r="AE116" s="839"/>
      <c r="AF116" s="840" t="s">
        <v>122</v>
      </c>
      <c r="AG116" s="838"/>
      <c r="AH116" s="838"/>
      <c r="AI116" s="838"/>
      <c r="AJ116" s="839"/>
      <c r="AK116" s="840" t="s">
        <v>424</v>
      </c>
      <c r="AL116" s="838"/>
      <c r="AM116" s="838"/>
      <c r="AN116" s="838"/>
      <c r="AO116" s="839"/>
      <c r="AP116" s="885" t="s">
        <v>122</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424</v>
      </c>
      <c r="CB116" s="875"/>
      <c r="CC116" s="875"/>
      <c r="CD116" s="875"/>
      <c r="CE116" s="875"/>
      <c r="CF116" s="936" t="s">
        <v>122</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424</v>
      </c>
      <c r="DM116" s="838"/>
      <c r="DN116" s="838"/>
      <c r="DO116" s="838"/>
      <c r="DP116" s="839"/>
      <c r="DQ116" s="840" t="s">
        <v>122</v>
      </c>
      <c r="DR116" s="838"/>
      <c r="DS116" s="838"/>
      <c r="DT116" s="838"/>
      <c r="DU116" s="839"/>
      <c r="DV116" s="885" t="s">
        <v>424</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247495</v>
      </c>
      <c r="AB117" s="970"/>
      <c r="AC117" s="970"/>
      <c r="AD117" s="970"/>
      <c r="AE117" s="971"/>
      <c r="AF117" s="972">
        <v>253883</v>
      </c>
      <c r="AG117" s="970"/>
      <c r="AH117" s="970"/>
      <c r="AI117" s="970"/>
      <c r="AJ117" s="971"/>
      <c r="AK117" s="972">
        <v>263877</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424</v>
      </c>
      <c r="BR117" s="875"/>
      <c r="BS117" s="875"/>
      <c r="BT117" s="875"/>
      <c r="BU117" s="875"/>
      <c r="BV117" s="875" t="s">
        <v>424</v>
      </c>
      <c r="BW117" s="875"/>
      <c r="BX117" s="875"/>
      <c r="BY117" s="875"/>
      <c r="BZ117" s="875"/>
      <c r="CA117" s="875" t="s">
        <v>122</v>
      </c>
      <c r="CB117" s="875"/>
      <c r="CC117" s="875"/>
      <c r="CD117" s="875"/>
      <c r="CE117" s="875"/>
      <c r="CF117" s="936" t="s">
        <v>424</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436</v>
      </c>
      <c r="DR117" s="838"/>
      <c r="DS117" s="838"/>
      <c r="DT117" s="838"/>
      <c r="DU117" s="839"/>
      <c r="DV117" s="885" t="s">
        <v>122</v>
      </c>
      <c r="DW117" s="886"/>
      <c r="DX117" s="886"/>
      <c r="DY117" s="886"/>
      <c r="DZ117" s="887"/>
    </row>
    <row r="118" spans="1:130" s="226" customFormat="1" ht="26.25" customHeight="1">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427</v>
      </c>
      <c r="BR118" s="906"/>
      <c r="BS118" s="906"/>
      <c r="BT118" s="906"/>
      <c r="BU118" s="906"/>
      <c r="BV118" s="906" t="s">
        <v>427</v>
      </c>
      <c r="BW118" s="906"/>
      <c r="BX118" s="906"/>
      <c r="BY118" s="906"/>
      <c r="BZ118" s="906"/>
      <c r="CA118" s="906" t="s">
        <v>122</v>
      </c>
      <c r="CB118" s="906"/>
      <c r="CC118" s="906"/>
      <c r="CD118" s="906"/>
      <c r="CE118" s="906"/>
      <c r="CF118" s="936" t="s">
        <v>427</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424</v>
      </c>
      <c r="DH118" s="838"/>
      <c r="DI118" s="838"/>
      <c r="DJ118" s="838"/>
      <c r="DK118" s="839"/>
      <c r="DL118" s="840" t="s">
        <v>424</v>
      </c>
      <c r="DM118" s="838"/>
      <c r="DN118" s="838"/>
      <c r="DO118" s="838"/>
      <c r="DP118" s="839"/>
      <c r="DQ118" s="840" t="s">
        <v>424</v>
      </c>
      <c r="DR118" s="838"/>
      <c r="DS118" s="838"/>
      <c r="DT118" s="838"/>
      <c r="DU118" s="839"/>
      <c r="DV118" s="885" t="s">
        <v>427</v>
      </c>
      <c r="DW118" s="886"/>
      <c r="DX118" s="886"/>
      <c r="DY118" s="886"/>
      <c r="DZ118" s="887"/>
    </row>
    <row r="119" spans="1:130" s="226" customFormat="1" ht="26.25" customHeight="1">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436</v>
      </c>
      <c r="AG119" s="956"/>
      <c r="AH119" s="956"/>
      <c r="AI119" s="956"/>
      <c r="AJ119" s="957"/>
      <c r="AK119" s="958" t="s">
        <v>427</v>
      </c>
      <c r="AL119" s="956"/>
      <c r="AM119" s="956"/>
      <c r="AN119" s="956"/>
      <c r="AO119" s="957"/>
      <c r="AP119" s="959" t="s">
        <v>436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2828587</v>
      </c>
      <c r="BR119" s="906"/>
      <c r="BS119" s="906"/>
      <c r="BT119" s="906"/>
      <c r="BU119" s="906"/>
      <c r="BV119" s="906">
        <v>2834134</v>
      </c>
      <c r="BW119" s="906"/>
      <c r="BX119" s="906"/>
      <c r="BY119" s="906"/>
      <c r="BZ119" s="906"/>
      <c r="CA119" s="906">
        <v>2720651</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427</v>
      </c>
      <c r="DH119" s="821"/>
      <c r="DI119" s="821"/>
      <c r="DJ119" s="821"/>
      <c r="DK119" s="822"/>
      <c r="DL119" s="823" t="s">
        <v>424</v>
      </c>
      <c r="DM119" s="821"/>
      <c r="DN119" s="821"/>
      <c r="DO119" s="821"/>
      <c r="DP119" s="822"/>
      <c r="DQ119" s="823" t="s">
        <v>427</v>
      </c>
      <c r="DR119" s="821"/>
      <c r="DS119" s="821"/>
      <c r="DT119" s="821"/>
      <c r="DU119" s="822"/>
      <c r="DV119" s="909" t="s">
        <v>424</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427</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1790068</v>
      </c>
      <c r="BR120" s="903"/>
      <c r="BS120" s="903"/>
      <c r="BT120" s="903"/>
      <c r="BU120" s="903"/>
      <c r="BV120" s="903">
        <v>1813435</v>
      </c>
      <c r="BW120" s="903"/>
      <c r="BX120" s="903"/>
      <c r="BY120" s="903"/>
      <c r="BZ120" s="903"/>
      <c r="CA120" s="903">
        <v>1844547</v>
      </c>
      <c r="CB120" s="903"/>
      <c r="CC120" s="903"/>
      <c r="CD120" s="903"/>
      <c r="CE120" s="903"/>
      <c r="CF120" s="927">
        <v>233.7</v>
      </c>
      <c r="CG120" s="928"/>
      <c r="CH120" s="928"/>
      <c r="CI120" s="928"/>
      <c r="CJ120" s="928"/>
      <c r="CK120" s="929" t="s">
        <v>455</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227904</v>
      </c>
      <c r="DH120" s="903"/>
      <c r="DI120" s="903"/>
      <c r="DJ120" s="903"/>
      <c r="DK120" s="903"/>
      <c r="DL120" s="903">
        <v>218995</v>
      </c>
      <c r="DM120" s="903"/>
      <c r="DN120" s="903"/>
      <c r="DO120" s="903"/>
      <c r="DP120" s="903"/>
      <c r="DQ120" s="903">
        <v>209309</v>
      </c>
      <c r="DR120" s="903"/>
      <c r="DS120" s="903"/>
      <c r="DT120" s="903"/>
      <c r="DU120" s="903"/>
      <c r="DV120" s="904">
        <v>26.5</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424</v>
      </c>
      <c r="AG121" s="838"/>
      <c r="AH121" s="838"/>
      <c r="AI121" s="838"/>
      <c r="AJ121" s="839"/>
      <c r="AK121" s="840" t="s">
        <v>122</v>
      </c>
      <c r="AL121" s="838"/>
      <c r="AM121" s="838"/>
      <c r="AN121" s="838"/>
      <c r="AO121" s="839"/>
      <c r="AP121" s="885" t="s">
        <v>427</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t="s">
        <v>427</v>
      </c>
      <c r="BR121" s="875"/>
      <c r="BS121" s="875"/>
      <c r="BT121" s="875"/>
      <c r="BU121" s="875"/>
      <c r="BV121" s="875" t="s">
        <v>122</v>
      </c>
      <c r="BW121" s="875"/>
      <c r="BX121" s="875"/>
      <c r="BY121" s="875"/>
      <c r="BZ121" s="875"/>
      <c r="CA121" s="875" t="s">
        <v>436</v>
      </c>
      <c r="CB121" s="875"/>
      <c r="CC121" s="875"/>
      <c r="CD121" s="875"/>
      <c r="CE121" s="875"/>
      <c r="CF121" s="936" t="s">
        <v>424</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122</v>
      </c>
      <c r="DM121" s="875"/>
      <c r="DN121" s="875"/>
      <c r="DO121" s="875"/>
      <c r="DP121" s="875"/>
      <c r="DQ121" s="875" t="s">
        <v>436</v>
      </c>
      <c r="DR121" s="875"/>
      <c r="DS121" s="875"/>
      <c r="DT121" s="875"/>
      <c r="DU121" s="875"/>
      <c r="DV121" s="852" t="s">
        <v>427</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424</v>
      </c>
      <c r="AG122" s="838"/>
      <c r="AH122" s="838"/>
      <c r="AI122" s="838"/>
      <c r="AJ122" s="839"/>
      <c r="AK122" s="840" t="s">
        <v>122</v>
      </c>
      <c r="AL122" s="838"/>
      <c r="AM122" s="838"/>
      <c r="AN122" s="838"/>
      <c r="AO122" s="839"/>
      <c r="AP122" s="885" t="s">
        <v>427</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1907248</v>
      </c>
      <c r="BR122" s="906"/>
      <c r="BS122" s="906"/>
      <c r="BT122" s="906"/>
      <c r="BU122" s="906"/>
      <c r="BV122" s="906">
        <v>1898127</v>
      </c>
      <c r="BW122" s="906"/>
      <c r="BX122" s="906"/>
      <c r="BY122" s="906"/>
      <c r="BZ122" s="906"/>
      <c r="CA122" s="906">
        <v>1856531</v>
      </c>
      <c r="CB122" s="906"/>
      <c r="CC122" s="906"/>
      <c r="CD122" s="906"/>
      <c r="CE122" s="906"/>
      <c r="CF122" s="907">
        <v>235.2</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t="s">
        <v>427</v>
      </c>
      <c r="DH122" s="875"/>
      <c r="DI122" s="875"/>
      <c r="DJ122" s="875"/>
      <c r="DK122" s="875"/>
      <c r="DL122" s="875" t="s">
        <v>424</v>
      </c>
      <c r="DM122" s="875"/>
      <c r="DN122" s="875"/>
      <c r="DO122" s="875"/>
      <c r="DP122" s="875"/>
      <c r="DQ122" s="875" t="s">
        <v>122</v>
      </c>
      <c r="DR122" s="875"/>
      <c r="DS122" s="875"/>
      <c r="DT122" s="875"/>
      <c r="DU122" s="875"/>
      <c r="DV122" s="852" t="s">
        <v>436</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436</v>
      </c>
      <c r="AB123" s="838"/>
      <c r="AC123" s="838"/>
      <c r="AD123" s="838"/>
      <c r="AE123" s="839"/>
      <c r="AF123" s="840" t="s">
        <v>436</v>
      </c>
      <c r="AG123" s="838"/>
      <c r="AH123" s="838"/>
      <c r="AI123" s="838"/>
      <c r="AJ123" s="839"/>
      <c r="AK123" s="840" t="s">
        <v>436</v>
      </c>
      <c r="AL123" s="838"/>
      <c r="AM123" s="838"/>
      <c r="AN123" s="838"/>
      <c r="AO123" s="839"/>
      <c r="AP123" s="885" t="s">
        <v>122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461</v>
      </c>
      <c r="BP123" s="939"/>
      <c r="BQ123" s="893">
        <v>3697316</v>
      </c>
      <c r="BR123" s="894"/>
      <c r="BS123" s="894"/>
      <c r="BT123" s="894"/>
      <c r="BU123" s="894"/>
      <c r="BV123" s="894">
        <v>3711562</v>
      </c>
      <c r="BW123" s="894"/>
      <c r="BX123" s="894"/>
      <c r="BY123" s="894"/>
      <c r="BZ123" s="894"/>
      <c r="CA123" s="894">
        <v>3701078</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436</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436</v>
      </c>
      <c r="AL124" s="838"/>
      <c r="AM124" s="838"/>
      <c r="AN124" s="838"/>
      <c r="AO124" s="839"/>
      <c r="AP124" s="885" t="s">
        <v>122</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122</v>
      </c>
      <c r="BW124" s="892"/>
      <c r="BX124" s="892"/>
      <c r="BY124" s="892"/>
      <c r="BZ124" s="892"/>
      <c r="CA124" s="892" t="s">
        <v>424</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424</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424</v>
      </c>
      <c r="AB125" s="838"/>
      <c r="AC125" s="838"/>
      <c r="AD125" s="838"/>
      <c r="AE125" s="839"/>
      <c r="AF125" s="840" t="s">
        <v>424</v>
      </c>
      <c r="AG125" s="838"/>
      <c r="AH125" s="838"/>
      <c r="AI125" s="838"/>
      <c r="AJ125" s="839"/>
      <c r="AK125" s="840" t="s">
        <v>424</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424</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424</v>
      </c>
      <c r="AB126" s="838"/>
      <c r="AC126" s="838"/>
      <c r="AD126" s="838"/>
      <c r="AE126" s="839"/>
      <c r="AF126" s="840" t="s">
        <v>424</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424</v>
      </c>
      <c r="DM126" s="875"/>
      <c r="DN126" s="875"/>
      <c r="DO126" s="875"/>
      <c r="DP126" s="875"/>
      <c r="DQ126" s="875" t="s">
        <v>122</v>
      </c>
      <c r="DR126" s="875"/>
      <c r="DS126" s="875"/>
      <c r="DT126" s="875"/>
      <c r="DU126" s="875"/>
      <c r="DV126" s="852" t="s">
        <v>424</v>
      </c>
      <c r="DW126" s="852"/>
      <c r="DX126" s="852"/>
      <c r="DY126" s="852"/>
      <c r="DZ126" s="853"/>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424</v>
      </c>
      <c r="AB127" s="838"/>
      <c r="AC127" s="838"/>
      <c r="AD127" s="838"/>
      <c r="AE127" s="839"/>
      <c r="AF127" s="840" t="s">
        <v>122</v>
      </c>
      <c r="AG127" s="838"/>
      <c r="AH127" s="838"/>
      <c r="AI127" s="838"/>
      <c r="AJ127" s="839"/>
      <c r="AK127" s="840" t="s">
        <v>424</v>
      </c>
      <c r="AL127" s="838"/>
      <c r="AM127" s="838"/>
      <c r="AN127" s="838"/>
      <c r="AO127" s="839"/>
      <c r="AP127" s="885" t="s">
        <v>122</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t="s">
        <v>122</v>
      </c>
      <c r="AB128" s="859"/>
      <c r="AC128" s="859"/>
      <c r="AD128" s="859"/>
      <c r="AE128" s="860"/>
      <c r="AF128" s="861" t="s">
        <v>424</v>
      </c>
      <c r="AG128" s="859"/>
      <c r="AH128" s="859"/>
      <c r="AI128" s="859"/>
      <c r="AJ128" s="860"/>
      <c r="AK128" s="861" t="s">
        <v>424</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1129494</v>
      </c>
      <c r="AB129" s="838"/>
      <c r="AC129" s="838"/>
      <c r="AD129" s="838"/>
      <c r="AE129" s="839"/>
      <c r="AF129" s="840">
        <v>1065874</v>
      </c>
      <c r="AG129" s="838"/>
      <c r="AH129" s="838"/>
      <c r="AI129" s="838"/>
      <c r="AJ129" s="839"/>
      <c r="AK129" s="840">
        <v>995098</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194511</v>
      </c>
      <c r="AB130" s="838"/>
      <c r="AC130" s="838"/>
      <c r="AD130" s="838"/>
      <c r="AE130" s="839"/>
      <c r="AF130" s="840">
        <v>203049</v>
      </c>
      <c r="AG130" s="838"/>
      <c r="AH130" s="838"/>
      <c r="AI130" s="838"/>
      <c r="AJ130" s="839"/>
      <c r="AK130" s="840">
        <v>205678</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934983</v>
      </c>
      <c r="AB131" s="821"/>
      <c r="AC131" s="821"/>
      <c r="AD131" s="821"/>
      <c r="AE131" s="822"/>
      <c r="AF131" s="823">
        <v>862825</v>
      </c>
      <c r="AG131" s="821"/>
      <c r="AH131" s="821"/>
      <c r="AI131" s="821"/>
      <c r="AJ131" s="822"/>
      <c r="AK131" s="823">
        <v>789420</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5.6668410009999999</v>
      </c>
      <c r="AB132" s="801"/>
      <c r="AC132" s="801"/>
      <c r="AD132" s="801"/>
      <c r="AE132" s="802"/>
      <c r="AF132" s="803">
        <v>5.8915770869999999</v>
      </c>
      <c r="AG132" s="801"/>
      <c r="AH132" s="801"/>
      <c r="AI132" s="801"/>
      <c r="AJ132" s="802"/>
      <c r="AK132" s="803">
        <v>7.3723746549999998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5.5</v>
      </c>
      <c r="AB133" s="780"/>
      <c r="AC133" s="780"/>
      <c r="AD133" s="780"/>
      <c r="AE133" s="781"/>
      <c r="AF133" s="779">
        <v>5.8</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8E1+OSIwHUWg4p/zqXpyXmnkXoG6LSXKqBGJb3zyORfvZtZyhfE2QlQolasU+TqYL3Fr2Hmu+NFwpwbi26PYQ==" saltValue="XloNgMA3Sv1OWTs9gXDB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Q8oki10/tqTKRYcSrMvl1IesVw9nrcPRq2YiT+xHVNjAOUVMisdsAc8ZWcGr/0qGiV7ZYifp1iNkbJWNA8uww==" saltValue="448BGXGI14Eyh5KqMlOf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c0NOLtSB1Wet+/IL0vsl/fKxwfvfqXVZuyCPFW8l5bYczxHWTtLIaAQkzq/GLiF4o1C8WVg7oX5ajgnq7Y2Q==" saltValue="o8TtThq9XqEjhj9ljlwq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380276</v>
      </c>
      <c r="AP9" s="292">
        <v>420659</v>
      </c>
      <c r="AQ9" s="293">
        <v>189734</v>
      </c>
      <c r="AR9" s="294">
        <v>121.7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35037</v>
      </c>
      <c r="AP10" s="295">
        <v>38758</v>
      </c>
      <c r="AQ10" s="296">
        <v>22180</v>
      </c>
      <c r="AR10" s="297">
        <v>74.7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33530</v>
      </c>
      <c r="AP11" s="295">
        <v>37091</v>
      </c>
      <c r="AQ11" s="296">
        <v>28692</v>
      </c>
      <c r="AR11" s="297">
        <v>29.3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4806</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t="s">
        <v>500</v>
      </c>
      <c r="AP14" s="295" t="s">
        <v>500</v>
      </c>
      <c r="AQ14" s="296">
        <v>8976</v>
      </c>
      <c r="AR14" s="297" t="s">
        <v>500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26134</v>
      </c>
      <c r="AP15" s="295">
        <v>28909</v>
      </c>
      <c r="AQ15" s="296">
        <v>4161</v>
      </c>
      <c r="AR15" s="297">
        <v>594.79999999999995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-35250</v>
      </c>
      <c r="AP16" s="295">
        <v>-38993</v>
      </c>
      <c r="AQ16" s="296">
        <v>-17989</v>
      </c>
      <c r="AR16" s="297">
        <v>116.8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439727</v>
      </c>
      <c r="AP17" s="295">
        <v>486424</v>
      </c>
      <c r="AQ17" s="296">
        <v>240560</v>
      </c>
      <c r="AR17" s="297">
        <v>102.2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47.57</v>
      </c>
      <c r="AP21" s="308">
        <v>21.65</v>
      </c>
      <c r="AQ21" s="309">
        <v>25.92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97.6</v>
      </c>
      <c r="AP22" s="313">
        <v>95.4</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238716</v>
      </c>
      <c r="AP32" s="322">
        <v>264066</v>
      </c>
      <c r="AQ32" s="323">
        <v>139228</v>
      </c>
      <c r="AR32" s="324">
        <v>89.7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5</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8725</v>
      </c>
      <c r="AP35" s="322">
        <v>9652</v>
      </c>
      <c r="AQ35" s="323">
        <v>32095</v>
      </c>
      <c r="AR35" s="324">
        <v>-69.900000000000006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16436</v>
      </c>
      <c r="AP36" s="322">
        <v>18181</v>
      </c>
      <c r="AQ36" s="323">
        <v>5254</v>
      </c>
      <c r="AR36" s="324">
        <v>246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500</v>
      </c>
      <c r="AP37" s="322" t="s">
        <v>500</v>
      </c>
      <c r="AQ37" s="323">
        <v>1384</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32</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t="s">
        <v>500</v>
      </c>
      <c r="AP39" s="322" t="s">
        <v>500</v>
      </c>
      <c r="AQ39" s="323">
        <v>-8131</v>
      </c>
      <c r="AR39" s="324" t="s">
        <v>500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-205678</v>
      </c>
      <c r="AP40" s="322">
        <v>-227520</v>
      </c>
      <c r="AQ40" s="323">
        <v>-126394</v>
      </c>
      <c r="AR40" s="324">
        <v>80</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58199</v>
      </c>
      <c r="AP41" s="322">
        <v>64379</v>
      </c>
      <c r="AQ41" s="323">
        <v>43473</v>
      </c>
      <c r="AR41" s="324">
        <v>48.1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597404</v>
      </c>
      <c r="AN51" s="344">
        <v>617153</v>
      </c>
      <c r="AO51" s="345">
        <v>59.8</v>
      </c>
      <c r="AP51" s="346">
        <v>263041</v>
      </c>
      <c r="AQ51" s="347">
        <v>18.600000000000001</v>
      </c>
      <c r="AR51" s="348">
        <v>41.2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96100</v>
      </c>
      <c r="AN52" s="352">
        <v>99277</v>
      </c>
      <c r="AO52" s="353">
        <v>-1.4</v>
      </c>
      <c r="AP52" s="354">
        <v>103171</v>
      </c>
      <c r="AQ52" s="355">
        <v>-1.2</v>
      </c>
      <c r="AR52" s="356">
        <v>-0.2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860217</v>
      </c>
      <c r="AN53" s="344">
        <v>911247</v>
      </c>
      <c r="AO53" s="345">
        <v>47.7</v>
      </c>
      <c r="AP53" s="346">
        <v>272886</v>
      </c>
      <c r="AQ53" s="347">
        <v>3.7</v>
      </c>
      <c r="AR53" s="348">
        <v>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363999</v>
      </c>
      <c r="AN54" s="352">
        <v>385592</v>
      </c>
      <c r="AO54" s="353">
        <v>288.39999999999998</v>
      </c>
      <c r="AP54" s="354">
        <v>125724</v>
      </c>
      <c r="AQ54" s="355">
        <v>21.9</v>
      </c>
      <c r="AR54" s="356">
        <v>266.5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770570</v>
      </c>
      <c r="AN55" s="344">
        <v>823259</v>
      </c>
      <c r="AO55" s="345">
        <v>-9.6999999999999993</v>
      </c>
      <c r="AP55" s="346">
        <v>245039</v>
      </c>
      <c r="AQ55" s="347">
        <v>-10.199999999999999</v>
      </c>
      <c r="AR55" s="348">
        <v>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322256</v>
      </c>
      <c r="AN56" s="352">
        <v>344291</v>
      </c>
      <c r="AO56" s="353">
        <v>-10.7</v>
      </c>
      <c r="AP56" s="354">
        <v>108922</v>
      </c>
      <c r="AQ56" s="355">
        <v>-13.4</v>
      </c>
      <c r="AR56" s="356">
        <v>2.7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432872</v>
      </c>
      <c r="AN57" s="344">
        <v>475684</v>
      </c>
      <c r="AO57" s="345">
        <v>-42.2</v>
      </c>
      <c r="AP57" s="346">
        <v>291945</v>
      </c>
      <c r="AQ57" s="347">
        <v>19.100000000000001</v>
      </c>
      <c r="AR57" s="348">
        <v>-61.3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113496</v>
      </c>
      <c r="AN58" s="352">
        <v>124721</v>
      </c>
      <c r="AO58" s="353">
        <v>-63.8</v>
      </c>
      <c r="AP58" s="354">
        <v>127651</v>
      </c>
      <c r="AQ58" s="355">
        <v>17.2</v>
      </c>
      <c r="AR58" s="356">
        <v>-81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349323</v>
      </c>
      <c r="AN59" s="344">
        <v>386419</v>
      </c>
      <c r="AO59" s="345">
        <v>-18.8</v>
      </c>
      <c r="AP59" s="346">
        <v>291173</v>
      </c>
      <c r="AQ59" s="347">
        <v>-0.3</v>
      </c>
      <c r="AR59" s="348">
        <v>-18.5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108816</v>
      </c>
      <c r="AN60" s="352">
        <v>120372</v>
      </c>
      <c r="AO60" s="353">
        <v>-3.5</v>
      </c>
      <c r="AP60" s="354">
        <v>119071</v>
      </c>
      <c r="AQ60" s="355">
        <v>-6.7</v>
      </c>
      <c r="AR60" s="356">
        <v>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602077</v>
      </c>
      <c r="AN61" s="359">
        <v>642752</v>
      </c>
      <c r="AO61" s="360">
        <v>7.4</v>
      </c>
      <c r="AP61" s="361">
        <v>272817</v>
      </c>
      <c r="AQ61" s="362">
        <v>6.2</v>
      </c>
      <c r="AR61" s="348">
        <v>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200933</v>
      </c>
      <c r="AN62" s="352">
        <v>214851</v>
      </c>
      <c r="AO62" s="353">
        <v>41.8</v>
      </c>
      <c r="AP62" s="354">
        <v>116908</v>
      </c>
      <c r="AQ62" s="355">
        <v>3.6</v>
      </c>
      <c r="AR62" s="356">
        <v>38.200000000000003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q9rdtJ/iDX1mRxpUO1YDmNiEH4p1+qQDLmipKadJ4iag2Qq+ef+WHZCanUXdjXHqs9mqKyhDqfkOy9sFoWqfw==" saltValue="TcP1EpiQl9X2aYHcHbE7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dnBOETQIdE/at28pCJOWwPzLfiH7TLpEq6RboZG42TtYX23rn+5TfbBeuYzb1gVEGhydCmIHJsAj0EQzGPN6A==" saltValue="B9Rm6M7cDPnMjH/l2UOc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kOBRoMhqs3jwJpc1d/Epgkkr/r3/7MAxwQl8OfVsJfodMxEUSeB98Z/UcOzTc7eKzrjMFvW1DCEMbN3y1T0tQ==" saltValue="Pltw5+5ODjh/Iq7ISPQV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32.69</v>
      </c>
      <c r="G47" s="12">
        <v>22.06</v>
      </c>
      <c r="H47" s="12">
        <v>19.89</v>
      </c>
      <c r="I47" s="12">
        <v>20.94</v>
      </c>
      <c r="J47" s="13">
        <v>21.55</v>
      </c>
    </row>
    <row r="48" spans="2:10" ht="57.75" customHeight="1">
      <c r="B48" s="14"/>
      <c r="C48" s="1214" t="s">
        <v>4</v>
      </c>
      <c r="D48" s="1214"/>
      <c r="E48" s="1215"/>
      <c r="F48" s="15">
        <v>3.83</v>
      </c>
      <c r="G48" s="16">
        <v>8.33</v>
      </c>
      <c r="H48" s="16">
        <v>8.42</v>
      </c>
      <c r="I48" s="16">
        <v>8.17</v>
      </c>
      <c r="J48" s="17">
        <v>10.01</v>
      </c>
    </row>
    <row r="49" spans="2:10" ht="57.75" customHeight="1" thickBot="1">
      <c r="B49" s="18"/>
      <c r="C49" s="1216" t="s">
        <v>5</v>
      </c>
      <c r="D49" s="1216"/>
      <c r="E49" s="1217"/>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YkXehRrqz3f+wX6knlamH3ZmAQn5cWlZUcQ5Ht5tHOAWY8Ahk3FPmh7Fz9pOfugPIbK1T6+5Lw3welk4UonRXA==" saltValue="L1K66sHNP7V5Oc1QeuA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2019-10-24T07:02:11Z</cp:lastPrinted>
  <dcterms:created xsi:type="dcterms:W3CDTF">2019-02-14T04:41:18Z</dcterms:created>
  <dcterms:modified xsi:type="dcterms:W3CDTF">2019-10-24T07:39:07Z</dcterms:modified>
  <cp:category/>
</cp:coreProperties>
</file>