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0170" windowHeight="74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P23" i="12"/>
  <c r="AA23" i="12"/>
  <c r="V23" i="12"/>
  <c r="Q2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AM35" i="10"/>
  <c r="CO34" i="10"/>
  <c r="AM34" i="10"/>
  <c r="C34" i="10"/>
  <c r="C35" i="10" s="1"/>
  <c r="C36"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<sst xmlns="http://schemas.openxmlformats.org/spreadsheetml/2006/main" count="1153" uniqueCount="597">
  <si>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</si>
  <si>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</si>
  <si>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</si>
  <si>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</si>
  <si>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</si>
  <si>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</si>
  <si>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</si>
  <si>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</si>
  <si>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</si>
  <si>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</si>
  <si>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</si>
  <si>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</si>
  <si>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</si>
  <si>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</si>
  <si>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</si>
  <si>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</si>
  <si>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</si>
  <si>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</si>
  <si>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</si>
  <si>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</si>
  <si>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</si>
  <si>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</si>
  <si>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</si>
  <si>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</si>
  <si>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</si>
  <si>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</si>
  <si>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</si>
  <si>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</si>
  <si>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</si>
  <si>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</si>
  <si>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</si>
  <si>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</si>
  <si>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</si>
  <si>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</si>
  <si>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</si>
  <si>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</si>
  <si>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</si>
  <si>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</si>
  <si>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</si>
  <si>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</si>
  <si>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</si>
  <si>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</si>
  <si>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</si>
  <si>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</si>
  <si>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</si>
  <si>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</si>
  <si>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</si>
  <si>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</si>
  <si>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</si>
  <si>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</si>
  <si>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</si>
  <si>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</si>
  <si>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</si>
  <si>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</si>
  <si>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</si>
  <si>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</si>
  <si>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</si>
  <si>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</si>
  <si>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</si>
  <si>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</si>
  <si>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</si>
  <si>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</si>
  <si>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</si>
  <si>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</si>
  <si>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</si>
  <si>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</si>
  <si>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</si>
  <si>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</si>
  <si>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</si>
  <si>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</si>
  <si>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</si>
  <si>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</si>
  <si>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</si>
  <si>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</si>
  <si>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</si>
  <si>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</si>
  <si>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</si>
  <si>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</si>
  <si>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</si>
  <si>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</si>
  <si>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</si>
  <si>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</si>
  <si>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</si>
  <si>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</si>
  <si>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</si>
  <si>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</si>
  <si>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</si>
  <si>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</si>
  <si>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</si>
  <si>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</si>
  <si>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</si>
  <si>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</si>
  <si>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芸西村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</si>
  <si>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</si>
  <si>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</si>
  <si>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</si>
  <si>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</si>
  <si>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</si>
  <si>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</si>
  <si>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</si>
  <si>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</si>
  <si>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</si>
  <si>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</si>
  <si>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</si>
  <si>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</si>
  <si>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</si>
  <si>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</si>
  <si>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</si>
  <si>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</si>
  <si>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</si>
  <si>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</si>
  <si>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</si>
  <si>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</si>
  <si>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</si>
  <si>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</si>
  <si>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</si>
  <si>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</si>
  <si>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</si>
  <si>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</si>
  <si>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</si>
  <si>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</si>
  <si>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</si>
  <si>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</si>
  <si>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</si>
  <si>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</si>
  <si>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</si>
  <si>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</si>
  <si>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</si>
  <si>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</si>
  <si>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</si>
  <si>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</si>
  <si>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</si>
  <si>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</si>
  <si>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</si>
  <si>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</si>
  <si>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</si>
  <si>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</si>
  <si>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</si>
  <si>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</si>
  <si>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</si>
  <si>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</si>
  <si>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</si>
  <si>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</si>
  <si>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</si>
  <si>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</si>
  <si>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</si>
  <si>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</si>
  <si>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</si>
  <si>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</si>
  <si>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</si>
  <si>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</si>
  <si>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</si>
  <si>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</si>
  <si>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</si>
  <si>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</si>
  <si>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</si>
  <si>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</si>
  <si>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</si>
  <si>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</si>
  <si>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</si>
  <si>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</si>
  <si>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</si>
  <si>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</si>
  <si>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</si>
  <si>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</si>
  <si>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</si>
  <si>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</si>
  <si>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</si>
  <si>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</si>
  <si>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</si>
  <si>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</si>
  <si>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</si>
  <si>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</si>
  <si>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</si>
  <si>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</si>
  <si>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</si>
  <si>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</si>
  <si>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</si>
  <si>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</si>
  <si>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</si>
  <si>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</si>
  <si>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</si>
  <si>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</si>
  <si>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</si>
  <si>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</si>
  <si>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</si>
  <si>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</si>
  <si>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</si>
  <si>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</si>
  <si>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</si>
  <si>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</si>
  <si>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</si>
  <si>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</si>
  <si>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</si>
  <si>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</si>
  <si>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</si>
  <si>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</si>
  <si>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</si>
  <si>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</si>
  <si>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</si>
  <si>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</si>
  <si>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</si>
  <si>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</si>
  <si>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</si>
  <si>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</si>
  <si>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</si>
  <si>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</si>
  <si>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</si>
  <si>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</si>
  <si>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高知県芸西村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</si>
  <si>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</si>
  <si>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</si>
  <si>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</si>
  <si>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</si>
  <si>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</si>
  <si>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</si>
  <si>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</si>
  <si>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</si>
  <si>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</si>
  <si>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</si>
  <si>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</si>
  <si>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</si>
  <si>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</si>
  <si>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</si>
  <si>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</si>
  <si>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</si>
  <si>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</si>
  <si>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</si>
  <si>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</si>
  <si>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</si>
  <si>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</si>
  <si>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</si>
  <si>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</si>
  <si>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</si>
  <si>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</si>
  <si>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</si>
  <si>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</si>
  <si>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</si>
  <si>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</si>
  <si>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</si>
  <si>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</si>
  <si>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</si>
  <si>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</si>
  <si>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</si>
  <si>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</si>
  <si>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</si>
  <si>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</si>
  <si>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</si>
  <si>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</si>
  <si>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</si>
  <si>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</si>
  <si>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</si>
  <si>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</si>
  <si>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</si>
  <si>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</si>
  <si>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</si>
  <si>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</si>
  <si>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</si>
  <si>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</si>
  <si>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</si>
  <si>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</si>
  <si>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</si>
  <si>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</si>
  <si>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</si>
  <si>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</si>
  <si>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</si>
  <si>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</si>
  <si>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</si>
  <si>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</si>
  <si>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</si>
  <si>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</si>
  <si>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</si>
  <si>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</si>
  <si>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</si>
  <si>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</si>
  <si>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</si>
  <si>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</si>
  <si>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</si>
  <si>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</si>
  <si>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</si>
  <si>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</si>
  <si>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</si>
  <si>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</si>
  <si>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</si>
  <si>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</si>
  <si>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</si>
  <si>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</si>
  <si>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</si>
  <si>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</si>
  <si>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</si>
  <si>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</si>
  <si>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</si>
  <si>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</si>
  <si>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</si>
  <si>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</si>
  <si>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</si>
  <si>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</si>
  <si>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</si>
  <si>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</si>
  <si>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</si>
  <si>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</si>
  <si>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</si>
  <si>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</si>
  <si>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</si>
  <si>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</si>
  <si>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</si>
  <si>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</si>
  <si>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</si>
  <si>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</si>
  <si>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</si>
  <si>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</si>
  <si>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</si>
  <si>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</si>
  <si>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</si>
  <si>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</si>
  <si>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</si>
  <si>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</si>
  <si>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</si>
  <si>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</si>
  <si>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</si>
  <si>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</si>
  <si>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</si>
  <si>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</si>
  <si>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</si>
  <si>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</si>
  <si>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</si>
  <si>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</si>
  <si>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</si>
  <si>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</si>
  <si>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</si>
  <si>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</si>
  <si>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</si>
  <si>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</si>
  <si>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その他</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</si>
  <si>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</si>
  <si>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</si>
  <si>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</si>
  <si>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</si>
  <si>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</si>
  <si>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</si>
  <si>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</si>
  <si>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</si>
  <si>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</si>
  <si>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</si>
  <si>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</si>
  <si>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</si>
  <si>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</si>
  <si>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</si>
  <si>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</si>
  <si>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</si>
  <si>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</si>
  <si>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</si>
  <si>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</si>
  <si>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</si>
  <si>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</si>
  <si>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</si>
  <si>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</si>
  <si>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</si>
  <si>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</si>
  <si>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高知県芸西村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</si>
  <si>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</si>
  <si>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</si>
  <si>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</si>
  <si>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</si>
  <si>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</si>
  <si>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</si>
  <si>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</si>
  <si>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</si>
  <si>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</si>
  <si>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</si>
  <si>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</si>
  <si>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</si>
  <si>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</si>
  <si>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</si>
  <si>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</si>
  <si>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</si>
  <si>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</si>
  <si>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</si>
  <si>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</si>
  <si>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</si>
  <si>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芸西村代替輸送事業特別会計</t>
    <phoneticPr fontId="5"/>
  </si>
  <si>
    <t>芸西村住宅新築資金等特別会計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</si>
  <si>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</si>
  <si>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</si>
  <si>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</si>
  <si>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</si>
  <si>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</si>
  <si>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</si>
  <si>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</si>
  <si>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</si>
  <si>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</si>
  <si>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</si>
  <si>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</si>
  <si>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</si>
  <si>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</si>
  <si>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</si>
  <si>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芸西村国民健康保険特別会計</t>
    <phoneticPr fontId="5"/>
  </si>
  <si>
    <t>芸西村介護保険事業特別会計</t>
    <phoneticPr fontId="5"/>
  </si>
  <si>
    <t>芸西村後期高齢者医療特別会計</t>
    <phoneticPr fontId="5"/>
  </si>
  <si>
    <t>芸西村簡易水道事業特別会計</t>
    <phoneticPr fontId="5"/>
  </si>
  <si>
    <t>法非適用企業</t>
    <phoneticPr fontId="5"/>
  </si>
  <si>
    <t>芸西村下水道事業特別会計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</si>
  <si>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</si>
  <si>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</si>
  <si>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</si>
  <si>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</si>
  <si>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</si>
  <si>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</si>
  <si>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</si>
  <si>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</si>
  <si>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</si>
  <si>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</si>
  <si>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</si>
  <si>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</si>
  <si>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</si>
  <si>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</si>
  <si>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</si>
  <si>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</si>
  <si>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</si>
  <si>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</si>
  <si>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</si>
  <si>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</si>
  <si>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</si>
  <si>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</si>
  <si>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</si>
  <si>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</si>
  <si>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</si>
  <si>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</si>
  <si>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</si>
  <si>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</si>
  <si>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</si>
  <si>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</si>
  <si>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</si>
  <si>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</si>
  <si>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</si>
  <si>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</si>
  <si>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</si>
  <si>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</si>
  <si>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</si>
  <si>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</si>
  <si>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</si>
  <si>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</si>
  <si>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</si>
  <si>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</si>
  <si>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</si>
  <si>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</si>
  <si>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</si>
  <si>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</si>
  <si>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</si>
  <si>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</si>
  <si>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</si>
  <si>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</si>
  <si>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</si>
  <si>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</si>
  <si>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</si>
  <si>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</si>
  <si>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</si>
  <si>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</si>
  <si>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芸西村下水道事業特別会計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</si>
  <si>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</si>
  <si>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</si>
  <si>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芸西村簡易水道事業特別会計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</si>
  <si>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</si>
  <si>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芸西村介護保険事業特別会計</t>
    <phoneticPr fontId="5"/>
  </si>
  <si>
    <t>(Ｆ)</t>
    <phoneticPr fontId="5"/>
  </si>
  <si>
    <t>芸西村後期高齢者医療特別会計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</si>
  <si>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</si>
  <si>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</si>
  <si>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</si>
  <si>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</si>
  <si>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</si>
  <si>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</si>
  <si>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</si>
  <si>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</si>
  <si>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</si>
  <si>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</si>
  <si>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</si>
  <si>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</si>
  <si>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</si>
  <si>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</si>
  <si>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</si>
  <si>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</si>
  <si>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</si>
  <si>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</si>
  <si>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</si>
  <si>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</si>
  <si>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</si>
  <si>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</si>
  <si>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</si>
  <si>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</si>
  <si>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</si>
  <si>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</si>
  <si>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</si>
  <si>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</si>
  <si>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</si>
  <si>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</si>
  <si>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</si>
  <si>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</si>
  <si>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</si>
  <si>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</si>
  <si>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</si>
  <si>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</si>
  <si>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</si>
  <si>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</si>
  <si>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</si>
  <si>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</si>
  <si>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</si>
  <si>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</si>
  <si>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</si>
  <si>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</si>
  <si>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</si>
  <si>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</si>
  <si>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</si>
  <si>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</si>
  <si>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</si>
  <si>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</si>
  <si>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</si>
  <si>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</si>
  <si>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</si>
  <si>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</si>
  <si>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</si>
  <si>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</si>
  <si>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</si>
  <si>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</si>
  <si>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</si>
  <si>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</si>
  <si>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</si>
  <si>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</si>
  <si>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</si>
  <si>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</si>
  <si>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</si>
  <si>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</si>
  <si>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</si>
  <si>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</si>
  <si>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</si>
  <si>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</si>
  <si>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</si>
  <si>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</si>
  <si>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</si>
  <si>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</si>
  <si>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</si>
  <si>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</si>
  <si>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</si>
  <si>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</si>
  <si>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</si>
  <si>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</si>
  <si>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</si>
  <si>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</si>
  <si>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</si>
  <si>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</si>
  <si>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</si>
  <si>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4.21</t>
  </si>
  <si>
    <t>▲ 4.88</t>
  </si>
  <si>
    <t>▲ 8.77</t>
  </si>
  <si>
    <t>芸西村介護保険事業特別会計</t>
  </si>
  <si>
    <t>一般会計</t>
  </si>
  <si>
    <t>芸西村国民健康保険特別会計</t>
  </si>
  <si>
    <t>芸西村簡易水道事業特別会計</t>
  </si>
  <si>
    <t>芸西村後期高齢者医療特別会計</t>
  </si>
  <si>
    <t>芸西村住宅新築資金等特別会計</t>
  </si>
  <si>
    <t>芸西村下水道事業特別会計</t>
  </si>
  <si>
    <t>芸西村代替輸送事業特別会計</t>
  </si>
  <si>
    <t>その他会計（赤字）</t>
  </si>
  <si>
    <t>その他会計（黒字）</t>
  </si>
  <si>
    <t>-</t>
    <phoneticPr fontId="2"/>
  </si>
  <si>
    <t>高知県広域食肉センター事務組合</t>
    <rPh sb="0" eb="3">
      <t>コウチケン</t>
    </rPh>
    <rPh sb="3" eb="5">
      <t>コウイキ</t>
    </rPh>
    <rPh sb="5" eb="7">
      <t>ショクニク</t>
    </rPh>
    <rPh sb="11" eb="13">
      <t>ジム</t>
    </rPh>
    <rPh sb="13" eb="15">
      <t>クミアイ</t>
    </rPh>
    <phoneticPr fontId="5"/>
  </si>
  <si>
    <t>安芸広域市町村圏事務組合</t>
    <rPh sb="0" eb="2">
      <t>アキ</t>
    </rPh>
    <rPh sb="2" eb="4">
      <t>コウイキ</t>
    </rPh>
    <rPh sb="4" eb="7">
      <t>シチョウソン</t>
    </rPh>
    <rPh sb="7" eb="8">
      <t>ケン</t>
    </rPh>
    <rPh sb="8" eb="10">
      <t>ジム</t>
    </rPh>
    <rPh sb="10" eb="12">
      <t>クミアイ</t>
    </rPh>
    <phoneticPr fontId="5"/>
  </si>
  <si>
    <t>こうち人づくり広域連合</t>
    <rPh sb="3" eb="4">
      <t>ヒト</t>
    </rPh>
    <rPh sb="7" eb="9">
      <t>コウイキ</t>
    </rPh>
    <rPh sb="9" eb="11">
      <t>レンゴウ</t>
    </rPh>
    <phoneticPr fontId="5"/>
  </si>
  <si>
    <t>高知県市町村総合事務組合</t>
  </si>
  <si>
    <t>高知県後期高齢者医療広域連合</t>
  </si>
  <si>
    <t>安芸広域市町村圏特別養護老人ホーム組合</t>
  </si>
  <si>
    <t>香南斎場組合</t>
    <rPh sb="0" eb="2">
      <t>コウナン</t>
    </rPh>
    <rPh sb="2" eb="4">
      <t>サイジョウ</t>
    </rPh>
    <rPh sb="4" eb="6">
      <t>クミアイ</t>
    </rPh>
    <phoneticPr fontId="2"/>
  </si>
  <si>
    <t>一般会計</t>
    <rPh sb="0" eb="2">
      <t>イッパン</t>
    </rPh>
    <rPh sb="2" eb="4">
      <t>カイケイ</t>
    </rPh>
    <phoneticPr fontId="5"/>
  </si>
  <si>
    <t>滞納整理事業特別会計</t>
    <rPh sb="0" eb="2">
      <t>タイノウ</t>
    </rPh>
    <rPh sb="2" eb="4">
      <t>セイリ</t>
    </rPh>
    <rPh sb="4" eb="6">
      <t>ジギョウ</t>
    </rPh>
    <rPh sb="6" eb="8">
      <t>トクベツ</t>
    </rPh>
    <rPh sb="8" eb="10">
      <t>カイケイ</t>
    </rPh>
    <phoneticPr fontId="11"/>
  </si>
  <si>
    <t>交通災害共済事業特別会計</t>
    <rPh sb="0" eb="2">
      <t>コウツウ</t>
    </rPh>
    <rPh sb="2" eb="4">
      <t>サイガイ</t>
    </rPh>
    <rPh sb="4" eb="6">
      <t>キョウサイ</t>
    </rPh>
    <rPh sb="6" eb="8">
      <t>ジギョウ</t>
    </rPh>
    <rPh sb="8" eb="10">
      <t>トクベツ</t>
    </rPh>
    <rPh sb="10" eb="12">
      <t>カイケイ</t>
    </rPh>
    <phoneticPr fontId="5"/>
  </si>
  <si>
    <t>後期高齢者医療特別会計</t>
    <rPh sb="0" eb="2">
      <t>コウキ</t>
    </rPh>
    <rPh sb="2" eb="5">
      <t>コウレイシャ</t>
    </rPh>
    <rPh sb="5" eb="7">
      <t>イリョウ</t>
    </rPh>
    <rPh sb="7" eb="9">
      <t>トクベツ</t>
    </rPh>
    <rPh sb="9" eb="11">
      <t>カイケイ</t>
    </rPh>
    <phoneticPr fontId="5"/>
  </si>
  <si>
    <t>施設等整備基金</t>
    <rPh sb="0" eb="2">
      <t>シセツ</t>
    </rPh>
    <rPh sb="2" eb="3">
      <t>トウ</t>
    </rPh>
    <rPh sb="3" eb="5">
      <t>セイビ</t>
    </rPh>
    <rPh sb="5" eb="7">
      <t>キキン</t>
    </rPh>
    <phoneticPr fontId="11"/>
  </si>
  <si>
    <t>ふるさと応援基金</t>
    <rPh sb="4" eb="8">
      <t>オウエンキキン</t>
    </rPh>
    <phoneticPr fontId="11"/>
  </si>
  <si>
    <t>下水対策基金</t>
    <rPh sb="0" eb="2">
      <t>ゲスイ</t>
    </rPh>
    <rPh sb="2" eb="4">
      <t>タイサク</t>
    </rPh>
    <rPh sb="4" eb="6">
      <t>キキン</t>
    </rPh>
    <phoneticPr fontId="11"/>
  </si>
  <si>
    <t>ふるさとづくり基金</t>
    <rPh sb="7" eb="9">
      <t>キキン</t>
    </rPh>
    <phoneticPr fontId="11"/>
  </si>
  <si>
    <t>水資源対策基金</t>
    <rPh sb="0" eb="3">
      <t>ミズシゲン</t>
    </rPh>
    <rPh sb="3" eb="5">
      <t>タイサク</t>
    </rPh>
    <rPh sb="5" eb="7">
      <t>キキン</t>
    </rPh>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</si>
  <si>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</si>
  <si>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</si>
  <si>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</si>
  <si>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</si>
  <si>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</si>
  <si>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</si>
  <si>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</si>
  <si>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充当可能基金、地方債残高等による将来負担額の減によって将来負担比率は低率で推移しているが、有形固定資産減価償却率は類似団体平均を上回っているため、今後の公共施設等の改修については、将来負担比率、減価償却率、実質公債費比率、個別施設計画等を勘案して実施していく。</t>
    <rPh sb="0" eb="2">
      <t>ジュウトウ</t>
    </rPh>
    <rPh sb="2" eb="4">
      <t>カノウ</t>
    </rPh>
    <rPh sb="4" eb="6">
      <t>キキン</t>
    </rPh>
    <rPh sb="7" eb="10">
      <t>チホウサイ</t>
    </rPh>
    <rPh sb="10" eb="12">
      <t>ザンダカ</t>
    </rPh>
    <rPh sb="12" eb="13">
      <t>ナド</t>
    </rPh>
    <rPh sb="16" eb="18">
      <t>ショウライ</t>
    </rPh>
    <rPh sb="18" eb="20">
      <t>フタン</t>
    </rPh>
    <rPh sb="20" eb="21">
      <t>ガク</t>
    </rPh>
    <rPh sb="22" eb="23">
      <t>ゲン</t>
    </rPh>
    <rPh sb="27" eb="29">
      <t>ショウライ</t>
    </rPh>
    <rPh sb="29" eb="31">
      <t>フタン</t>
    </rPh>
    <rPh sb="31" eb="33">
      <t>ヒリツ</t>
    </rPh>
    <rPh sb="34" eb="36">
      <t>テイリツ</t>
    </rPh>
    <rPh sb="37" eb="39">
      <t>スイイ</t>
    </rPh>
    <rPh sb="45" eb="47">
      <t>ユウケイ</t>
    </rPh>
    <rPh sb="47" eb="49">
      <t>コテイ</t>
    </rPh>
    <rPh sb="49" eb="51">
      <t>シサン</t>
    </rPh>
    <rPh sb="51" eb="53">
      <t>ゲンカ</t>
    </rPh>
    <rPh sb="53" eb="55">
      <t>ショウキャク</t>
    </rPh>
    <rPh sb="55" eb="56">
      <t>リツ</t>
    </rPh>
    <rPh sb="57" eb="59">
      <t>ルイジ</t>
    </rPh>
    <rPh sb="59" eb="61">
      <t>ダンタイ</t>
    </rPh>
    <rPh sb="61" eb="63">
      <t>ヘイキン</t>
    </rPh>
    <rPh sb="64" eb="66">
      <t>ウワマワ</t>
    </rPh>
    <rPh sb="73" eb="75">
      <t>コンゴ</t>
    </rPh>
    <rPh sb="76" eb="78">
      <t>コウキョウ</t>
    </rPh>
    <rPh sb="78" eb="80">
      <t>シセツ</t>
    </rPh>
    <rPh sb="80" eb="81">
      <t>トウ</t>
    </rPh>
    <rPh sb="82" eb="84">
      <t>カイシュウ</t>
    </rPh>
    <rPh sb="90" eb="92">
      <t>ショウライ</t>
    </rPh>
    <rPh sb="92" eb="94">
      <t>フタン</t>
    </rPh>
    <rPh sb="94" eb="96">
      <t>ヒリツ</t>
    </rPh>
    <rPh sb="97" eb="99">
      <t>ゲンカ</t>
    </rPh>
    <rPh sb="99" eb="101">
      <t>ショウキャク</t>
    </rPh>
    <rPh sb="101" eb="102">
      <t>リツ</t>
    </rPh>
    <rPh sb="103" eb="105">
      <t>ジッシツ</t>
    </rPh>
    <rPh sb="105" eb="108">
      <t>コウサイヒ</t>
    </rPh>
    <rPh sb="108" eb="110">
      <t>ヒリツ</t>
    </rPh>
    <rPh sb="111" eb="117">
      <t>コベツシセツケイカク</t>
    </rPh>
    <rPh sb="117" eb="118">
      <t>ナド</t>
    </rPh>
    <rPh sb="119" eb="121">
      <t>カンアン</t>
    </rPh>
    <rPh sb="123" eb="125">
      <t>ジッシ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</si>
  <si>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</si>
  <si>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</si>
  <si>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</si>
  <si>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</si>
  <si>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</si>
  <si>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</si>
  <si>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過去3カ年平均7.5％となっており、対前年0.5ポイント減となっている。元利償還金については、給食共同調理場建設事業、老朽化に伴う建替えなどにより今後増加が見込まれるため、繰上償還を行うなど村債残高を減らす財政運営に努める。</t>
    <rPh sb="0" eb="2">
      <t>ジッシツ</t>
    </rPh>
    <rPh sb="2" eb="7">
      <t>コウサイヒヒリツ</t>
    </rPh>
    <rPh sb="8" eb="10">
      <t>カコ</t>
    </rPh>
    <rPh sb="12" eb="13">
      <t>ネン</t>
    </rPh>
    <rPh sb="13" eb="15">
      <t>ヘイキン</t>
    </rPh>
    <rPh sb="26" eb="27">
      <t>タイ</t>
    </rPh>
    <rPh sb="27" eb="29">
      <t>ゼンネン</t>
    </rPh>
    <rPh sb="36" eb="37">
      <t>ゲン</t>
    </rPh>
    <rPh sb="44" eb="46">
      <t>ガンリ</t>
    </rPh>
    <rPh sb="46" eb="49">
      <t>ショウカンキン</t>
    </rPh>
    <rPh sb="55" eb="57">
      <t>キュウショク</t>
    </rPh>
    <rPh sb="57" eb="59">
      <t>キョウドウ</t>
    </rPh>
    <rPh sb="59" eb="61">
      <t>チョウリ</t>
    </rPh>
    <rPh sb="61" eb="62">
      <t>バ</t>
    </rPh>
    <rPh sb="62" eb="64">
      <t>ケンセツ</t>
    </rPh>
    <rPh sb="64" eb="66">
      <t>ジギョウ</t>
    </rPh>
    <rPh sb="67" eb="70">
      <t>ロウキュウカ</t>
    </rPh>
    <rPh sb="71" eb="72">
      <t>トモナ</t>
    </rPh>
    <rPh sb="73" eb="75">
      <t>タテカ</t>
    </rPh>
    <rPh sb="81" eb="83">
      <t>コンゴ</t>
    </rPh>
    <rPh sb="83" eb="85">
      <t>ゾウカ</t>
    </rPh>
    <rPh sb="86" eb="88">
      <t>ミコ</t>
    </rPh>
    <rPh sb="94" eb="96">
      <t>クリア</t>
    </rPh>
    <rPh sb="96" eb="98">
      <t>ショウカン</t>
    </rPh>
    <rPh sb="99" eb="100">
      <t>オコナ</t>
    </rPh>
    <rPh sb="103" eb="105">
      <t>ソンサイ</t>
    </rPh>
    <rPh sb="105" eb="107">
      <t>ザンダカ</t>
    </rPh>
    <rPh sb="108" eb="109">
      <t>ヘ</t>
    </rPh>
    <rPh sb="111" eb="113">
      <t>ザイセイ</t>
    </rPh>
    <rPh sb="113" eb="115">
      <t>ウンエイ</t>
    </rPh>
    <rPh sb="116" eb="117">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</si>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</sst>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9BDF-454C-A138-BF4DEEEBAB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246256</c:v>
                </c:pt>
                <c:pt idx="1">
                  <c:v>154213</c:v>
                </c:pt>
                <c:pt idx="2">
                  <c:v>81495</c:v>
                </c:pt>
                <c:pt idx="3">
                  <c:v>155632</c:v>
                </c:pt>
                <c:pt idx="4">
                  <c:v>151222</c:v>
                </c:pt>
              </c:numCache>
            </c:numRef>
          </c:val>
          <c:smooth val="0"/>
          <c:extLst xmlns:c16r2="http://schemas.microsoft.com/office/drawing/2015/06/chart">
            <c:ext xmlns:c16="http://schemas.microsoft.com/office/drawing/2014/chart" uri="{C3380CC4-5D6E-409C-BE32-E72D297353CC}">
              <c16:uniqueId val="{00000001-9BDF-454C-A138-BF4DEEEBAB77}"/>
            </c:ext>
          </c:extLst>
        </c:ser>
        <c:dLbls>
          <c:showLegendKey val="0"/>
          <c:showVal val="0"/>
          <c:showCatName val="0"/>
          <c:showSerName val="0"/>
          <c:showPercent val="0"/>
          <c:showBubbleSize val="0"/>
        </c:dLbls>
        <c:marker val="1"/>
        <c:smooth val="0"/>
        <c:axId val="144982016"/>
        <c:axId val="144983936"/>
      </c:lineChart>
      <c:catAx>
        <c:axId val="144982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983936"/>
        <c:crosses val="autoZero"/>
        <c:auto val="1"/>
        <c:lblAlgn val="ctr"/>
        <c:lblOffset val="100"/>
        <c:tickLblSkip val="1"/>
        <c:tickMarkSkip val="1"/>
        <c:noMultiLvlLbl val="0"/>
      </c:catAx>
      <c:valAx>
        <c:axId val="14498393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982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12.57</c:v>
                </c:pt>
                <c:pt idx="1">
                  <c:v>5.91</c:v>
                </c:pt>
                <c:pt idx="2">
                  <c:v>5.74</c:v>
                </c:pt>
                <c:pt idx="3">
                  <c:v>0.94</c:v>
                </c:pt>
                <c:pt idx="4">
                  <c:v>0.88</c:v>
                </c:pt>
              </c:numCache>
            </c:numRef>
          </c:val>
          <c:extLst xmlns:c16r2="http://schemas.microsoft.com/office/drawing/2015/06/chart">
            <c:ext xmlns:c16="http://schemas.microsoft.com/office/drawing/2014/chart" uri="{C3380CC4-5D6E-409C-BE32-E72D297353CC}">
              <c16:uniqueId val="{00000000-FD9A-4D46-ADC2-C83F92D965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23.54</c:v>
                </c:pt>
                <c:pt idx="1">
                  <c:v>26.53</c:v>
                </c:pt>
                <c:pt idx="2">
                  <c:v>25.18</c:v>
                </c:pt>
                <c:pt idx="3">
                  <c:v>25.71</c:v>
                </c:pt>
                <c:pt idx="4">
                  <c:v>17.45</c:v>
                </c:pt>
              </c:numCache>
            </c:numRef>
          </c:val>
          <c:extLst xmlns:c16r2="http://schemas.microsoft.com/office/drawing/2015/06/chart">
            <c:ext xmlns:c16="http://schemas.microsoft.com/office/drawing/2014/chart" uri="{C3380CC4-5D6E-409C-BE32-E72D297353CC}">
              <c16:uniqueId val="{00000001-FD9A-4D46-ADC2-C83F92D96535}"/>
            </c:ext>
          </c:extLst>
        </c:ser>
        <c:dLbls>
          <c:showLegendKey val="0"/>
          <c:showVal val="0"/>
          <c:showCatName val="0"/>
          <c:showSerName val="0"/>
          <c:showPercent val="0"/>
          <c:showBubbleSize val="0"/>
        </c:dLbls>
        <c:gapWidth val="250"/>
        <c:overlap val="100"/>
        <c:axId val="236452096"/>
        <c:axId val="236519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9.52</c:v>
                </c:pt>
                <c:pt idx="1">
                  <c:v>-4.21</c:v>
                </c:pt>
                <c:pt idx="2">
                  <c:v>5.43</c:v>
                </c:pt>
                <c:pt idx="3">
                  <c:v>-4.88</c:v>
                </c:pt>
                <c:pt idx="4">
                  <c:v>-8.77</c:v>
                </c:pt>
              </c:numCache>
            </c:numRef>
          </c:val>
          <c:smooth val="0"/>
          <c:extLst xmlns:c16r2="http://schemas.microsoft.com/office/drawing/2015/06/chart">
            <c:ext xmlns:c16="http://schemas.microsoft.com/office/drawing/2014/chart" uri="{C3380CC4-5D6E-409C-BE32-E72D297353CC}">
              <c16:uniqueId val="{00000002-FD9A-4D46-ADC2-C83F92D96535}"/>
            </c:ext>
          </c:extLst>
        </c:ser>
        <c:dLbls>
          <c:showLegendKey val="0"/>
          <c:showVal val="0"/>
          <c:showCatName val="0"/>
          <c:showSerName val="0"/>
          <c:showPercent val="0"/>
          <c:showBubbleSize val="0"/>
        </c:dLbls>
        <c:marker val="1"/>
        <c:smooth val="0"/>
        <c:axId val="236452096"/>
        <c:axId val="236519808"/>
      </c:lineChart>
      <c:catAx>
        <c:axId val="23645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6519808"/>
        <c:crosses val="autoZero"/>
        <c:auto val="1"/>
        <c:lblAlgn val="ctr"/>
        <c:lblOffset val="100"/>
        <c:tickLblSkip val="1"/>
        <c:tickMarkSkip val="1"/>
        <c:noMultiLvlLbl val="0"/>
      </c:catAx>
      <c:valAx>
        <c:axId val="23651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45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E0A-4E46-B78F-E9F09E0B2E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E0A-4E46-B78F-E9F09E0B2E42}"/>
            </c:ext>
          </c:extLst>
        </c:ser>
        <c:ser>
          <c:idx val="2"/>
          <c:order val="2"/>
          <c:tx>
            <c:strRef>
              <c:f>データシート!$A$29</c:f>
              <c:strCache>
                <c:ptCount val="1"/>
                <c:pt idx="0">
                  <c:v>芸西村代替輸送事業特別会計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E0A-4E46-B78F-E9F09E0B2E42}"/>
            </c:ext>
          </c:extLst>
        </c:ser>
        <c:ser>
          <c:idx val="3"/>
          <c:order val="3"/>
          <c:tx>
            <c:strRef>
              <c:f>データシート!$A$30</c:f>
              <c:strCache>
                <c:ptCount val="1"/>
                <c:pt idx="0">
                  <c:v>芸西村下水道事業特別会計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DE0A-4E46-B78F-E9F09E0B2E42}"/>
            </c:ext>
          </c:extLst>
        </c:ser>
        <c:ser>
          <c:idx val="4"/>
          <c:order val="4"/>
          <c:tx>
            <c:strRef>
              <c:f>データシート!$A$31</c:f>
              <c:strCache>
                <c:ptCount val="1"/>
                <c:pt idx="0">
                  <c:v>芸西村住宅新築資金等特別会計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0.19</c:v>
                </c:pt>
                <c:pt idx="4">
                  <c:v>#N/A</c:v>
                </c:pt>
                <c:pt idx="5">
                  <c:v>0.15</c:v>
                </c:pt>
                <c:pt idx="6">
                  <c:v>#N/A</c:v>
                </c:pt>
                <c:pt idx="7">
                  <c:v>0.09</c:v>
                </c:pt>
                <c:pt idx="8">
                  <c:v>#N/A</c:v>
                </c:pt>
                <c:pt idx="9">
                  <c:v>0.01</c:v>
                </c:pt>
              </c:numCache>
            </c:numRef>
          </c:val>
          <c:extLst xmlns:c16r2="http://schemas.microsoft.com/office/drawing/2015/06/chart">
            <c:ext xmlns:c16="http://schemas.microsoft.com/office/drawing/2014/chart" uri="{C3380CC4-5D6E-409C-BE32-E72D297353CC}">
              <c16:uniqueId val="{00000004-DE0A-4E46-B78F-E9F09E0B2E42}"/>
            </c:ext>
          </c:extLst>
        </c:ser>
        <c:ser>
          <c:idx val="5"/>
          <c:order val="5"/>
          <c:tx>
            <c:strRef>
              <c:f>データシート!$A$32</c:f>
              <c:strCache>
                <c:ptCount val="1"/>
                <c:pt idx="0">
                  <c:v>芸西村後期高齢者医療特別会計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0.04</c:v>
                </c:pt>
                <c:pt idx="4">
                  <c:v>#N/A</c:v>
                </c:pt>
                <c:pt idx="5">
                  <c:v>0.06</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DE0A-4E46-B78F-E9F09E0B2E42}"/>
            </c:ext>
          </c:extLst>
        </c:ser>
        <c:ser>
          <c:idx val="6"/>
          <c:order val="6"/>
          <c:tx>
            <c:strRef>
              <c:f>データシート!$A$33</c:f>
              <c:strCache>
                <c:ptCount val="1"/>
                <c:pt idx="0">
                  <c:v>芸西村簡易水道事業特別会計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0.13</c:v>
                </c:pt>
                <c:pt idx="2">
                  <c:v>#N/A</c:v>
                </c:pt>
                <c:pt idx="3">
                  <c:v>0.17</c:v>
                </c:pt>
                <c:pt idx="4">
                  <c:v>#N/A</c:v>
                </c:pt>
                <c:pt idx="5">
                  <c:v>0.02</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6-DE0A-4E46-B78F-E9F09E0B2E42}"/>
            </c:ext>
          </c:extLst>
        </c:ser>
        <c:ser>
          <c:idx val="7"/>
          <c:order val="7"/>
          <c:tx>
            <c:strRef>
              <c:f>データシート!$A$34</c:f>
              <c:strCache>
                <c:ptCount val="1"/>
                <c:pt idx="0">
                  <c:v>芸西村国民健康保険特別会計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0.59</c:v>
                </c:pt>
                <c:pt idx="2">
                  <c:v>#N/A</c:v>
                </c:pt>
                <c:pt idx="3">
                  <c:v>1.52</c:v>
                </c:pt>
                <c:pt idx="4">
                  <c:v>#N/A</c:v>
                </c:pt>
                <c:pt idx="5">
                  <c:v>0.06</c:v>
                </c:pt>
                <c:pt idx="6">
                  <c:v>#N/A</c:v>
                </c:pt>
                <c:pt idx="7">
                  <c:v>1.51</c:v>
                </c:pt>
                <c:pt idx="8">
                  <c:v>#N/A</c:v>
                </c:pt>
                <c:pt idx="9">
                  <c:v>0.54</c:v>
                </c:pt>
              </c:numCache>
            </c:numRef>
          </c:val>
          <c:extLst xmlns:c16r2="http://schemas.microsoft.com/office/drawing/2015/06/chart">
            <c:ext xmlns:c16="http://schemas.microsoft.com/office/drawing/2014/chart" uri="{C3380CC4-5D6E-409C-BE32-E72D297353CC}">
              <c16:uniqueId val="{00000007-DE0A-4E46-B78F-E9F09E0B2E4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12.4</c:v>
                </c:pt>
                <c:pt idx="2">
                  <c:v>#N/A</c:v>
                </c:pt>
                <c:pt idx="3">
                  <c:v>5.71</c:v>
                </c:pt>
                <c:pt idx="4">
                  <c:v>#N/A</c:v>
                </c:pt>
                <c:pt idx="5">
                  <c:v>5.58</c:v>
                </c:pt>
                <c:pt idx="6">
                  <c:v>#N/A</c:v>
                </c:pt>
                <c:pt idx="7">
                  <c:v>0.84</c:v>
                </c:pt>
                <c:pt idx="8">
                  <c:v>#N/A</c:v>
                </c:pt>
                <c:pt idx="9">
                  <c:v>0.86</c:v>
                </c:pt>
              </c:numCache>
            </c:numRef>
          </c:val>
          <c:extLst xmlns:c16r2="http://schemas.microsoft.com/office/drawing/2015/06/chart">
            <c:ext xmlns:c16="http://schemas.microsoft.com/office/drawing/2014/chart" uri="{C3380CC4-5D6E-409C-BE32-E72D297353CC}">
              <c16:uniqueId val="{00000008-DE0A-4E46-B78F-E9F09E0B2E42}"/>
            </c:ext>
          </c:extLst>
        </c:ser>
        <c:ser>
          <c:idx val="9"/>
          <c:order val="9"/>
          <c:tx>
            <c:strRef>
              <c:f>データシート!$A$36</c:f>
              <c:strCache>
                <c:ptCount val="1"/>
                <c:pt idx="0">
                  <c:v>芸西村介護保険事業特別会計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0.28999999999999998</c:v>
                </c:pt>
                <c:pt idx="2">
                  <c:v>#N/A</c:v>
                </c:pt>
                <c:pt idx="3">
                  <c:v>0.51</c:v>
                </c:pt>
                <c:pt idx="4">
                  <c:v>#N/A</c:v>
                </c:pt>
                <c:pt idx="5">
                  <c:v>0.09</c:v>
                </c:pt>
                <c:pt idx="6">
                  <c:v>#N/A</c:v>
                </c:pt>
                <c:pt idx="7">
                  <c:v>0.83</c:v>
                </c:pt>
                <c:pt idx="8">
                  <c:v>#N/A</c:v>
                </c:pt>
                <c:pt idx="9">
                  <c:v>1.03</c:v>
                </c:pt>
              </c:numCache>
            </c:numRef>
          </c:val>
          <c:extLst xmlns:c16r2="http://schemas.microsoft.com/office/drawing/2015/06/chart">
            <c:ext xmlns:c16="http://schemas.microsoft.com/office/drawing/2014/chart" uri="{C3380CC4-5D6E-409C-BE32-E72D297353CC}">
              <c16:uniqueId val="{00000009-DE0A-4E46-B78F-E9F09E0B2E42}"/>
            </c:ext>
          </c:extLst>
        </c:ser>
        <c:dLbls>
          <c:showLegendKey val="0"/>
          <c:showVal val="0"/>
          <c:showCatName val="0"/>
          <c:showSerName val="0"/>
          <c:showPercent val="0"/>
          <c:showBubbleSize val="0"/>
        </c:dLbls>
        <c:gapWidth val="150"/>
        <c:overlap val="100"/>
        <c:axId val="236855680"/>
        <c:axId val="236857216"/>
      </c:barChart>
      <c:catAx>
        <c:axId val="23685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857216"/>
        <c:crosses val="autoZero"/>
        <c:auto val="1"/>
        <c:lblAlgn val="ctr"/>
        <c:lblOffset val="100"/>
        <c:tickLblSkip val="1"/>
        <c:tickMarkSkip val="1"/>
        <c:noMultiLvlLbl val="0"/>
      </c:catAx>
      <c:valAx>
        <c:axId val="23685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855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275</c:v>
                </c:pt>
                <c:pt idx="5">
                  <c:v>282</c:v>
                </c:pt>
                <c:pt idx="8">
                  <c:v>315</c:v>
                </c:pt>
                <c:pt idx="11">
                  <c:v>313</c:v>
                </c:pt>
                <c:pt idx="14">
                  <c:v>313</c:v>
                </c:pt>
              </c:numCache>
            </c:numRef>
          </c:val>
          <c:extLst xmlns:c16r2="http://schemas.microsoft.com/office/drawing/2015/06/chart">
            <c:ext xmlns:c16="http://schemas.microsoft.com/office/drawing/2014/chart" uri="{C3380CC4-5D6E-409C-BE32-E72D297353CC}">
              <c16:uniqueId val="{00000000-C51A-4A89-A80C-5B4D986529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51A-4A89-A80C-5B4D986529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51A-4A89-A80C-5B4D986529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28</c:v>
                </c:pt>
                <c:pt idx="3">
                  <c:v>28</c:v>
                </c:pt>
                <c:pt idx="6">
                  <c:v>28</c:v>
                </c:pt>
                <c:pt idx="9">
                  <c:v>28</c:v>
                </c:pt>
                <c:pt idx="12">
                  <c:v>28</c:v>
                </c:pt>
              </c:numCache>
            </c:numRef>
          </c:val>
          <c:extLst xmlns:c16r2="http://schemas.microsoft.com/office/drawing/2015/06/chart">
            <c:ext xmlns:c16="http://schemas.microsoft.com/office/drawing/2014/chart" uri="{C3380CC4-5D6E-409C-BE32-E72D297353CC}">
              <c16:uniqueId val="{00000003-C51A-4A89-A80C-5B4D986529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133</c:v>
                </c:pt>
                <c:pt idx="3">
                  <c:v>142</c:v>
                </c:pt>
                <c:pt idx="6">
                  <c:v>150</c:v>
                </c:pt>
                <c:pt idx="9">
                  <c:v>148</c:v>
                </c:pt>
                <c:pt idx="12">
                  <c:v>152</c:v>
                </c:pt>
              </c:numCache>
            </c:numRef>
          </c:val>
          <c:extLst xmlns:c16r2="http://schemas.microsoft.com/office/drawing/2015/06/chart">
            <c:ext xmlns:c16="http://schemas.microsoft.com/office/drawing/2014/chart" uri="{C3380CC4-5D6E-409C-BE32-E72D297353CC}">
              <c16:uniqueId val="{00000004-C51A-4A89-A80C-5B4D986529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51A-4A89-A80C-5B4D986529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51A-4A89-A80C-5B4D986529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253</c:v>
                </c:pt>
                <c:pt idx="3">
                  <c:v>243</c:v>
                </c:pt>
                <c:pt idx="6">
                  <c:v>257</c:v>
                </c:pt>
                <c:pt idx="9">
                  <c:v>254</c:v>
                </c:pt>
                <c:pt idx="12">
                  <c:v>244</c:v>
                </c:pt>
              </c:numCache>
            </c:numRef>
          </c:val>
          <c:extLst xmlns:c16r2="http://schemas.microsoft.com/office/drawing/2015/06/chart">
            <c:ext xmlns:c16="http://schemas.microsoft.com/office/drawing/2014/chart" uri="{C3380CC4-5D6E-409C-BE32-E72D297353CC}">
              <c16:uniqueId val="{00000007-C51A-4A89-A80C-5B4D986529ED}"/>
            </c:ext>
          </c:extLst>
        </c:ser>
        <c:dLbls>
          <c:showLegendKey val="0"/>
          <c:showVal val="0"/>
          <c:showCatName val="0"/>
          <c:showSerName val="0"/>
          <c:showPercent val="0"/>
          <c:showBubbleSize val="0"/>
        </c:dLbls>
        <c:gapWidth val="100"/>
        <c:overlap val="100"/>
        <c:axId val="237260160"/>
        <c:axId val="237266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139</c:v>
                </c:pt>
                <c:pt idx="2">
                  <c:v>#N/A</c:v>
                </c:pt>
                <c:pt idx="3">
                  <c:v>#N/A</c:v>
                </c:pt>
                <c:pt idx="4">
                  <c:v>131</c:v>
                </c:pt>
                <c:pt idx="5">
                  <c:v>#N/A</c:v>
                </c:pt>
                <c:pt idx="6">
                  <c:v>#N/A</c:v>
                </c:pt>
                <c:pt idx="7">
                  <c:v>120</c:v>
                </c:pt>
                <c:pt idx="8">
                  <c:v>#N/A</c:v>
                </c:pt>
                <c:pt idx="9">
                  <c:v>#N/A</c:v>
                </c:pt>
                <c:pt idx="10">
                  <c:v>117</c:v>
                </c:pt>
                <c:pt idx="11">
                  <c:v>#N/A</c:v>
                </c:pt>
                <c:pt idx="12">
                  <c:v>#N/A</c:v>
                </c:pt>
                <c:pt idx="13">
                  <c:v>111</c:v>
                </c:pt>
                <c:pt idx="14">
                  <c:v>#N/A</c:v>
                </c:pt>
              </c:numCache>
            </c:numRef>
          </c:val>
          <c:smooth val="0"/>
          <c:extLst xmlns:c16r2="http://schemas.microsoft.com/office/drawing/2015/06/chart">
            <c:ext xmlns:c16="http://schemas.microsoft.com/office/drawing/2014/chart" uri="{C3380CC4-5D6E-409C-BE32-E72D297353CC}">
              <c16:uniqueId val="{00000008-C51A-4A89-A80C-5B4D986529ED}"/>
            </c:ext>
          </c:extLst>
        </c:ser>
        <c:dLbls>
          <c:showLegendKey val="0"/>
          <c:showVal val="0"/>
          <c:showCatName val="0"/>
          <c:showSerName val="0"/>
          <c:showPercent val="0"/>
          <c:showBubbleSize val="0"/>
        </c:dLbls>
        <c:marker val="1"/>
        <c:smooth val="0"/>
        <c:axId val="237260160"/>
        <c:axId val="237266432"/>
      </c:lineChart>
      <c:catAx>
        <c:axId val="23726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266432"/>
        <c:crosses val="autoZero"/>
        <c:auto val="1"/>
        <c:lblAlgn val="ctr"/>
        <c:lblOffset val="100"/>
        <c:tickLblSkip val="1"/>
        <c:tickMarkSkip val="1"/>
        <c:noMultiLvlLbl val="0"/>
      </c:catAx>
      <c:valAx>
        <c:axId val="237266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26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3099</c:v>
                </c:pt>
                <c:pt idx="5">
                  <c:v>3013</c:v>
                </c:pt>
                <c:pt idx="8">
                  <c:v>2946</c:v>
                </c:pt>
                <c:pt idx="11">
                  <c:v>2818</c:v>
                </c:pt>
                <c:pt idx="14">
                  <c:v>2694</c:v>
                </c:pt>
              </c:numCache>
            </c:numRef>
          </c:val>
          <c:extLst xmlns:c16r2="http://schemas.microsoft.com/office/drawing/2015/06/chart">
            <c:ext xmlns:c16="http://schemas.microsoft.com/office/drawing/2014/chart" uri="{C3380CC4-5D6E-409C-BE32-E72D297353CC}">
              <c16:uniqueId val="{00000000-B908-4900-852E-D4C8167873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322</c:v>
                </c:pt>
                <c:pt idx="5">
                  <c:v>303</c:v>
                </c:pt>
                <c:pt idx="8">
                  <c:v>257</c:v>
                </c:pt>
                <c:pt idx="11">
                  <c:v>216</c:v>
                </c:pt>
                <c:pt idx="14">
                  <c:v>193</c:v>
                </c:pt>
              </c:numCache>
            </c:numRef>
          </c:val>
          <c:extLst xmlns:c16r2="http://schemas.microsoft.com/office/drawing/2015/06/chart">
            <c:ext xmlns:c16="http://schemas.microsoft.com/office/drawing/2014/chart" uri="{C3380CC4-5D6E-409C-BE32-E72D297353CC}">
              <c16:uniqueId val="{00000001-B908-4900-852E-D4C8167873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2943</c:v>
                </c:pt>
                <c:pt idx="5">
                  <c:v>3160</c:v>
                </c:pt>
                <c:pt idx="8">
                  <c:v>3264</c:v>
                </c:pt>
                <c:pt idx="11">
                  <c:v>3394</c:v>
                </c:pt>
                <c:pt idx="14">
                  <c:v>3435</c:v>
                </c:pt>
              </c:numCache>
            </c:numRef>
          </c:val>
          <c:extLst xmlns:c16r2="http://schemas.microsoft.com/office/drawing/2015/06/chart">
            <c:ext xmlns:c16="http://schemas.microsoft.com/office/drawing/2014/chart" uri="{C3380CC4-5D6E-409C-BE32-E72D297353CC}">
              <c16:uniqueId val="{00000002-B908-4900-852E-D4C8167873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908-4900-852E-D4C8167873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908-4900-852E-D4C8167873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908-4900-852E-D4C8167873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419</c:v>
                </c:pt>
                <c:pt idx="3">
                  <c:v>360</c:v>
                </c:pt>
                <c:pt idx="6">
                  <c:v>342</c:v>
                </c:pt>
                <c:pt idx="9">
                  <c:v>328</c:v>
                </c:pt>
                <c:pt idx="12">
                  <c:v>309</c:v>
                </c:pt>
              </c:numCache>
            </c:numRef>
          </c:val>
          <c:extLst xmlns:c16r2="http://schemas.microsoft.com/office/drawing/2015/06/chart">
            <c:ext xmlns:c16="http://schemas.microsoft.com/office/drawing/2014/chart" uri="{C3380CC4-5D6E-409C-BE32-E72D297353CC}">
              <c16:uniqueId val="{00000006-B908-4900-852E-D4C8167873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172</c:v>
                </c:pt>
                <c:pt idx="3">
                  <c:v>146</c:v>
                </c:pt>
                <c:pt idx="6">
                  <c:v>121</c:v>
                </c:pt>
                <c:pt idx="9">
                  <c:v>96</c:v>
                </c:pt>
                <c:pt idx="12">
                  <c:v>70</c:v>
                </c:pt>
              </c:numCache>
            </c:numRef>
          </c:val>
          <c:extLst xmlns:c16r2="http://schemas.microsoft.com/office/drawing/2015/06/chart">
            <c:ext xmlns:c16="http://schemas.microsoft.com/office/drawing/2014/chart" uri="{C3380CC4-5D6E-409C-BE32-E72D297353CC}">
              <c16:uniqueId val="{00000007-B908-4900-852E-D4C8167873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2164</c:v>
                </c:pt>
                <c:pt idx="3">
                  <c:v>2223</c:v>
                </c:pt>
                <c:pt idx="6">
                  <c:v>2222</c:v>
                </c:pt>
                <c:pt idx="9">
                  <c:v>2112</c:v>
                </c:pt>
                <c:pt idx="12">
                  <c:v>2128</c:v>
                </c:pt>
              </c:numCache>
            </c:numRef>
          </c:val>
          <c:extLst xmlns:c16r2="http://schemas.microsoft.com/office/drawing/2015/06/chart">
            <c:ext xmlns:c16="http://schemas.microsoft.com/office/drawing/2014/chart" uri="{C3380CC4-5D6E-409C-BE32-E72D297353CC}">
              <c16:uniqueId val="{00000008-B908-4900-852E-D4C8167873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908-4900-852E-D4C8167873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2435</c:v>
                </c:pt>
                <c:pt idx="3">
                  <c:v>2442</c:v>
                </c:pt>
                <c:pt idx="6">
                  <c:v>2292</c:v>
                </c:pt>
                <c:pt idx="9">
                  <c:v>2326</c:v>
                </c:pt>
                <c:pt idx="12">
                  <c:v>2209</c:v>
                </c:pt>
              </c:numCache>
            </c:numRef>
          </c:val>
          <c:extLst xmlns:c16r2="http://schemas.microsoft.com/office/drawing/2015/06/chart">
            <c:ext xmlns:c16="http://schemas.microsoft.com/office/drawing/2014/chart" uri="{C3380CC4-5D6E-409C-BE32-E72D297353CC}">
              <c16:uniqueId val="{0000000A-B908-4900-852E-D4C8167873F2}"/>
            </c:ext>
          </c:extLst>
        </c:ser>
        <c:dLbls>
          <c:showLegendKey val="0"/>
          <c:showVal val="0"/>
          <c:showCatName val="0"/>
          <c:showSerName val="0"/>
          <c:showPercent val="0"/>
          <c:showBubbleSize val="0"/>
        </c:dLbls>
        <c:gapWidth val="100"/>
        <c:overlap val="100"/>
        <c:axId val="237504768"/>
        <c:axId val="237527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908-4900-852E-D4C8167873F2}"/>
            </c:ext>
          </c:extLst>
        </c:ser>
        <c:dLbls>
          <c:showLegendKey val="0"/>
          <c:showVal val="0"/>
          <c:showCatName val="0"/>
          <c:showSerName val="0"/>
          <c:showPercent val="0"/>
          <c:showBubbleSize val="0"/>
        </c:dLbls>
        <c:marker val="1"/>
        <c:smooth val="0"/>
        <c:axId val="237504768"/>
        <c:axId val="237527424"/>
      </c:lineChart>
      <c:catAx>
        <c:axId val="23750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7527424"/>
        <c:crosses val="autoZero"/>
        <c:auto val="1"/>
        <c:lblAlgn val="ctr"/>
        <c:lblOffset val="100"/>
        <c:tickLblSkip val="1"/>
        <c:tickMarkSkip val="1"/>
        <c:noMultiLvlLbl val="0"/>
      </c:catAx>
      <c:valAx>
        <c:axId val="237527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50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460</c:v>
                </c:pt>
                <c:pt idx="1">
                  <c:v>461</c:v>
                </c:pt>
                <c:pt idx="2">
                  <c:v>308</c:v>
                </c:pt>
              </c:numCache>
            </c:numRef>
          </c:val>
          <c:extLst xmlns:c16r2="http://schemas.microsoft.com/office/drawing/2015/06/chart">
            <c:ext xmlns:c16="http://schemas.microsoft.com/office/drawing/2014/chart" uri="{C3380CC4-5D6E-409C-BE32-E72D297353CC}">
              <c16:uniqueId val="{00000000-3C90-44A3-9631-08751B0246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339</c:v>
                </c:pt>
                <c:pt idx="1">
                  <c:v>339</c:v>
                </c:pt>
                <c:pt idx="2">
                  <c:v>339</c:v>
                </c:pt>
              </c:numCache>
            </c:numRef>
          </c:val>
          <c:extLst xmlns:c16r2="http://schemas.microsoft.com/office/drawing/2015/06/chart">
            <c:ext xmlns:c16="http://schemas.microsoft.com/office/drawing/2014/chart" uri="{C3380CC4-5D6E-409C-BE32-E72D297353CC}">
              <c16:uniqueId val="{00000001-3C90-44A3-9631-08751B0246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2228</c:v>
                </c:pt>
                <c:pt idx="1">
                  <c:v>2356</c:v>
                </c:pt>
                <c:pt idx="2">
                  <c:v>2550</c:v>
                </c:pt>
              </c:numCache>
            </c:numRef>
          </c:val>
          <c:extLst xmlns:c16r2="http://schemas.microsoft.com/office/drawing/2015/06/chart">
            <c:ext xmlns:c16="http://schemas.microsoft.com/office/drawing/2014/chart" uri="{C3380CC4-5D6E-409C-BE32-E72D297353CC}">
              <c16:uniqueId val="{00000002-3C90-44A3-9631-08751B0246F3}"/>
            </c:ext>
          </c:extLst>
        </c:ser>
        <c:dLbls>
          <c:showLegendKey val="0"/>
          <c:showVal val="0"/>
          <c:showCatName val="0"/>
          <c:showSerName val="0"/>
          <c:showPercent val="0"/>
          <c:showBubbleSize val="0"/>
        </c:dLbls>
        <c:gapWidth val="120"/>
        <c:overlap val="100"/>
        <c:axId val="237755776"/>
        <c:axId val="237761664"/>
      </c:barChart>
      <c:catAx>
        <c:axId val="23775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7761664"/>
        <c:crosses val="autoZero"/>
        <c:auto val="1"/>
        <c:lblAlgn val="ctr"/>
        <c:lblOffset val="100"/>
        <c:tickLblSkip val="1"/>
        <c:tickMarkSkip val="1"/>
        <c:noMultiLvlLbl val="0"/>
      </c:catAx>
      <c:valAx>
        <c:axId val="2377616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775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{7CDAACB8-A096-4D11-A180-9B09B721E9AE}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770-401E-99C7-6F225E28E56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{C316A309-63F6-484A-A9E4-76AE304A2EA1}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70-401E-99C7-6F225E28E56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{F8C47C98-A182-4C2E-90EC-603516301C1E}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70-401E-99C7-6F225E28E56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{48299CF8-87ED-49BC-81B8-2E753320ABDF}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70-401E-99C7-6F225E28E56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{C40F1958-7031-4AB1-8F90-00669EC0ADE7}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70-401E-99C7-6F225E28E56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{696D5283-88CB-41BD-B6D9-0F1EEA99AEAF}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770-401E-99C7-6F225E28E56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{9DB802B0-943A-499C-8D2F-8CBE3C32CCBF}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770-401E-99C7-6F225E28E56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{BEBD1317-FB35-467B-B873-0499957D200B}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770-401E-99C7-6F225E28E56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{9053C134-B26C-41E7-9E8B-B77A62C62462}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770-401E-99C7-6F225E28E5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51.3</c:v>
                </c:pt>
                <c:pt idx="24">
                  <c:v>55.7</c:v>
                </c:pt>
                <c:pt idx="32">
                  <c:v>57.7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770-401E-99C7-6F225E28E56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{770C7CA4-4FCF-43EC-A6CC-ABD42CE43EA1}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770-401E-99C7-6F225E28E56E}"/>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{52A29836-B565-41E4-B73E-B240BDFD5E7B}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70-401E-99C7-6F225E28E56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{8F0287CB-E578-4FE7-8362-3D49B00A92E0}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70-401E-99C7-6F225E28E56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{B613AEB9-4DBB-49F2-B286-7197305B16CE}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70-401E-99C7-6F225E28E56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{E786BEB3-143F-43FF-A859-E8C0153F26D8}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70-401E-99C7-6F225E28E56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{4A7A1315-E430-4CFB-B47B-F23E69D10A93}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770-401E-99C7-6F225E28E56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{C9ECB2D4-BDF2-4D2E-9A60-9EEC32C31DE1}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770-401E-99C7-6F225E28E56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{9192B0B3-274C-4E8B-98B0-33932A0410A8}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770-401E-99C7-6F225E28E56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{280F6F97-8FC8-4A5B-9233-B1ABF1DC9158}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770-401E-99C7-6F225E28E5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770-401E-99C7-6F225E28E56E}"/>
            </c:ext>
          </c:extLst>
        </c:ser>
        <c:dLbls>
          <c:showLegendKey val="0"/>
          <c:showVal val="1"/>
          <c:showCatName val="0"/>
          <c:showSerName val="0"/>
          <c:showPercent val="0"/>
          <c:showBubbleSize val="0"/>
        </c:dLbls>
        <c:axId val="238070016"/>
        <c:axId val="238088576"/>
      </c:scatterChart>
      <c:valAx>
        <c:axId val="238070016"/>
        <c:scaling>
          <c:orientation val="minMax"/>
          <c:max val="5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088576"/>
        <c:crosses val="autoZero"/>
        <c:crossBetween val="midCat"/>
      </c:valAx>
      <c:valAx>
        <c:axId val="2380885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8070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{1D7BDEDE-B2DB-4A50-A37C-040DA8E1A36E}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B33-4CD4-8CB8-8868256B318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{4B8338EE-147C-4779-B7F4-F643A62025B2}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33-4CD4-8CB8-8868256B318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{24688BAA-ED37-432E-B099-53B7BE4CB45B}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33-4CD4-8CB8-8868256B318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{7264146C-AE90-49E4-9727-014EA4A4A14A}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33-4CD4-8CB8-8868256B318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{2125912A-304C-4B49-A102-FD0C679FED30}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33-4CD4-8CB8-8868256B318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{FA49B9C6-B00D-44E8-9F44-4FA94C9427B9}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B33-4CD4-8CB8-8868256B318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{89EF9725-6FC7-4C82-9281-956F2007BC8F}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B33-4CD4-8CB8-8868256B318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{795647EA-64B9-47D5-863A-2627EBBC799A}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B33-4CD4-8CB8-8868256B318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{2F7223AE-5D67-4B6E-9243-B353562FD2FC}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B33-4CD4-8CB8-8868256B31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9.3000000000000007</c:v>
                </c:pt>
                <c:pt idx="16">
                  <c:v>8.5</c:v>
                </c:pt>
                <c:pt idx="24">
                  <c:v>8</c:v>
                </c:pt>
                <c:pt idx="32">
                  <c:v>7.5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DB33-4CD4-8CB8-8868256B318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{A3F838FD-9204-4195-ACDD-541E9954B954}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B33-4CD4-8CB8-8868256B318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{21BD05DC-A99F-4B53-89DD-0D06B5B9644F}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33-4CD4-8CB8-8868256B318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{BEE2BA07-E25E-42ED-AD9F-42873D5A8E61}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33-4CD4-8CB8-8868256B318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{EF1F448A-A3A2-4F4E-970F-ECFE2DAE46D7}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33-4CD4-8CB8-8868256B318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{A9E3BE13-A76F-4FA3-9EEB-8A8B659A41EC}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33-4CD4-8CB8-8868256B318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{68CFFFEC-10AB-49DC-BCB6-13B797E52F7A}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B33-4CD4-8CB8-8868256B318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{C63D130D-8A29-4D35-AE18-E75ACE179B7F}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B33-4CD4-8CB8-8868256B318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{81764DC0-E280-4101-A074-82E88AB6FDCE}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B33-4CD4-8CB8-8868256B318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{24CC1C69-80AD-4982-A97C-2CAAFB6A2B5D}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B33-4CD4-8CB8-8868256B31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B33-4CD4-8CB8-8868256B318D}"/>
            </c:ext>
          </c:extLst>
        </c:ser>
        <c:dLbls>
          <c:showLegendKey val="0"/>
          <c:showVal val="1"/>
          <c:showCatName val="0"/>
          <c:showSerName val="0"/>
          <c:showPercent val="0"/>
          <c:showBubbleSize val="0"/>
        </c:dLbls>
        <c:axId val="238216704"/>
        <c:axId val="238218624"/>
      </c:scatterChart>
      <c:valAx>
        <c:axId val="238216704"/>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218624"/>
        <c:crosses val="autoZero"/>
        <c:crossBetween val="midCat"/>
      </c:valAx>
      <c:valAx>
        <c:axId val="2382186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82167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高知県芸西村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実質公債費比率は過去３カ年平均７．５％となっており、対前年０．５ポイント減となっている。平成２８年度に発行した給食共同調理場建設事業にかかる元金償還がはじまることにより増加傾向となる。</a:t>
          </a:r>
        </a:p>
        <a:p>
          <a:r>
            <a:rPr kumimoji="1" lang="ja-JP" altLang="en-US" sz="1300">
              <a:latin typeface="ＭＳ ゴシック" pitchFamily="49" charset="-128"/>
              <a:ea typeface="ＭＳ ゴシック" pitchFamily="49" charset="-128"/>
            </a:rPr>
            <a:t>公営企業債の元利償還金に対する繰入金については、近年の増額は簡易水道特別会計が占め微増で推移している。</a:t>
          </a:r>
        </a:p>
        <a:p>
          <a:r>
            <a:rPr kumimoji="1" lang="ja-JP" altLang="en-US" sz="1300">
              <a:latin typeface="ＭＳ ゴシック" pitchFamily="49" charset="-128"/>
              <a:ea typeface="ＭＳ ゴシック" pitchFamily="49" charset="-128"/>
            </a:rPr>
            <a:t>また、起債事業についても交付税措置のある事業を優先してきたため、算入公債費等が伸びている。今後においても事業の採択を慎重に検討し、計画的な行財政運営に努めていく必要がある。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高知県芸西村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の地方債の現在高は、地方債発行の抑制により減少している。公営企業債等繰入見込額は、簡易水道事業分、下水道事業分が前年比微増になっています。また、ふるさと応援基金等を積み立てたことにより充当可能基金が増となった。</a:t>
          </a:r>
        </a:p>
        <a:p>
          <a:r>
            <a:rPr kumimoji="1" lang="ja-JP" altLang="en-US" sz="1300">
              <a:latin typeface="ＭＳ ゴシック" pitchFamily="49" charset="-128"/>
              <a:ea typeface="ＭＳ ゴシック" pitchFamily="49" charset="-128"/>
            </a:rPr>
            <a:t>　今後も大型事業の実施に伴う地方債現在高の増加が予測されるため、任意の繰上償還の実施や交付税措置のある起債を発行するなど　後世への負担を少しでも軽減するよう、財政運営に努めていく。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高知県芸西村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金によりふるさと応援基金に３億３千万円積み立てた一方、海水健康プール解体工事に伴い施設等整備基金を３千２百万円、そのた財政調整のため２億４千万円を取り崩しましたが、基金全体としては４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ふるさと応援基金や施設等整備基金への積立てにより増額の予定だが、今後は施設の更新等により減少する見込みである。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ふるさと応援基金：基幹産業である農業分野の発展に関する施策、子育て世帯の負担軽減に関する施策。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施設等整備基金：海水健康プール解体工事のため取り崩したことにより減少。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ふるさと応援基金：ふるさと納税寄付金を積み立てたことによる増加。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施設等整備基金：今後控えている公営住宅建替、学校施設等の建替のため積立予定。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財政収支の調整を図ったことにより減額となった。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財政調整基金の残高は、標準財政規模の２０％から２５％の範囲内となるようにしている。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ここ数年は減債基金への積立て、償還のためによる取り崩しはなく横ばいとなっている。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平成３５年度に地方債償還のピークを迎えるため、それに備えて積立を行う予定としている。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33EEBA3D-2BBD-450D-BA0C-22B3846ECF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8116E048-DB50-4F4B-9346-882FA122AE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 xmlns:a16="http://schemas.microsoft.com/office/drawing/2014/main" id="{767794D4-3470-4069-82F0-FED47936861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 xmlns:a16="http://schemas.microsoft.com/office/drawing/2014/main" id="{73344DF0-E577-42B4-8D64-777A9401BD4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 xmlns:a16="http://schemas.microsoft.com/office/drawing/2014/main" id="{0D2394FE-7495-4846-84ED-EB0D09BB939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 xmlns:a16="http://schemas.microsoft.com/office/drawing/2014/main" id="{12A1C7B3-3DD0-4A2D-A155-59CCED26E13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 xmlns:a16="http://schemas.microsoft.com/office/drawing/2014/main" id="{CA8E53F6-2C82-420D-B215-65BCA6ACF87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 xmlns:a16="http://schemas.microsoft.com/office/drawing/2014/main" id="{C7926A25-DCAF-4F72-81CB-7B4788328B5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 xmlns:a16="http://schemas.microsoft.com/office/drawing/2014/main" id="{38603A2B-37B7-4158-814D-148D8B3B113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 xmlns:a16="http://schemas.microsoft.com/office/drawing/2014/main" id="{2940C9E7-F08A-4838-A0A3-5F7602F2AA7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 xmlns:a16="http://schemas.microsoft.com/office/drawing/2014/main" id="{562FBB9E-AA35-4BF3-A4FB-654A960D7CD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 xmlns:a16="http://schemas.microsoft.com/office/drawing/2014/main" id="{E0095DAE-46DC-40E9-A779-142822DD2F9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 xmlns:a16="http://schemas.microsoft.com/office/drawing/2014/main" id="{9E8E967C-EB31-4ABC-B4D8-38A14E92AC4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 xmlns:a16="http://schemas.microsoft.com/office/drawing/2014/main" id="{A689391B-AAD2-404C-B3BC-F876A9F36FC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高知県芸西村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 xmlns:a16="http://schemas.microsoft.com/office/drawing/2014/main" id="{AB58C7EE-FA22-4F19-A05A-E0B5846420F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 xmlns:a16="http://schemas.microsoft.com/office/drawing/2014/main" id="{B18AFD82-A7E2-4E3C-BE06-57E1C7E1FB1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 xmlns:a16="http://schemas.microsoft.com/office/drawing/2014/main" id="{7661D464-9B3C-4C51-BF88-8C05727DD04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 xmlns:a16="http://schemas.microsoft.com/office/drawing/2014/main" id="{1A9A5077-F5BC-4786-AE91-0552E0480D5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 xmlns:a16="http://schemas.microsoft.com/office/drawing/2014/main" id="{CDD7271B-A11A-48CA-9DB3-D9EAA8A193A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 xmlns:a16="http://schemas.microsoft.com/office/drawing/2014/main" id="{F169855F-D0E0-4790-AA1D-9F895397E1A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3,800
3,759
39.60
3,570,875
3,524,859
15,568
1,763,813
2,208,932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 xmlns:a16="http://schemas.microsoft.com/office/drawing/2014/main" id="{A8CB2F4C-A6B1-4144-9549-07212C7CC45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 xmlns:a16="http://schemas.microsoft.com/office/drawing/2014/main" id="{6CCE3E8F-5E10-4F4F-8656-EE7C2E63AA3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 xmlns:a16="http://schemas.microsoft.com/office/drawing/2014/main" id="{423ABC7A-17D7-4F30-A116-AA45CEA9BE4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 xmlns:a16="http://schemas.microsoft.com/office/drawing/2014/main" id="{54E4E07A-8980-420C-9887-2805B51631B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 xmlns:a16="http://schemas.microsoft.com/office/drawing/2014/main" id="{54311E49-718E-4AE1-B95C-65F2E9DC865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 xmlns:a16="http://schemas.microsoft.com/office/drawing/2014/main" id="{CB45DE8A-4093-407F-8D57-4C31C5BFE92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 xmlns:a16="http://schemas.microsoft.com/office/drawing/2014/main" id="{4D01C9A0-F31E-40E2-B824-0F5F05EE491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 xmlns:a16="http://schemas.microsoft.com/office/drawing/2014/main" id="{CD2FEAA2-AC91-4169-AC43-BBEAED516C2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 xmlns:a16="http://schemas.microsoft.com/office/drawing/2014/main" id="{25B20757-4784-4606-A600-FB69D4E6F0D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 xmlns:a16="http://schemas.microsoft.com/office/drawing/2014/main" id="{1F980C7C-E9E6-4CB6-8DE7-42BCC02C70C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 xmlns:a16="http://schemas.microsoft.com/office/drawing/2014/main" id="{39C75848-8D1D-42AD-B01E-25D0F276301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 xmlns:a16="http://schemas.microsoft.com/office/drawing/2014/main" id="{D478F085-FE51-46D0-8B54-942F5E7B8CF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 xmlns:a16="http://schemas.microsoft.com/office/drawing/2014/main" id="{D620D84E-C208-400F-A003-99D7CBADC54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 xmlns:a16="http://schemas.microsoft.com/office/drawing/2014/main" id="{87B4E3A7-3396-4DC0-8F2C-859165C8C0F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 xmlns:a16="http://schemas.microsoft.com/office/drawing/2014/main" id="{85C2A399-D9D0-4164-82E9-5E8807770B6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 xmlns:a16="http://schemas.microsoft.com/office/drawing/2014/main" id="{B1D7E84D-F36C-485C-8BA3-0623FC4F40B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 xmlns:a16="http://schemas.microsoft.com/office/drawing/2014/main" id="{ACD18309-F432-422D-A1E1-2369655979E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 xmlns:a16="http://schemas.microsoft.com/office/drawing/2014/main" id="{5D5F0B33-603F-4A80-AF77-D4BC004F032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 xmlns:a16="http://schemas.microsoft.com/office/drawing/2014/main" id="{3A921776-4B93-4138-8A20-FE89518C5805}"/>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 xmlns:a16="http://schemas.microsoft.com/office/drawing/2014/main" id="{F3156B0F-B474-4FAC-8E04-C9398BA21B1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 xmlns:a16="http://schemas.microsoft.com/office/drawing/2014/main" id="{285200FA-52A5-4371-89E8-DEEBDD4D303E}"/>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 xmlns:a16="http://schemas.microsoft.com/office/drawing/2014/main" id="{4454C6B6-3273-4AF0-84D9-747EE3072CC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 xmlns:a16="http://schemas.microsoft.com/office/drawing/2014/main" id="{F9787A94-0AA3-4E24-A514-54AF19057B3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 xmlns:a16="http://schemas.microsoft.com/office/drawing/2014/main" id="{023A9B9C-1C8E-4E48-8A0F-0AB26F64BFD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 xmlns:a16="http://schemas.microsoft.com/office/drawing/2014/main" id="{23FE47AB-DEC9-4A86-8D15-ABB5FFF7403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 xmlns:a16="http://schemas.microsoft.com/office/drawing/2014/main" id="{B1426603-2614-4621-832B-FDE8B24345B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 xmlns:a16="http://schemas.microsoft.com/office/drawing/2014/main" id="{D0D3FD9E-6447-4425-99F9-2D649CC0454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 xmlns:a16="http://schemas.microsoft.com/office/drawing/2014/main" id="{9C5B6D6A-D390-40D9-BC8E-20DD94D79B6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 xmlns:a16="http://schemas.microsoft.com/office/drawing/2014/main" id="{D48CFE11-D846-4EE7-9D66-C7F457DC893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 xmlns:a16="http://schemas.microsoft.com/office/drawing/2014/main" id="{C986F609-C6AC-4C51-92A6-8053B5CF593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 xmlns:a16="http://schemas.microsoft.com/office/drawing/2014/main" id="{DB517009-746E-490D-9991-B22BBF5D074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 xmlns:a16="http://schemas.microsoft.com/office/drawing/2014/main" id="{CA11EAEF-9D60-4C1F-AB20-1D26DB88583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 xmlns:a16="http://schemas.microsoft.com/office/drawing/2014/main" id="{9C80C7E6-BA32-4AD1-8592-7C719FAA6EF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 xmlns:a16="http://schemas.microsoft.com/office/drawing/2014/main" id="{8F05CB8B-AFDB-479B-A5BC-20E1D63E130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それぞれの公共施設等について個別施設計画は未策定であるため、個別施設計画策定に際して各施設の老朽化状況の調査を行い、公共施設等の改修、統廃合、除却等を検討していく。</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 xmlns:a16="http://schemas.microsoft.com/office/drawing/2014/main" id="{26961EC2-4DC2-4B06-B3DC-7DEEBE9FD69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 xmlns:a16="http://schemas.microsoft.com/office/drawing/2014/main" id="{2180CB0C-FBC2-4A85-B8A1-ACEA94C00F5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 xmlns:a16="http://schemas.microsoft.com/office/drawing/2014/main" id="{5BA43AAF-ED53-4CD8-9587-2E5C9BD0076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 xmlns:a16="http://schemas.microsoft.com/office/drawing/2014/main" id="{46C84CCD-43B3-46AE-B3D8-BBE02F1DFDB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 xmlns:a16="http://schemas.microsoft.com/office/drawing/2014/main" id="{B7245EBA-2FBD-4EF4-A12A-6EDE1594A13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 xmlns:a16="http://schemas.microsoft.com/office/drawing/2014/main" id="{14B1746C-B378-45D5-8621-5958296D835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 xmlns:a16="http://schemas.microsoft.com/office/drawing/2014/main" id="{5F30F93D-88BE-48CC-819B-638680BFA0B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 xmlns:a16="http://schemas.microsoft.com/office/drawing/2014/main" id="{0B3FD686-67A7-44B1-806C-AD90E91AA85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 xmlns:a16="http://schemas.microsoft.com/office/drawing/2014/main" id="{834F8F19-2B48-4155-A5C6-C90D066EC889}"/>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 xmlns:a16="http://schemas.microsoft.com/office/drawing/2014/main" id="{DFF0C9D2-68C8-4848-8EFC-340B51733E5B}"/>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 xmlns:a16="http://schemas.microsoft.com/office/drawing/2014/main" id="{E54038D9-D599-4C7B-A922-0C15DB317E4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 xmlns:a16="http://schemas.microsoft.com/office/drawing/2014/main" id="{575DF868-16CB-4B03-AA2F-A171CFB9FCA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 xmlns:a16="http://schemas.microsoft.com/office/drawing/2014/main" id="{A5905970-97EB-4477-A983-448FAE1D46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 xmlns:a16="http://schemas.microsoft.com/office/drawing/2014/main" id="{B8B0CC60-5A97-44D5-9979-254B3524124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 xmlns:a16="http://schemas.microsoft.com/office/drawing/2014/main" id="{A67CC89B-F602-4C97-A5F5-93AB6F4C7E3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 xmlns:a16="http://schemas.microsoft.com/office/drawing/2014/main" id="{3501DF63-02E8-420D-B524-4FBCB3B04B3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2" name="直線コネクタ 71">
          <a:extLst>
            <a:ext uri="{FF2B5EF4-FFF2-40B4-BE49-F238E27FC236}">
              <a16:creationId xmlns="" xmlns:a16="http://schemas.microsoft.com/office/drawing/2014/main" id="{0F926F3E-EC1D-47F6-8AD3-515C34180A4D}"/>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3" name="有形固定資産減価償却率最小値テキスト">
          <a:extLst>
            <a:ext uri="{FF2B5EF4-FFF2-40B4-BE49-F238E27FC236}">
              <a16:creationId xmlns="" xmlns:a16="http://schemas.microsoft.com/office/drawing/2014/main" id="{C3A36E9B-11A6-4019-BD64-3E730C7ACA42}"/>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4" name="直線コネクタ 73">
          <a:extLst>
            <a:ext uri="{FF2B5EF4-FFF2-40B4-BE49-F238E27FC236}">
              <a16:creationId xmlns="" xmlns:a16="http://schemas.microsoft.com/office/drawing/2014/main" id="{B297950A-38EC-4626-8FEC-FD496FB66DCF}"/>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5" name="有形固定資産減価償却率最大値テキスト">
          <a:extLst>
            <a:ext uri="{FF2B5EF4-FFF2-40B4-BE49-F238E27FC236}">
              <a16:creationId xmlns="" xmlns:a16="http://schemas.microsoft.com/office/drawing/2014/main" id="{36B36822-C69A-427D-908A-2AA82863516E}"/>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6" name="直線コネクタ 75">
          <a:extLst>
            <a:ext uri="{FF2B5EF4-FFF2-40B4-BE49-F238E27FC236}">
              <a16:creationId xmlns="" xmlns:a16="http://schemas.microsoft.com/office/drawing/2014/main" id="{F9819A41-0C03-4F25-8A09-ED2F0141DA4B}"/>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7" name="有形固定資産減価償却率平均値テキスト">
          <a:extLst>
            <a:ext uri="{FF2B5EF4-FFF2-40B4-BE49-F238E27FC236}">
              <a16:creationId xmlns="" xmlns:a16="http://schemas.microsoft.com/office/drawing/2014/main" id="{86991B1D-D645-4EDE-8428-58035171C6E6}"/>
            </a:ext>
          </a:extLst>
        </xdr:cNvPr>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8" name="フローチャート: 判断 77">
          <a:extLst>
            <a:ext uri="{FF2B5EF4-FFF2-40B4-BE49-F238E27FC236}">
              <a16:creationId xmlns="" xmlns:a16="http://schemas.microsoft.com/office/drawing/2014/main" id="{25E0660D-2853-4619-B87B-EE54B0173B02}"/>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9" name="フローチャート: 判断 78">
          <a:extLst>
            <a:ext uri="{FF2B5EF4-FFF2-40B4-BE49-F238E27FC236}">
              <a16:creationId xmlns="" xmlns:a16="http://schemas.microsoft.com/office/drawing/2014/main" id="{E9A7C62D-883E-4187-B432-C88DAD735D49}"/>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0" name="フローチャート: 判断 79">
          <a:extLst>
            <a:ext uri="{FF2B5EF4-FFF2-40B4-BE49-F238E27FC236}">
              <a16:creationId xmlns="" xmlns:a16="http://schemas.microsoft.com/office/drawing/2014/main" id="{F89BF595-3528-418C-A3A4-A2E0E39FEDD7}"/>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 xmlns:a16="http://schemas.microsoft.com/office/drawing/2014/main" id="{F9D9DBFC-2BD2-4FF3-BCE3-7D52149A61E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 xmlns:a16="http://schemas.microsoft.com/office/drawing/2014/main" id="{88294086-0A66-4D8F-AE92-6E57217FB1A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 xmlns:a16="http://schemas.microsoft.com/office/drawing/2014/main" id="{8510750D-E0F3-41AD-A87F-D7CE77D38A7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 xmlns:a16="http://schemas.microsoft.com/office/drawing/2014/main" id="{3CD5D4D8-6378-490F-872D-EDD9EA53E56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 xmlns:a16="http://schemas.microsoft.com/office/drawing/2014/main" id="{20CB4AA5-4CFF-4071-AC42-DEA9EBD1F01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132503</xdr:rowOff>
    </xdr:from>
    <xdr:to>
      <xdr:col>23</xdr:col>
      <xdr:colOff>136525</xdr:colOff>
      <xdr:row>29</xdr:row>
      <xdr:rowOff>62653</xdr:rowOff>
    </xdr:to>
    <xdr:sp macro="" textlink="">
      <xdr:nvSpPr>
        <xdr:cNvPr id="86" name="楕円 85">
          <a:extLst>
            <a:ext uri="{FF2B5EF4-FFF2-40B4-BE49-F238E27FC236}">
              <a16:creationId xmlns="" xmlns:a16="http://schemas.microsoft.com/office/drawing/2014/main" id="{32078B2F-6800-4811-BB20-BCAE5B50B047}"/>
            </a:ext>
          </a:extLst>
        </xdr:cNvPr>
        <xdr:cNvSpPr/>
      </xdr:nvSpPr>
      <xdr:spPr>
        <a:xfrm>
          <a:off x="4711700" y="57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155380</xdr:rowOff>
    </xdr:from>
    <xdr:ext cx="405111" cy="259045"/>
    <xdr:sp macro="" textlink="">
      <xdr:nvSpPr>
        <xdr:cNvPr id="87" name="有形固定資産減価償却率該当値テキスト">
          <a:extLst>
            <a:ext uri="{FF2B5EF4-FFF2-40B4-BE49-F238E27FC236}">
              <a16:creationId xmlns="" xmlns:a16="http://schemas.microsoft.com/office/drawing/2014/main" id="{C19660DF-8AD4-40E8-B3F4-82900E2B4DAA}"/>
            </a:ext>
          </a:extLst>
        </xdr:cNvPr>
        <xdr:cNvSpPr txBox="1"/>
      </xdr:nvSpPr>
      <xdr:spPr>
        <a:xfrm>
          <a:off x="4813300" y="5556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33020</xdr:rowOff>
    </xdr:from>
    <xdr:to>
      <xdr:col>19</xdr:col>
      <xdr:colOff>187325</xdr:colOff>
      <xdr:row>29</xdr:row>
      <xdr:rowOff>134620</xdr:rowOff>
    </xdr:to>
    <xdr:sp macro="" textlink="">
      <xdr:nvSpPr>
        <xdr:cNvPr id="88" name="楕円 87">
          <a:extLst>
            <a:ext uri="{FF2B5EF4-FFF2-40B4-BE49-F238E27FC236}">
              <a16:creationId xmlns="" xmlns:a16="http://schemas.microsoft.com/office/drawing/2014/main" id="{A346CFC9-3D03-49D9-A655-8C4D8EE1A3A4}"/>
            </a:ext>
          </a:extLst>
        </xdr:cNvPr>
        <xdr:cNvSpPr/>
      </xdr:nvSpPr>
      <xdr:spPr>
        <a:xfrm>
          <a:off x="4000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11853</xdr:rowOff>
    </xdr:from>
    <xdr:to>
      <xdr:col>23</xdr:col>
      <xdr:colOff>85725</xdr:colOff>
      <xdr:row>29</xdr:row>
      <xdr:rowOff>83820</xdr:rowOff>
    </xdr:to>
    <xdr:cxnSp macro="">
      <xdr:nvCxnSpPr>
        <xdr:cNvPr id="89" name="直線コネクタ 88">
          <a:extLst>
            <a:ext uri="{FF2B5EF4-FFF2-40B4-BE49-F238E27FC236}">
              <a16:creationId xmlns="" xmlns:a16="http://schemas.microsoft.com/office/drawing/2014/main" id="{A3C9F0B5-1F63-4EDC-8394-CCAEE9228018}"/>
            </a:ext>
          </a:extLst>
        </xdr:cNvPr>
        <xdr:cNvCxnSpPr/>
      </xdr:nvCxnSpPr>
      <xdr:spPr>
        <a:xfrm flipV="1">
          <a:off x="4051300" y="5755428"/>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19897</xdr:rowOff>
    </xdr:from>
    <xdr:to>
      <xdr:col>15</xdr:col>
      <xdr:colOff>187325</xdr:colOff>
      <xdr:row>30</xdr:row>
      <xdr:rowOff>121497</xdr:rowOff>
    </xdr:to>
    <xdr:sp macro="" textlink="">
      <xdr:nvSpPr>
        <xdr:cNvPr id="90" name="楕円 89">
          <a:extLst>
            <a:ext uri="{FF2B5EF4-FFF2-40B4-BE49-F238E27FC236}">
              <a16:creationId xmlns="" xmlns:a16="http://schemas.microsoft.com/office/drawing/2014/main" id="{7927E889-A858-42DE-A082-6DAB9E5BE5BA}"/>
            </a:ext>
          </a:extLst>
        </xdr:cNvPr>
        <xdr:cNvSpPr/>
      </xdr:nvSpPr>
      <xdr:spPr>
        <a:xfrm>
          <a:off x="3238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83820</xdr:rowOff>
    </xdr:from>
    <xdr:to>
      <xdr:col>19</xdr:col>
      <xdr:colOff>136525</xdr:colOff>
      <xdr:row>30</xdr:row>
      <xdr:rowOff>70697</xdr:rowOff>
    </xdr:to>
    <xdr:cxnSp macro="">
      <xdr:nvCxnSpPr>
        <xdr:cNvPr id="91" name="直線コネクタ 90">
          <a:extLst>
            <a:ext uri="{FF2B5EF4-FFF2-40B4-BE49-F238E27FC236}">
              <a16:creationId xmlns="" xmlns:a16="http://schemas.microsoft.com/office/drawing/2014/main" id="{1A6BE410-142B-4BC6-947A-5BAF7E8BF893}"/>
            </a:ext>
          </a:extLst>
        </xdr:cNvPr>
        <xdr:cNvCxnSpPr/>
      </xdr:nvCxnSpPr>
      <xdr:spPr>
        <a:xfrm flipV="1">
          <a:off x="3289300" y="5827395"/>
          <a:ext cx="762000" cy="15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92" name="n_1aveValue有形固定資産減価償却率">
          <a:extLst>
            <a:ext uri="{FF2B5EF4-FFF2-40B4-BE49-F238E27FC236}">
              <a16:creationId xmlns="" xmlns:a16="http://schemas.microsoft.com/office/drawing/2014/main" id="{901AC4D4-1A6B-4846-A836-335A9A3E7026}"/>
            </a:ext>
          </a:extLst>
        </xdr:cNvPr>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3" name="n_2aveValue有形固定資産減価償却率">
          <a:extLst>
            <a:ext uri="{FF2B5EF4-FFF2-40B4-BE49-F238E27FC236}">
              <a16:creationId xmlns="" xmlns:a16="http://schemas.microsoft.com/office/drawing/2014/main" id="{C421D13C-DB4D-46C6-B622-9B49339AF08F}"/>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125747</xdr:rowOff>
    </xdr:from>
    <xdr:ext cx="405111" cy="259045"/>
    <xdr:sp macro="" textlink="">
      <xdr:nvSpPr>
        <xdr:cNvPr id="94" name="n_1mainValue有形固定資産減価償却率">
          <a:extLst>
            <a:ext uri="{FF2B5EF4-FFF2-40B4-BE49-F238E27FC236}">
              <a16:creationId xmlns="" xmlns:a16="http://schemas.microsoft.com/office/drawing/2014/main" id="{79E9F9EC-1C87-4D87-93D5-EA89CE3DD119}"/>
            </a:ext>
          </a:extLst>
        </xdr:cNvPr>
        <xdr:cNvSpPr txBox="1"/>
      </xdr:nvSpPr>
      <xdr:spPr>
        <a:xfrm>
          <a:off x="3836044"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112624</xdr:rowOff>
    </xdr:from>
    <xdr:ext cx="405111" cy="259045"/>
    <xdr:sp macro="" textlink="">
      <xdr:nvSpPr>
        <xdr:cNvPr id="95" name="n_2mainValue有形固定資産減価償却率">
          <a:extLst>
            <a:ext uri="{FF2B5EF4-FFF2-40B4-BE49-F238E27FC236}">
              <a16:creationId xmlns="" xmlns:a16="http://schemas.microsoft.com/office/drawing/2014/main" id="{5110EE08-4BE8-4BB9-AC0C-72F95D5CF5B9}"/>
            </a:ext>
          </a:extLst>
        </xdr:cNvPr>
        <xdr:cNvSpPr txBox="1"/>
      </xdr:nvSpPr>
      <xdr:spPr>
        <a:xfrm>
          <a:off x="3086744" y="60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 xmlns:a16="http://schemas.microsoft.com/office/drawing/2014/main" id="{E61CA7BC-835E-447B-AD1C-08F0F74058D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 xmlns:a16="http://schemas.microsoft.com/office/drawing/2014/main" id="{1E944154-783B-46F8-AA18-E21C13710627}"/>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a:extLst>
            <a:ext uri="{FF2B5EF4-FFF2-40B4-BE49-F238E27FC236}">
              <a16:creationId xmlns="" xmlns:a16="http://schemas.microsoft.com/office/drawing/2014/main" id="{FBEEF8E8-1B1B-413B-B08A-37F502B68527}"/>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 xmlns:a16="http://schemas.microsoft.com/office/drawing/2014/main" id="{C94C8AB3-B792-452F-A724-223E5F86796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 xmlns:a16="http://schemas.microsoft.com/office/drawing/2014/main" id="{43AACB74-44CC-4577-8277-1AAB29D4444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 xmlns:a16="http://schemas.microsoft.com/office/drawing/2014/main" id="{76ECA925-AFBD-4698-AAE5-B852641DF7E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 xmlns:a16="http://schemas.microsoft.com/office/drawing/2014/main" id="{EFBFD76D-49B1-4307-BDEE-84B918BF523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 xmlns:a16="http://schemas.microsoft.com/office/drawing/2014/main" id="{D809B06B-6D9C-4913-8E15-4C90E3089C8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 xmlns:a16="http://schemas.microsoft.com/office/drawing/2014/main" id="{C227F049-851F-4E2F-BBC5-A9D84E09375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 xmlns:a16="http://schemas.microsoft.com/office/drawing/2014/main" id="{AFDBDA1E-08A2-48DC-AAAE-767CBF6A775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 xmlns:a16="http://schemas.microsoft.com/office/drawing/2014/main" id="{33484459-A5BC-4645-955D-F793D42CAFE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 xmlns:a16="http://schemas.microsoft.com/office/drawing/2014/main" id="{50257C87-061F-4E18-AC5E-FCD969EFBA6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 xmlns:a16="http://schemas.microsoft.com/office/drawing/2014/main" id="{BC054B8C-02FB-49D1-A420-9F63FFAB701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債務償還可能年数は類似団体より低い水準にはあるが、平成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年度には共同調理場を建設し、今後も老朽化した公共施設等の建替え、改修を控えているため、債務償還可能年数が長くならないように物件費など経常経費の削減に努めていく。</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 xmlns:a16="http://schemas.microsoft.com/office/drawing/2014/main" id="{E186A409-2CC8-4AA7-8F28-EBA3D16355C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 xmlns:a16="http://schemas.microsoft.com/office/drawing/2014/main" id="{0B9B2058-30A2-4999-844E-0B78278AEE9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 xmlns:a16="http://schemas.microsoft.com/office/drawing/2014/main" id="{3E183C97-DF19-4523-84FD-2544B779242E}"/>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a:extLst>
            <a:ext uri="{FF2B5EF4-FFF2-40B4-BE49-F238E27FC236}">
              <a16:creationId xmlns="" xmlns:a16="http://schemas.microsoft.com/office/drawing/2014/main" id="{463CA420-5145-4C57-94A3-1FD7944922FA}"/>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 xmlns:a16="http://schemas.microsoft.com/office/drawing/2014/main" id="{8E7BA22B-1367-43CD-9689-54C96F57E17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a:extLst>
            <a:ext uri="{FF2B5EF4-FFF2-40B4-BE49-F238E27FC236}">
              <a16:creationId xmlns="" xmlns:a16="http://schemas.microsoft.com/office/drawing/2014/main" id="{970C00C9-2778-498B-907A-43BDCE1F15CA}"/>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 xmlns:a16="http://schemas.microsoft.com/office/drawing/2014/main" id="{381B22D1-955D-44BC-A361-5E4939FAFC0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a:extLst>
            <a:ext uri="{FF2B5EF4-FFF2-40B4-BE49-F238E27FC236}">
              <a16:creationId xmlns="" xmlns:a16="http://schemas.microsoft.com/office/drawing/2014/main" id="{D0021BD9-564D-47A1-8432-3493A4F840C5}"/>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 xmlns:a16="http://schemas.microsoft.com/office/drawing/2014/main" id="{4C81C980-7557-4975-8A36-D13911DCFE24}"/>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a:extLst>
            <a:ext uri="{FF2B5EF4-FFF2-40B4-BE49-F238E27FC236}">
              <a16:creationId xmlns="" xmlns:a16="http://schemas.microsoft.com/office/drawing/2014/main" id="{80624B04-E15E-4FAD-83DF-61A2F11C1BAE}"/>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 xmlns:a16="http://schemas.microsoft.com/office/drawing/2014/main" id="{72389B46-DF12-45F8-9962-026C202245A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a:extLst>
            <a:ext uri="{FF2B5EF4-FFF2-40B4-BE49-F238E27FC236}">
              <a16:creationId xmlns="" xmlns:a16="http://schemas.microsoft.com/office/drawing/2014/main" id="{0C992E5C-5D87-4EC6-966F-B9A5EE9C8FB6}"/>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 xmlns:a16="http://schemas.microsoft.com/office/drawing/2014/main" id="{7A53E303-4FBD-4DCD-BD2E-B3AC515931B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a:extLst>
            <a:ext uri="{FF2B5EF4-FFF2-40B4-BE49-F238E27FC236}">
              <a16:creationId xmlns="" xmlns:a16="http://schemas.microsoft.com/office/drawing/2014/main" id="{40FB0FA2-F09D-48EC-931E-434A85F0F52A}"/>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 xmlns:a16="http://schemas.microsoft.com/office/drawing/2014/main" id="{17650FCD-543F-4141-A826-3D48027F855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 xmlns:a16="http://schemas.microsoft.com/office/drawing/2014/main" id="{D517C043-4689-4311-8B32-A8DA22D77411}"/>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 xmlns:a16="http://schemas.microsoft.com/office/drawing/2014/main" id="{355F7204-1B9A-4A45-86A4-D7F634CE190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6" name="直線コネクタ 125">
          <a:extLst>
            <a:ext uri="{FF2B5EF4-FFF2-40B4-BE49-F238E27FC236}">
              <a16:creationId xmlns="" xmlns:a16="http://schemas.microsoft.com/office/drawing/2014/main" id="{C6ABDA88-06C7-44B4-BE42-B5D4AF16D9DC}"/>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a:extLst>
            <a:ext uri="{FF2B5EF4-FFF2-40B4-BE49-F238E27FC236}">
              <a16:creationId xmlns="" xmlns:a16="http://schemas.microsoft.com/office/drawing/2014/main" id="{CCB4F301-B4CA-4BDE-95C9-5967F31F8CE1}"/>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a:extLst>
            <a:ext uri="{FF2B5EF4-FFF2-40B4-BE49-F238E27FC236}">
              <a16:creationId xmlns="" xmlns:a16="http://schemas.microsoft.com/office/drawing/2014/main" id="{6F91693D-6B95-406E-8F79-D97EF370E826}"/>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9" name="債務償還可能年数最大値テキスト">
          <a:extLst>
            <a:ext uri="{FF2B5EF4-FFF2-40B4-BE49-F238E27FC236}">
              <a16:creationId xmlns="" xmlns:a16="http://schemas.microsoft.com/office/drawing/2014/main" id="{B398A26B-E850-46D3-A8FC-4B717ADF33F7}"/>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30" name="直線コネクタ 129">
          <a:extLst>
            <a:ext uri="{FF2B5EF4-FFF2-40B4-BE49-F238E27FC236}">
              <a16:creationId xmlns="" xmlns:a16="http://schemas.microsoft.com/office/drawing/2014/main" id="{073E8413-A5FF-4823-A9D3-2AEAC62FA2CD}"/>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31" name="債務償還可能年数平均値テキスト">
          <a:extLst>
            <a:ext uri="{FF2B5EF4-FFF2-40B4-BE49-F238E27FC236}">
              <a16:creationId xmlns="" xmlns:a16="http://schemas.microsoft.com/office/drawing/2014/main" id="{3373EDFB-DB7E-4491-A626-FB946E0C35FE}"/>
            </a:ext>
          </a:extLst>
        </xdr:cNvPr>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2" name="フローチャート: 判断 131">
          <a:extLst>
            <a:ext uri="{FF2B5EF4-FFF2-40B4-BE49-F238E27FC236}">
              <a16:creationId xmlns="" xmlns:a16="http://schemas.microsoft.com/office/drawing/2014/main" id="{B856A9FB-F056-429E-A60E-7CA5978369EE}"/>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 xmlns:a16="http://schemas.microsoft.com/office/drawing/2014/main" id="{9AC664F8-1CF1-4E35-95A5-CB6A2DD94E4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 xmlns:a16="http://schemas.microsoft.com/office/drawing/2014/main" id="{BF20858B-53FA-45AB-B5AE-A6688DC64DD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 xmlns:a16="http://schemas.microsoft.com/office/drawing/2014/main" id="{F43C9A38-23DE-473C-8C71-E208E38F0B7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 xmlns:a16="http://schemas.microsoft.com/office/drawing/2014/main" id="{1A300F58-ADD6-450E-AF46-11CA22069CA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 xmlns:a16="http://schemas.microsoft.com/office/drawing/2014/main" id="{A997D974-A560-4F3F-9287-A1C70224869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76653</xdr:rowOff>
    </xdr:from>
    <xdr:to>
      <xdr:col>76</xdr:col>
      <xdr:colOff>73025</xdr:colOff>
      <xdr:row>34</xdr:row>
      <xdr:rowOff>6803</xdr:rowOff>
    </xdr:to>
    <xdr:sp macro="" textlink="">
      <xdr:nvSpPr>
        <xdr:cNvPr id="138" name="楕円 137">
          <a:extLst>
            <a:ext uri="{FF2B5EF4-FFF2-40B4-BE49-F238E27FC236}">
              <a16:creationId xmlns="" xmlns:a16="http://schemas.microsoft.com/office/drawing/2014/main" id="{4FF198C6-C668-4A0F-8DD4-5EC922797DB0}"/>
            </a:ext>
          </a:extLst>
        </xdr:cNvPr>
        <xdr:cNvSpPr/>
      </xdr:nvSpPr>
      <xdr:spPr>
        <a:xfrm>
          <a:off x="14744700" y="6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55080</xdr:rowOff>
    </xdr:from>
    <xdr:ext cx="340478" cy="259045"/>
    <xdr:sp macro="" textlink="">
      <xdr:nvSpPr>
        <xdr:cNvPr id="139" name="債務償還可能年数該当値テキスト">
          <a:extLst>
            <a:ext uri="{FF2B5EF4-FFF2-40B4-BE49-F238E27FC236}">
              <a16:creationId xmlns="" xmlns:a16="http://schemas.microsoft.com/office/drawing/2014/main" id="{BD27EB03-E2D5-428F-8F9B-6289E615E2C0}"/>
            </a:ext>
          </a:extLst>
        </xdr:cNvPr>
        <xdr:cNvSpPr txBox="1"/>
      </xdr:nvSpPr>
      <xdr:spPr>
        <a:xfrm>
          <a:off x="14846300" y="6484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 xmlns:a16="http://schemas.microsoft.com/office/drawing/2014/main" id="{0DD99C56-3B8A-4C0E-B6DD-5D5881804EB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 xmlns:a16="http://schemas.microsoft.com/office/drawing/2014/main" id="{4B7E8164-A833-486C-9CDF-C217458F750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 xmlns:a16="http://schemas.microsoft.com/office/drawing/2014/main" id="{B75A8FD0-BE06-45F4-888E-24A8203D095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 xmlns:a16="http://schemas.microsoft.com/office/drawing/2014/main" id="{787821E2-0C3A-41CF-BBE5-86C475E13EE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 xmlns:a16="http://schemas.microsoft.com/office/drawing/2014/main" id="{63E275C7-00E7-4F45-B9F9-CB549DEC321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 xmlns:a16="http://schemas.microsoft.com/office/drawing/2014/main" id="{EF75FFF0-BDCB-4333-BDA7-CDC97ECAFE4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BEBD972F-6E32-4128-B33C-88320BD8299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765146FC-1226-4C66-9F13-B438B612CF3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9F81B718-C830-4326-A007-E0480088964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CF2B0C42-1F1A-423A-8DC3-E9C09EEA7F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高知県芸西村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BA50ECC9-C08A-4F62-ADFE-DEC1CA92E9E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6F47AAE2-2E8C-4E97-80B7-BABCDEBF145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71A909EF-F322-4A7B-A27F-E1739278CDE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47382047-236D-44FC-BD39-09FD12D4F3B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FD465A69-2CA7-46D6-B4CE-B3FFF74D22F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AD39AA82-CE78-4C5A-9F03-AEB6B78C18E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3,800
3,759
39.60
3,570,875
3,524,859
15,568
1,763,813
2,208,932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6994E6EB-C00D-4211-9119-F9B15F3B081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1DA4CB93-5A06-4561-8627-027CC61FCE2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F146DE06-EECE-4E93-BBBB-FAAEB23009C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C128656C-17F2-4A76-921A-B6CC7EC0B2E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A86CFC42-F56F-4433-9185-A9F06137195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6A7EF05F-0E67-455C-93A2-19AC1A92CC3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4A488173-0DE5-4096-AF20-CADF69C05C1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CBC1C22E-8EF5-4258-BDC8-0F24D1D5375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C1ECFFDA-4044-4CFC-A956-9ECD1AC4305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D5FAD564-4D55-435B-AB9D-B678DCA78B7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C9CFEC85-54FC-42A0-89C4-0D442FE0A8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E92B4DFD-22CA-4B6E-BEC8-9655A2224E7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1882D1D3-094F-4A10-8E9B-34913457668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1CBE6FCF-7BEA-4E91-9B4F-E9CA732CEAD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BAB86124-F666-4639-87BF-17A3C869E36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A56EF020-AC61-4568-9B78-10E4A90627D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D738B8F8-47F2-4392-B1C5-41F7A113563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22710368-14A4-4691-B48D-E542EBB7D51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EBD20B77-BC00-48DF-9B18-3139656EA4F4}"/>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D2E7E8B1-2EE1-4BFA-BF20-106CEF8C6E3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A78AEF30-C1C9-47D7-8308-45A686FC4B1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4FF5B339-071C-44E6-A78D-71A7FC239D2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17EA0857-5766-45FE-AF49-9AC202F6669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6C04E965-15DF-4A9E-9380-18E88A4E0EF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C6ED71B5-183B-48B6-B61E-31AFF762C33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38CE8F0E-3073-48B5-B099-1596FA577B1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9EEECD76-2553-4C61-B315-6815C14FCD8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2E1CF81D-79C6-4DD5-83E4-134F395F6EA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E87A285B-5AA9-4D2C-BEC2-2AB1FFE21AB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5F2FEDA2-DD6D-49EA-9386-2A1DE61A6A3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A9B087FD-E1BA-4412-A475-59F23CA8F466}"/>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1E3F3294-06C0-4EDC-AB18-8D4C83E0AD8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57F59E0F-C5AB-41CF-9FB5-E25DAD88BCBB}"/>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82ECFE3E-7E80-4637-BA0B-C57D9D69C33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CB75FA41-8666-4E43-9879-C04528AB804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2A2BCA65-4561-4732-9A9B-035EC365DAC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54D2400B-9445-493F-AD31-D6B1FD18EDE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73999090-CE21-44DB-82CC-25F03BE5825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CE087FB1-FD7B-4D70-BB4F-53EE6FA4D99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69168288-B18B-420C-8DA1-87ACA227989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36D4C820-D3B9-468B-9BCD-B01F8B3E58CA}"/>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32819ACE-E0AA-447B-A3BB-EFFF432E568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0CFAF57F-448B-4A9B-A15E-E7D1DE88544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 xmlns:a16="http://schemas.microsoft.com/office/drawing/2014/main" id="{749E352F-19E6-47BF-908A-AA8C72D73E0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 xmlns:a16="http://schemas.microsoft.com/office/drawing/2014/main" id="{437995BD-EE98-48DA-80BE-3CE6618092F5}"/>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 xmlns:a16="http://schemas.microsoft.com/office/drawing/2014/main" id="{E19096AD-358F-4C4C-964E-7CBB0A6C1981}"/>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 xmlns:a16="http://schemas.microsoft.com/office/drawing/2014/main" id="{CC90DCE4-B90D-4689-BBE1-C0767D54E75E}"/>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 xmlns:a16="http://schemas.microsoft.com/office/drawing/2014/main" id="{591D9841-EE06-4C6C-B2F0-60874D15B915}"/>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 xmlns:a16="http://schemas.microsoft.com/office/drawing/2014/main" id="{A1A2B289-04D5-4176-BE91-505AE8143795}"/>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a:extLst>
            <a:ext uri="{FF2B5EF4-FFF2-40B4-BE49-F238E27FC236}">
              <a16:creationId xmlns="" xmlns:a16="http://schemas.microsoft.com/office/drawing/2014/main" id="{42F6C7C9-460F-4236-8ACA-F61052E83DCA}"/>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 xmlns:a16="http://schemas.microsoft.com/office/drawing/2014/main" id="{34463AA1-DFA6-45AF-AF92-48A22A90FE19}"/>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 xmlns:a16="http://schemas.microsoft.com/office/drawing/2014/main" id="{65702E01-2582-4A3D-9191-F4FA3755349A}"/>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 xmlns:a16="http://schemas.microsoft.com/office/drawing/2014/main" id="{AB845A82-FC57-420E-8DF2-2E5FB04F251A}"/>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F656CFDB-5DAF-4CE1-87D5-6CB2B54A11F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914E4124-FAF2-43AE-B800-9EB60C820D3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364D9367-AE49-4169-B928-30DA476A9DF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2098F64C-10EC-4E33-9D7D-0743139DE74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48EBFEDA-293A-478A-B75F-DFC7511F4F9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92075</xdr:rowOff>
    </xdr:from>
    <xdr:to>
      <xdr:col>24</xdr:col>
      <xdr:colOff>114300</xdr:colOff>
      <xdr:row>40</xdr:row>
      <xdr:rowOff>22225</xdr:rowOff>
    </xdr:to>
    <xdr:sp macro="" textlink="">
      <xdr:nvSpPr>
        <xdr:cNvPr id="70" name="楕円 69">
          <a:extLst>
            <a:ext uri="{FF2B5EF4-FFF2-40B4-BE49-F238E27FC236}">
              <a16:creationId xmlns="" xmlns:a16="http://schemas.microsoft.com/office/drawing/2014/main" id="{E2163EDE-0782-4585-B5F5-D4A4AB875482}"/>
            </a:ext>
          </a:extLst>
        </xdr:cNvPr>
        <xdr:cNvSpPr/>
      </xdr:nvSpPr>
      <xdr:spPr>
        <a:xfrm>
          <a:off x="45847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70502</xdr:rowOff>
    </xdr:from>
    <xdr:ext cx="405111" cy="259045"/>
    <xdr:sp macro="" textlink="">
      <xdr:nvSpPr>
        <xdr:cNvPr id="71" name="【道路】&#10;有形固定資産減価償却率該当値テキスト">
          <a:extLst>
            <a:ext uri="{FF2B5EF4-FFF2-40B4-BE49-F238E27FC236}">
              <a16:creationId xmlns="" xmlns:a16="http://schemas.microsoft.com/office/drawing/2014/main" id="{34145B80-7B0F-46A6-9B2F-6BADE3E0E203}"/>
            </a:ext>
          </a:extLst>
        </xdr:cNvPr>
        <xdr:cNvSpPr txBox="1"/>
      </xdr:nvSpPr>
      <xdr:spPr>
        <a:xfrm>
          <a:off x="4673600"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124460</xdr:rowOff>
    </xdr:from>
    <xdr:to>
      <xdr:col>20</xdr:col>
      <xdr:colOff>38100</xdr:colOff>
      <xdr:row>40</xdr:row>
      <xdr:rowOff>54610</xdr:rowOff>
    </xdr:to>
    <xdr:sp macro="" textlink="">
      <xdr:nvSpPr>
        <xdr:cNvPr id="72" name="楕円 71">
          <a:extLst>
            <a:ext uri="{FF2B5EF4-FFF2-40B4-BE49-F238E27FC236}">
              <a16:creationId xmlns="" xmlns:a16="http://schemas.microsoft.com/office/drawing/2014/main" id="{5AA7DBDF-FCA1-4D6E-8653-A9F3D0CF52D8}"/>
            </a:ext>
          </a:extLst>
        </xdr:cNvPr>
        <xdr:cNvSpPr/>
      </xdr:nvSpPr>
      <xdr:spPr>
        <a:xfrm>
          <a:off x="3746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142875</xdr:rowOff>
    </xdr:from>
    <xdr:to>
      <xdr:col>24</xdr:col>
      <xdr:colOff>63500</xdr:colOff>
      <xdr:row>40</xdr:row>
      <xdr:rowOff>3810</xdr:rowOff>
    </xdr:to>
    <xdr:cxnSp macro="">
      <xdr:nvCxnSpPr>
        <xdr:cNvPr id="73" name="直線コネクタ 72">
          <a:extLst>
            <a:ext uri="{FF2B5EF4-FFF2-40B4-BE49-F238E27FC236}">
              <a16:creationId xmlns="" xmlns:a16="http://schemas.microsoft.com/office/drawing/2014/main" id="{63E927EC-F7EC-4192-AD6F-9086015251C4}"/>
            </a:ext>
          </a:extLst>
        </xdr:cNvPr>
        <xdr:cNvCxnSpPr/>
      </xdr:nvCxnSpPr>
      <xdr:spPr>
        <a:xfrm flipV="1">
          <a:off x="3797300" y="68294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156845</xdr:rowOff>
    </xdr:from>
    <xdr:to>
      <xdr:col>15</xdr:col>
      <xdr:colOff>101600</xdr:colOff>
      <xdr:row>40</xdr:row>
      <xdr:rowOff>86995</xdr:rowOff>
    </xdr:to>
    <xdr:sp macro="" textlink="">
      <xdr:nvSpPr>
        <xdr:cNvPr id="74" name="楕円 73">
          <a:extLst>
            <a:ext uri="{FF2B5EF4-FFF2-40B4-BE49-F238E27FC236}">
              <a16:creationId xmlns="" xmlns:a16="http://schemas.microsoft.com/office/drawing/2014/main" id="{B107072D-A1FE-4181-8C41-DFD4B3E8E4D0}"/>
            </a:ext>
          </a:extLst>
        </xdr:cNvPr>
        <xdr:cNvSpPr/>
      </xdr:nvSpPr>
      <xdr:spPr>
        <a:xfrm>
          <a:off x="2857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3810</xdr:rowOff>
    </xdr:from>
    <xdr:to>
      <xdr:col>19</xdr:col>
      <xdr:colOff>177800</xdr:colOff>
      <xdr:row>40</xdr:row>
      <xdr:rowOff>36195</xdr:rowOff>
    </xdr:to>
    <xdr:cxnSp macro="">
      <xdr:nvCxnSpPr>
        <xdr:cNvPr id="75" name="直線コネクタ 74">
          <a:extLst>
            <a:ext uri="{FF2B5EF4-FFF2-40B4-BE49-F238E27FC236}">
              <a16:creationId xmlns="" xmlns:a16="http://schemas.microsoft.com/office/drawing/2014/main" id="{3546ACF2-6520-4ED4-8417-97CEDE3FC111}"/>
            </a:ext>
          </a:extLst>
        </xdr:cNvPr>
        <xdr:cNvCxnSpPr/>
      </xdr:nvCxnSpPr>
      <xdr:spPr>
        <a:xfrm flipV="1">
          <a:off x="2908300" y="68618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6" name="n_1aveValue【道路】&#10;有形固定資産減価償却率">
          <a:extLst>
            <a:ext uri="{FF2B5EF4-FFF2-40B4-BE49-F238E27FC236}">
              <a16:creationId xmlns="" xmlns:a16="http://schemas.microsoft.com/office/drawing/2014/main" id="{6F572A34-4170-410E-8CE4-C8996E288978}"/>
            </a:ext>
          </a:extLst>
        </xdr:cNvPr>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7" name="n_2aveValue【道路】&#10;有形固定資産減価償却率">
          <a:extLst>
            <a:ext uri="{FF2B5EF4-FFF2-40B4-BE49-F238E27FC236}">
              <a16:creationId xmlns="" xmlns:a16="http://schemas.microsoft.com/office/drawing/2014/main" id="{02E8A4F9-3F99-4303-BC38-8D51599EC787}"/>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45737</xdr:rowOff>
    </xdr:from>
    <xdr:ext cx="405111" cy="259045"/>
    <xdr:sp macro="" textlink="">
      <xdr:nvSpPr>
        <xdr:cNvPr id="78" name="n_1mainValue【道路】&#10;有形固定資産減価償却率">
          <a:extLst>
            <a:ext uri="{FF2B5EF4-FFF2-40B4-BE49-F238E27FC236}">
              <a16:creationId xmlns="" xmlns:a16="http://schemas.microsoft.com/office/drawing/2014/main" id="{646E33E4-9226-4D37-A22B-94A9C545A3A9}"/>
            </a:ext>
          </a:extLst>
        </xdr:cNvPr>
        <xdr:cNvSpPr txBox="1"/>
      </xdr:nvSpPr>
      <xdr:spPr>
        <a:xfrm>
          <a:off x="35820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78122</xdr:rowOff>
    </xdr:from>
    <xdr:ext cx="405111" cy="259045"/>
    <xdr:sp macro="" textlink="">
      <xdr:nvSpPr>
        <xdr:cNvPr id="79" name="n_2mainValue【道路】&#10;有形固定資産減価償却率">
          <a:extLst>
            <a:ext uri="{FF2B5EF4-FFF2-40B4-BE49-F238E27FC236}">
              <a16:creationId xmlns="" xmlns:a16="http://schemas.microsoft.com/office/drawing/2014/main" id="{66317682-7509-4E8B-8B8A-57F9031A7C9A}"/>
            </a:ext>
          </a:extLst>
        </xdr:cNvPr>
        <xdr:cNvSpPr txBox="1"/>
      </xdr:nvSpPr>
      <xdr:spPr>
        <a:xfrm>
          <a:off x="27057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 xmlns:a16="http://schemas.microsoft.com/office/drawing/2014/main" id="{04D5EB92-360D-4869-8866-7C7980F563C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 xmlns:a16="http://schemas.microsoft.com/office/drawing/2014/main" id="{5E26421F-DEFE-4CF5-B2CC-67C012CF598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 xmlns:a16="http://schemas.microsoft.com/office/drawing/2014/main" id="{3B1E0B36-A734-4F5C-BD31-132902DC041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 xmlns:a16="http://schemas.microsoft.com/office/drawing/2014/main" id="{776382BA-9559-4C83-81B5-67E1385AACF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 xmlns:a16="http://schemas.microsoft.com/office/drawing/2014/main" id="{218B07A0-240D-46A1-B204-6E8FA1B5A1E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 xmlns:a16="http://schemas.microsoft.com/office/drawing/2014/main" id="{FA64D1D5-E510-4164-BD2D-2AEAFF4D3EE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 xmlns:a16="http://schemas.microsoft.com/office/drawing/2014/main" id="{5669681A-D72A-49B2-BB3F-34299E5AA5F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 xmlns:a16="http://schemas.microsoft.com/office/drawing/2014/main" id="{89FBBDBC-97CB-4313-9D5A-44F1C73DBFE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 xmlns:a16="http://schemas.microsoft.com/office/drawing/2014/main" id="{1967A04D-E614-4BE8-9247-FADFB6A6B51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 xmlns:a16="http://schemas.microsoft.com/office/drawing/2014/main" id="{659918F3-DAC4-461B-9FB2-09FA2982ADE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 xmlns:a16="http://schemas.microsoft.com/office/drawing/2014/main" id="{8BEC6D07-6138-4DCE-9343-9803C151A27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 xmlns:a16="http://schemas.microsoft.com/office/drawing/2014/main" id="{FBBC9BF8-08FA-4249-BA99-2E98454F68F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 xmlns:a16="http://schemas.microsoft.com/office/drawing/2014/main" id="{250AF2F3-8D3E-4771-B090-AC8BDF682DE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 xmlns:a16="http://schemas.microsoft.com/office/drawing/2014/main" id="{DE3A32DA-F95F-429E-B1F3-7D26555A10E1}"/>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 xmlns:a16="http://schemas.microsoft.com/office/drawing/2014/main" id="{7BF85EE3-AEE5-49CA-9B87-E245D83C16F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 xmlns:a16="http://schemas.microsoft.com/office/drawing/2014/main" id="{9EBB6D11-B1A1-43A7-9D05-53DDC92CEA0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 xmlns:a16="http://schemas.microsoft.com/office/drawing/2014/main" id="{63B6ED96-0688-4B2D-A9FF-F5E4D07BE56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 xmlns:a16="http://schemas.microsoft.com/office/drawing/2014/main" id="{C18F3639-5744-4B8E-A1BF-03339DA5079A}"/>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 xmlns:a16="http://schemas.microsoft.com/office/drawing/2014/main" id="{5CC033AF-70CA-445D-A498-FCD32D4C1C1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 xmlns:a16="http://schemas.microsoft.com/office/drawing/2014/main" id="{4A0541D3-A649-4DA2-802D-2BAEC8DC9C1D}"/>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 xmlns:a16="http://schemas.microsoft.com/office/drawing/2014/main" id="{939B32AB-EDC4-4CF8-95ED-A41614E0E10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 xmlns:a16="http://schemas.microsoft.com/office/drawing/2014/main" id="{40D2C68E-1E8F-4837-BFBD-7F1EAE274FE1}"/>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 xmlns:a16="http://schemas.microsoft.com/office/drawing/2014/main" id="{409C54D1-AB50-4601-8D4B-8DA356BE135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a:extLst>
            <a:ext uri="{FF2B5EF4-FFF2-40B4-BE49-F238E27FC236}">
              <a16:creationId xmlns="" xmlns:a16="http://schemas.microsoft.com/office/drawing/2014/main" id="{BC85A768-5E85-4282-BC13-27995FD35A56}"/>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a:extLst>
            <a:ext uri="{FF2B5EF4-FFF2-40B4-BE49-F238E27FC236}">
              <a16:creationId xmlns="" xmlns:a16="http://schemas.microsoft.com/office/drawing/2014/main" id="{230DD315-E910-40EC-815C-859E765D3BE5}"/>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a:extLst>
            <a:ext uri="{FF2B5EF4-FFF2-40B4-BE49-F238E27FC236}">
              <a16:creationId xmlns="" xmlns:a16="http://schemas.microsoft.com/office/drawing/2014/main" id="{8661414A-C3B3-41FB-8F31-68371BF8CC10}"/>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a:extLst>
            <a:ext uri="{FF2B5EF4-FFF2-40B4-BE49-F238E27FC236}">
              <a16:creationId xmlns="" xmlns:a16="http://schemas.microsoft.com/office/drawing/2014/main" id="{65B6C7A7-77D2-4075-9388-998A43446EC1}"/>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a:extLst>
            <a:ext uri="{FF2B5EF4-FFF2-40B4-BE49-F238E27FC236}">
              <a16:creationId xmlns="" xmlns:a16="http://schemas.microsoft.com/office/drawing/2014/main" id="{7140B1C7-5D75-4EE8-9B8B-8B686355254F}"/>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8" name="【道路】&#10;一人当たり延長平均値テキスト">
          <a:extLst>
            <a:ext uri="{FF2B5EF4-FFF2-40B4-BE49-F238E27FC236}">
              <a16:creationId xmlns="" xmlns:a16="http://schemas.microsoft.com/office/drawing/2014/main" id="{4C15C243-5396-414A-94F6-6444391DAD80}"/>
            </a:ext>
          </a:extLst>
        </xdr:cNvPr>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a:extLst>
            <a:ext uri="{FF2B5EF4-FFF2-40B4-BE49-F238E27FC236}">
              <a16:creationId xmlns="" xmlns:a16="http://schemas.microsoft.com/office/drawing/2014/main" id="{BB87E5BB-9C3A-4A80-A7DE-6626C1BAFDAD}"/>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a:extLst>
            <a:ext uri="{FF2B5EF4-FFF2-40B4-BE49-F238E27FC236}">
              <a16:creationId xmlns="" xmlns:a16="http://schemas.microsoft.com/office/drawing/2014/main" id="{D24D0ED9-7362-485A-99EE-D0536C0B99A5}"/>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a:extLst>
            <a:ext uri="{FF2B5EF4-FFF2-40B4-BE49-F238E27FC236}">
              <a16:creationId xmlns="" xmlns:a16="http://schemas.microsoft.com/office/drawing/2014/main" id="{4ED3DB65-29B2-4A94-8910-93392BC34D54}"/>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 xmlns:a16="http://schemas.microsoft.com/office/drawing/2014/main" id="{795AC90F-0E0E-4460-96EA-A3A796FAC9F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 xmlns:a16="http://schemas.microsoft.com/office/drawing/2014/main" id="{46D26A01-EF9F-473B-AAC7-5330C52783D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 xmlns:a16="http://schemas.microsoft.com/office/drawing/2014/main" id="{D3BE2701-2623-475D-9ED9-1B7684DF26F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 xmlns:a16="http://schemas.microsoft.com/office/drawing/2014/main" id="{3290957F-EBAA-49E8-9EB3-A7286C5E623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 xmlns:a16="http://schemas.microsoft.com/office/drawing/2014/main" id="{CDCCA069-7B0E-4BF6-9900-F53C7BE4CE3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91414</xdr:rowOff>
    </xdr:from>
    <xdr:to>
      <xdr:col>55</xdr:col>
      <xdr:colOff>50800</xdr:colOff>
      <xdr:row>42</xdr:row>
      <xdr:rowOff>21564</xdr:rowOff>
    </xdr:to>
    <xdr:sp macro="" textlink="">
      <xdr:nvSpPr>
        <xdr:cNvPr id="117" name="楕円 116">
          <a:extLst>
            <a:ext uri="{FF2B5EF4-FFF2-40B4-BE49-F238E27FC236}">
              <a16:creationId xmlns="" xmlns:a16="http://schemas.microsoft.com/office/drawing/2014/main" id="{B9107FFA-AC8B-4EBB-8CBF-74CFA3D336EA}"/>
            </a:ext>
          </a:extLst>
        </xdr:cNvPr>
        <xdr:cNvSpPr/>
      </xdr:nvSpPr>
      <xdr:spPr>
        <a:xfrm>
          <a:off x="10426700" y="712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6341</xdr:rowOff>
    </xdr:from>
    <xdr:ext cx="534377" cy="259045"/>
    <xdr:sp macro="" textlink="">
      <xdr:nvSpPr>
        <xdr:cNvPr id="118" name="【道路】&#10;一人当たり延長該当値テキスト">
          <a:extLst>
            <a:ext uri="{FF2B5EF4-FFF2-40B4-BE49-F238E27FC236}">
              <a16:creationId xmlns="" xmlns:a16="http://schemas.microsoft.com/office/drawing/2014/main" id="{A5D9438B-47F0-4718-831E-55368A57BE33}"/>
            </a:ext>
          </a:extLst>
        </xdr:cNvPr>
        <xdr:cNvSpPr txBox="1"/>
      </xdr:nvSpPr>
      <xdr:spPr>
        <a:xfrm>
          <a:off x="10515600" y="703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92511</xdr:rowOff>
    </xdr:from>
    <xdr:to>
      <xdr:col>50</xdr:col>
      <xdr:colOff>165100</xdr:colOff>
      <xdr:row>42</xdr:row>
      <xdr:rowOff>22661</xdr:rowOff>
    </xdr:to>
    <xdr:sp macro="" textlink="">
      <xdr:nvSpPr>
        <xdr:cNvPr id="119" name="楕円 118">
          <a:extLst>
            <a:ext uri="{FF2B5EF4-FFF2-40B4-BE49-F238E27FC236}">
              <a16:creationId xmlns="" xmlns:a16="http://schemas.microsoft.com/office/drawing/2014/main" id="{5F8EC104-A7C1-4507-A2AE-78C6C3E334A6}"/>
            </a:ext>
          </a:extLst>
        </xdr:cNvPr>
        <xdr:cNvSpPr/>
      </xdr:nvSpPr>
      <xdr:spPr>
        <a:xfrm>
          <a:off x="9588500" y="71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142214</xdr:rowOff>
    </xdr:from>
    <xdr:to>
      <xdr:col>55</xdr:col>
      <xdr:colOff>0</xdr:colOff>
      <xdr:row>41</xdr:row>
      <xdr:rowOff>143311</xdr:rowOff>
    </xdr:to>
    <xdr:cxnSp macro="">
      <xdr:nvCxnSpPr>
        <xdr:cNvPr id="120" name="直線コネクタ 119">
          <a:extLst>
            <a:ext uri="{FF2B5EF4-FFF2-40B4-BE49-F238E27FC236}">
              <a16:creationId xmlns="" xmlns:a16="http://schemas.microsoft.com/office/drawing/2014/main" id="{69FB62AD-1225-4281-83BA-E0DA6BE4B86B}"/>
            </a:ext>
          </a:extLst>
        </xdr:cNvPr>
        <xdr:cNvCxnSpPr/>
      </xdr:nvCxnSpPr>
      <xdr:spPr>
        <a:xfrm flipV="1">
          <a:off x="9639300" y="7171664"/>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92818</xdr:rowOff>
    </xdr:from>
    <xdr:to>
      <xdr:col>46</xdr:col>
      <xdr:colOff>38100</xdr:colOff>
      <xdr:row>42</xdr:row>
      <xdr:rowOff>22968</xdr:rowOff>
    </xdr:to>
    <xdr:sp macro="" textlink="">
      <xdr:nvSpPr>
        <xdr:cNvPr id="121" name="楕円 120">
          <a:extLst>
            <a:ext uri="{FF2B5EF4-FFF2-40B4-BE49-F238E27FC236}">
              <a16:creationId xmlns="" xmlns:a16="http://schemas.microsoft.com/office/drawing/2014/main" id="{6B11DAA2-C972-4EDE-BFD9-47D802228CF9}"/>
            </a:ext>
          </a:extLst>
        </xdr:cNvPr>
        <xdr:cNvSpPr/>
      </xdr:nvSpPr>
      <xdr:spPr>
        <a:xfrm>
          <a:off x="8699500" y="712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143311</xdr:rowOff>
    </xdr:from>
    <xdr:to>
      <xdr:col>50</xdr:col>
      <xdr:colOff>114300</xdr:colOff>
      <xdr:row>41</xdr:row>
      <xdr:rowOff>143618</xdr:rowOff>
    </xdr:to>
    <xdr:cxnSp macro="">
      <xdr:nvCxnSpPr>
        <xdr:cNvPr id="122" name="直線コネクタ 121">
          <a:extLst>
            <a:ext uri="{FF2B5EF4-FFF2-40B4-BE49-F238E27FC236}">
              <a16:creationId xmlns="" xmlns:a16="http://schemas.microsoft.com/office/drawing/2014/main" id="{585CF8E9-7E0C-457C-804B-D8C1434CD072}"/>
            </a:ext>
          </a:extLst>
        </xdr:cNvPr>
        <xdr:cNvCxnSpPr/>
      </xdr:nvCxnSpPr>
      <xdr:spPr>
        <a:xfrm flipV="1">
          <a:off x="8750300" y="7172761"/>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23" name="n_1aveValue【道路】&#10;一人当たり延長">
          <a:extLst>
            <a:ext uri="{FF2B5EF4-FFF2-40B4-BE49-F238E27FC236}">
              <a16:creationId xmlns="" xmlns:a16="http://schemas.microsoft.com/office/drawing/2014/main" id="{E34AC8C6-F58B-43A2-81E7-EFA9E7B13AB4}"/>
            </a:ext>
          </a:extLst>
        </xdr:cNvPr>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24" name="n_2aveValue【道路】&#10;一人当たり延長">
          <a:extLst>
            <a:ext uri="{FF2B5EF4-FFF2-40B4-BE49-F238E27FC236}">
              <a16:creationId xmlns="" xmlns:a16="http://schemas.microsoft.com/office/drawing/2014/main" id="{466C81AB-6149-4AF8-BD31-28483DBE6DA7}"/>
            </a:ext>
          </a:extLst>
        </xdr:cNvPr>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13788</xdr:rowOff>
    </xdr:from>
    <xdr:ext cx="534377" cy="259045"/>
    <xdr:sp macro="" textlink="">
      <xdr:nvSpPr>
        <xdr:cNvPr id="125" name="n_1mainValue【道路】&#10;一人当たり延長">
          <a:extLst>
            <a:ext uri="{FF2B5EF4-FFF2-40B4-BE49-F238E27FC236}">
              <a16:creationId xmlns="" xmlns:a16="http://schemas.microsoft.com/office/drawing/2014/main" id="{54F33A1C-F0E4-4F03-B4C6-F5F08D1953C6}"/>
            </a:ext>
          </a:extLst>
        </xdr:cNvPr>
        <xdr:cNvSpPr txBox="1"/>
      </xdr:nvSpPr>
      <xdr:spPr>
        <a:xfrm>
          <a:off x="9359411" y="72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14095</xdr:rowOff>
    </xdr:from>
    <xdr:ext cx="534377" cy="259045"/>
    <xdr:sp macro="" textlink="">
      <xdr:nvSpPr>
        <xdr:cNvPr id="126" name="n_2mainValue【道路】&#10;一人当たり延長">
          <a:extLst>
            <a:ext uri="{FF2B5EF4-FFF2-40B4-BE49-F238E27FC236}">
              <a16:creationId xmlns="" xmlns:a16="http://schemas.microsoft.com/office/drawing/2014/main" id="{9001D940-B67B-410F-99DD-0128D7E01C89}"/>
            </a:ext>
          </a:extLst>
        </xdr:cNvPr>
        <xdr:cNvSpPr txBox="1"/>
      </xdr:nvSpPr>
      <xdr:spPr>
        <a:xfrm>
          <a:off x="8483111" y="721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 xmlns:a16="http://schemas.microsoft.com/office/drawing/2014/main" id="{D9F9B329-6C6A-45E5-8591-69260CF0A4E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 xmlns:a16="http://schemas.microsoft.com/office/drawing/2014/main" id="{E6AB2F2C-FD54-4B81-A015-DE2514B78ED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 xmlns:a16="http://schemas.microsoft.com/office/drawing/2014/main" id="{73B80381-24E1-4AF0-A506-2A96E986B7E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 xmlns:a16="http://schemas.microsoft.com/office/drawing/2014/main" id="{AB9262EA-E993-4A6F-9A25-6460D9CD889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 xmlns:a16="http://schemas.microsoft.com/office/drawing/2014/main" id="{098B91AF-81C7-48E6-8D54-71584E8E7C4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 xmlns:a16="http://schemas.microsoft.com/office/drawing/2014/main" id="{031118D8-7268-4CD2-9360-C0D06DD4753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 xmlns:a16="http://schemas.microsoft.com/office/drawing/2014/main" id="{32129BFF-6FB2-47D8-84C8-AB2D5E79A7D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 xmlns:a16="http://schemas.microsoft.com/office/drawing/2014/main" id="{9A41216A-247C-41BF-B204-7055354CE6F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 xmlns:a16="http://schemas.microsoft.com/office/drawing/2014/main" id="{97EADC5A-73FC-446E-AF4D-C455F3A3AA8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 xmlns:a16="http://schemas.microsoft.com/office/drawing/2014/main" id="{7A8E31EF-200A-4A51-A6A8-76B37FEAA95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 xmlns:a16="http://schemas.microsoft.com/office/drawing/2014/main" id="{70EE2F24-2437-42AE-A12F-3D387814E64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 xmlns:a16="http://schemas.microsoft.com/office/drawing/2014/main" id="{F7817920-3AC7-474C-98EB-840D49194AB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 xmlns:a16="http://schemas.microsoft.com/office/drawing/2014/main" id="{003838D3-53DB-4DDA-B90B-1DB3C5B49D5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 xmlns:a16="http://schemas.microsoft.com/office/drawing/2014/main" id="{85F448AF-EB6A-476E-91EE-C9C22B59F53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 xmlns:a16="http://schemas.microsoft.com/office/drawing/2014/main" id="{8ECD9649-3FED-4A3F-A5DC-6B187F11CDB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 xmlns:a16="http://schemas.microsoft.com/office/drawing/2014/main" id="{7212D18E-F3E4-4A87-97C1-C575CAB4D23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 xmlns:a16="http://schemas.microsoft.com/office/drawing/2014/main" id="{9D3093A2-51B7-4FFB-A3F4-63AE7596CF3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 xmlns:a16="http://schemas.microsoft.com/office/drawing/2014/main" id="{D00906B1-DC22-4F96-AD27-3AF73B070F8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 xmlns:a16="http://schemas.microsoft.com/office/drawing/2014/main" id="{899D5C70-184D-4B48-AAE5-9DC5358EBAB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 xmlns:a16="http://schemas.microsoft.com/office/drawing/2014/main" id="{7AD8BFB0-3880-45D4-A869-4D5101262FB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 xmlns:a16="http://schemas.microsoft.com/office/drawing/2014/main" id="{77DF106A-52E1-4716-BF65-FD0FF188C31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 xmlns:a16="http://schemas.microsoft.com/office/drawing/2014/main" id="{E9ACB0F3-A461-41F2-BF0F-F364E54BF59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 xmlns:a16="http://schemas.microsoft.com/office/drawing/2014/main" id="{37D4EDB3-833C-499D-9B1C-B8E1C70F530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 xmlns:a16="http://schemas.microsoft.com/office/drawing/2014/main" id="{D2DF18CC-A613-4FC6-B43D-36585A71ECF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a:extLst>
            <a:ext uri="{FF2B5EF4-FFF2-40B4-BE49-F238E27FC236}">
              <a16:creationId xmlns="" xmlns:a16="http://schemas.microsoft.com/office/drawing/2014/main" id="{BDFD19E3-424A-48A2-A058-D22AFD0B4A98}"/>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a:extLst>
            <a:ext uri="{FF2B5EF4-FFF2-40B4-BE49-F238E27FC236}">
              <a16:creationId xmlns="" xmlns:a16="http://schemas.microsoft.com/office/drawing/2014/main" id="{786F4C97-7DCF-41A0-BDD1-DF5A4CCB9CDB}"/>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a:extLst>
            <a:ext uri="{FF2B5EF4-FFF2-40B4-BE49-F238E27FC236}">
              <a16:creationId xmlns="" xmlns:a16="http://schemas.microsoft.com/office/drawing/2014/main" id="{10B5E836-4DDF-495B-9E1B-58FE1F20D601}"/>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a:extLst>
            <a:ext uri="{FF2B5EF4-FFF2-40B4-BE49-F238E27FC236}">
              <a16:creationId xmlns="" xmlns:a16="http://schemas.microsoft.com/office/drawing/2014/main" id="{0C8FFA1E-F265-420B-B276-AA68FAEB2B22}"/>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a:extLst>
            <a:ext uri="{FF2B5EF4-FFF2-40B4-BE49-F238E27FC236}">
              <a16:creationId xmlns="" xmlns:a16="http://schemas.microsoft.com/office/drawing/2014/main" id="{8D863D6B-113B-4E45-9FE3-AA9168B16B58}"/>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6" name="【橋りょう・トンネル】&#10;有形固定資産減価償却率平均値テキスト">
          <a:extLst>
            <a:ext uri="{FF2B5EF4-FFF2-40B4-BE49-F238E27FC236}">
              <a16:creationId xmlns="" xmlns:a16="http://schemas.microsoft.com/office/drawing/2014/main" id="{C9E530F1-ECC1-4AA4-8FDD-6BBF15D9E404}"/>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a:extLst>
            <a:ext uri="{FF2B5EF4-FFF2-40B4-BE49-F238E27FC236}">
              <a16:creationId xmlns="" xmlns:a16="http://schemas.microsoft.com/office/drawing/2014/main" id="{BC699DBD-3A5A-4680-B04C-9516D40D0CDA}"/>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a:extLst>
            <a:ext uri="{FF2B5EF4-FFF2-40B4-BE49-F238E27FC236}">
              <a16:creationId xmlns="" xmlns:a16="http://schemas.microsoft.com/office/drawing/2014/main" id="{FD14EF3A-A990-4F4E-8525-D62883C2A5F9}"/>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a:extLst>
            <a:ext uri="{FF2B5EF4-FFF2-40B4-BE49-F238E27FC236}">
              <a16:creationId xmlns="" xmlns:a16="http://schemas.microsoft.com/office/drawing/2014/main" id="{8F972F8C-87DF-4327-B0B2-CBA70905656A}"/>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 xmlns:a16="http://schemas.microsoft.com/office/drawing/2014/main" id="{B316E9E0-9F79-48E6-9AF9-009E18FFA57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 xmlns:a16="http://schemas.microsoft.com/office/drawing/2014/main" id="{35FFDE0C-93D6-4A4D-8408-D5218719C6D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 xmlns:a16="http://schemas.microsoft.com/office/drawing/2014/main" id="{BDFBE988-6BFC-4FD4-9501-E71658DE740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 xmlns:a16="http://schemas.microsoft.com/office/drawing/2014/main" id="{FED019CA-B870-4DA8-B35B-EBE858C012C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 xmlns:a16="http://schemas.microsoft.com/office/drawing/2014/main" id="{28AE3DDB-851A-42D3-8BA3-5C2040AE6DF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65" name="楕円 164">
          <a:extLst>
            <a:ext uri="{FF2B5EF4-FFF2-40B4-BE49-F238E27FC236}">
              <a16:creationId xmlns="" xmlns:a16="http://schemas.microsoft.com/office/drawing/2014/main" id="{CED60A8F-CBA5-472A-B893-58C9F6E62A81}"/>
            </a:ext>
          </a:extLst>
        </xdr:cNvPr>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109237</xdr:rowOff>
    </xdr:from>
    <xdr:ext cx="405111" cy="259045"/>
    <xdr:sp macro="" textlink="">
      <xdr:nvSpPr>
        <xdr:cNvPr id="166" name="【橋りょう・トンネル】&#10;有形固定資産減価償却率該当値テキスト">
          <a:extLst>
            <a:ext uri="{FF2B5EF4-FFF2-40B4-BE49-F238E27FC236}">
              <a16:creationId xmlns="" xmlns:a16="http://schemas.microsoft.com/office/drawing/2014/main" id="{4E3ED260-3297-412C-B33D-64F8DE0EA0E0}"/>
            </a:ext>
          </a:extLst>
        </xdr:cNvPr>
        <xdr:cNvSpPr txBox="1"/>
      </xdr:nvSpPr>
      <xdr:spPr>
        <a:xfrm>
          <a:off x="4673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67" name="楕円 166">
          <a:extLst>
            <a:ext uri="{FF2B5EF4-FFF2-40B4-BE49-F238E27FC236}">
              <a16:creationId xmlns="" xmlns:a16="http://schemas.microsoft.com/office/drawing/2014/main" id="{8B4E6FB8-F0BC-445F-AE32-F2DCAB3DC055}"/>
            </a:ext>
          </a:extLst>
        </xdr:cNvPr>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137160</xdr:rowOff>
    </xdr:from>
    <xdr:to>
      <xdr:col>24</xdr:col>
      <xdr:colOff>63500</xdr:colOff>
      <xdr:row>59</xdr:row>
      <xdr:rowOff>160020</xdr:rowOff>
    </xdr:to>
    <xdr:cxnSp macro="">
      <xdr:nvCxnSpPr>
        <xdr:cNvPr id="168" name="直線コネクタ 167">
          <a:extLst>
            <a:ext uri="{FF2B5EF4-FFF2-40B4-BE49-F238E27FC236}">
              <a16:creationId xmlns="" xmlns:a16="http://schemas.microsoft.com/office/drawing/2014/main" id="{3EE92101-CE7A-46FE-ABC8-5096B06059DD}"/>
            </a:ext>
          </a:extLst>
        </xdr:cNvPr>
        <xdr:cNvCxnSpPr/>
      </xdr:nvCxnSpPr>
      <xdr:spPr>
        <a:xfrm flipV="1">
          <a:off x="3797300" y="102527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133985</xdr:rowOff>
    </xdr:from>
    <xdr:to>
      <xdr:col>15</xdr:col>
      <xdr:colOff>101600</xdr:colOff>
      <xdr:row>60</xdr:row>
      <xdr:rowOff>64135</xdr:rowOff>
    </xdr:to>
    <xdr:sp macro="" textlink="">
      <xdr:nvSpPr>
        <xdr:cNvPr id="169" name="楕円 168">
          <a:extLst>
            <a:ext uri="{FF2B5EF4-FFF2-40B4-BE49-F238E27FC236}">
              <a16:creationId xmlns="" xmlns:a16="http://schemas.microsoft.com/office/drawing/2014/main" id="{46B7CD17-9E10-490E-8C90-DB8D818CB86E}"/>
            </a:ext>
          </a:extLst>
        </xdr:cNvPr>
        <xdr:cNvSpPr/>
      </xdr:nvSpPr>
      <xdr:spPr>
        <a:xfrm>
          <a:off x="2857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13335</xdr:rowOff>
    </xdr:to>
    <xdr:cxnSp macro="">
      <xdr:nvCxnSpPr>
        <xdr:cNvPr id="170" name="直線コネクタ 169">
          <a:extLst>
            <a:ext uri="{FF2B5EF4-FFF2-40B4-BE49-F238E27FC236}">
              <a16:creationId xmlns="" xmlns:a16="http://schemas.microsoft.com/office/drawing/2014/main" id="{7A26139A-D2A6-48AA-B01B-2DD4982B01F3}"/>
            </a:ext>
          </a:extLst>
        </xdr:cNvPr>
        <xdr:cNvCxnSpPr/>
      </xdr:nvCxnSpPr>
      <xdr:spPr>
        <a:xfrm flipV="1">
          <a:off x="2908300" y="102755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71" name="n_1aveValue【橋りょう・トンネル】&#10;有形固定資産減価償却率">
          <a:extLst>
            <a:ext uri="{FF2B5EF4-FFF2-40B4-BE49-F238E27FC236}">
              <a16:creationId xmlns="" xmlns:a16="http://schemas.microsoft.com/office/drawing/2014/main" id="{AB1B5176-4ADC-4DB5-850A-10257720E1BA}"/>
            </a:ext>
          </a:extLst>
        </xdr:cNvPr>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72" name="n_2aveValue【橋りょう・トンネル】&#10;有形固定資産減価償却率">
          <a:extLst>
            <a:ext uri="{FF2B5EF4-FFF2-40B4-BE49-F238E27FC236}">
              <a16:creationId xmlns="" xmlns:a16="http://schemas.microsoft.com/office/drawing/2014/main" id="{82CB4479-3DF3-49FF-BC07-E7D3186D5309}"/>
            </a:ext>
          </a:extLst>
        </xdr:cNvPr>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55897</xdr:rowOff>
    </xdr:from>
    <xdr:ext cx="405111" cy="259045"/>
    <xdr:sp macro="" textlink="">
      <xdr:nvSpPr>
        <xdr:cNvPr id="173" name="n_1mainValue【橋りょう・トンネル】&#10;有形固定資産減価償却率">
          <a:extLst>
            <a:ext uri="{FF2B5EF4-FFF2-40B4-BE49-F238E27FC236}">
              <a16:creationId xmlns="" xmlns:a16="http://schemas.microsoft.com/office/drawing/2014/main" id="{635F3211-BA67-478F-B56C-53CAF9C1844F}"/>
            </a:ext>
          </a:extLst>
        </xdr:cNvPr>
        <xdr:cNvSpPr txBox="1"/>
      </xdr:nvSpPr>
      <xdr:spPr>
        <a:xfrm>
          <a:off x="3582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174" name="n_2mainValue【橋りょう・トンネル】&#10;有形固定資産減価償却率">
          <a:extLst>
            <a:ext uri="{FF2B5EF4-FFF2-40B4-BE49-F238E27FC236}">
              <a16:creationId xmlns="" xmlns:a16="http://schemas.microsoft.com/office/drawing/2014/main" id="{EFB649D5-71C6-47B6-8273-1C022D15E74A}"/>
            </a:ext>
          </a:extLst>
        </xdr:cNvPr>
        <xdr:cNvSpPr txBox="1"/>
      </xdr:nvSpPr>
      <xdr:spPr>
        <a:xfrm>
          <a:off x="2705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 xmlns:a16="http://schemas.microsoft.com/office/drawing/2014/main" id="{B17BB27C-B593-4538-9A50-C9C9BEFBB5F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 xmlns:a16="http://schemas.microsoft.com/office/drawing/2014/main" id="{95E2D6A9-6AFE-4D5F-A31D-38CF7B36E06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 xmlns:a16="http://schemas.microsoft.com/office/drawing/2014/main" id="{8EE21E2F-D227-4D99-8E31-C1AA984673D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 xmlns:a16="http://schemas.microsoft.com/office/drawing/2014/main" id="{100CE3B3-1524-443E-89D9-1B767F6F182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 xmlns:a16="http://schemas.microsoft.com/office/drawing/2014/main" id="{27B4545C-C7C9-4138-82D8-448D310DEB0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 xmlns:a16="http://schemas.microsoft.com/office/drawing/2014/main" id="{1AF0BE3E-0BB8-4B21-812E-A3EC26EFA49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 xmlns:a16="http://schemas.microsoft.com/office/drawing/2014/main" id="{BACA10BE-B716-44AE-AF4E-DC3C3936585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 xmlns:a16="http://schemas.microsoft.com/office/drawing/2014/main" id="{84E3C270-B7AC-4D74-8894-5D964E956F6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 xmlns:a16="http://schemas.microsoft.com/office/drawing/2014/main" id="{ADE3EC01-7031-4AED-9666-0E13D4DB95B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 xmlns:a16="http://schemas.microsoft.com/office/drawing/2014/main" id="{F6DF9CC2-1EF8-4388-A3BD-3E3C86D5A38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a:extLst>
            <a:ext uri="{FF2B5EF4-FFF2-40B4-BE49-F238E27FC236}">
              <a16:creationId xmlns="" xmlns:a16="http://schemas.microsoft.com/office/drawing/2014/main" id="{E63F3C28-3507-44BB-964B-7D52226DC12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a:extLst>
            <a:ext uri="{FF2B5EF4-FFF2-40B4-BE49-F238E27FC236}">
              <a16:creationId xmlns="" xmlns:a16="http://schemas.microsoft.com/office/drawing/2014/main" id="{2A1A043F-EA99-4EE9-A14D-B8E9C102CCB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a:extLst>
            <a:ext uri="{FF2B5EF4-FFF2-40B4-BE49-F238E27FC236}">
              <a16:creationId xmlns="" xmlns:a16="http://schemas.microsoft.com/office/drawing/2014/main" id="{5FAEDDFE-79F4-44A7-94E2-A97DF153C42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a:extLst>
            <a:ext uri="{FF2B5EF4-FFF2-40B4-BE49-F238E27FC236}">
              <a16:creationId xmlns="" xmlns:a16="http://schemas.microsoft.com/office/drawing/2014/main" id="{E2931971-49E0-4003-A734-B47BEA1571DA}"/>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a:extLst>
            <a:ext uri="{FF2B5EF4-FFF2-40B4-BE49-F238E27FC236}">
              <a16:creationId xmlns="" xmlns:a16="http://schemas.microsoft.com/office/drawing/2014/main" id="{E96D7775-CDCA-4C25-884A-7696EA2E3DB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a:extLst>
            <a:ext uri="{FF2B5EF4-FFF2-40B4-BE49-F238E27FC236}">
              <a16:creationId xmlns="" xmlns:a16="http://schemas.microsoft.com/office/drawing/2014/main" id="{A59E8F69-20A3-49F3-A9B2-5D187D7A11F2}"/>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a:extLst>
            <a:ext uri="{FF2B5EF4-FFF2-40B4-BE49-F238E27FC236}">
              <a16:creationId xmlns="" xmlns:a16="http://schemas.microsoft.com/office/drawing/2014/main" id="{1C5445E0-24D3-4F14-BFF9-F92BCCAFBB4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a:extLst>
            <a:ext uri="{FF2B5EF4-FFF2-40B4-BE49-F238E27FC236}">
              <a16:creationId xmlns="" xmlns:a16="http://schemas.microsoft.com/office/drawing/2014/main" id="{9E385FD6-48BD-4E28-8761-659F5A4C20B1}"/>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a:extLst>
            <a:ext uri="{FF2B5EF4-FFF2-40B4-BE49-F238E27FC236}">
              <a16:creationId xmlns="" xmlns:a16="http://schemas.microsoft.com/office/drawing/2014/main" id="{4EEDD539-03FC-4071-B970-E299B8BF8EF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a:extLst>
            <a:ext uri="{FF2B5EF4-FFF2-40B4-BE49-F238E27FC236}">
              <a16:creationId xmlns="" xmlns:a16="http://schemas.microsoft.com/office/drawing/2014/main" id="{208D8707-9E54-4CE1-807F-0C812407AF6D}"/>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a:extLst>
            <a:ext uri="{FF2B5EF4-FFF2-40B4-BE49-F238E27FC236}">
              <a16:creationId xmlns="" xmlns:a16="http://schemas.microsoft.com/office/drawing/2014/main" id="{93040341-808A-4587-8DA5-42A7DC179B6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a:extLst>
            <a:ext uri="{FF2B5EF4-FFF2-40B4-BE49-F238E27FC236}">
              <a16:creationId xmlns="" xmlns:a16="http://schemas.microsoft.com/office/drawing/2014/main" id="{A6D15150-C29E-42AE-B46F-2A4F128DDEB4}"/>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 xmlns:a16="http://schemas.microsoft.com/office/drawing/2014/main" id="{AC4A07D2-2180-47E0-8036-83F1B4F86CD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 xmlns:a16="http://schemas.microsoft.com/office/drawing/2014/main" id="{9C8FEB6D-B9E0-4166-AB2E-1CADF76C785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 xmlns:a16="http://schemas.microsoft.com/office/drawing/2014/main" id="{969064F5-F7CC-40ED-9F88-7E8BC39C921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a:extLst>
            <a:ext uri="{FF2B5EF4-FFF2-40B4-BE49-F238E27FC236}">
              <a16:creationId xmlns="" xmlns:a16="http://schemas.microsoft.com/office/drawing/2014/main" id="{6DF15CEC-0B44-42EE-A19F-6C334B93A733}"/>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a:extLst>
            <a:ext uri="{FF2B5EF4-FFF2-40B4-BE49-F238E27FC236}">
              <a16:creationId xmlns="" xmlns:a16="http://schemas.microsoft.com/office/drawing/2014/main" id="{409663C2-D8CE-4596-8BA0-0B84B65D191F}"/>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a:extLst>
            <a:ext uri="{FF2B5EF4-FFF2-40B4-BE49-F238E27FC236}">
              <a16:creationId xmlns="" xmlns:a16="http://schemas.microsoft.com/office/drawing/2014/main" id="{24E3F928-2A7A-497C-8516-FE53EDC20CF5}"/>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a:extLst>
            <a:ext uri="{FF2B5EF4-FFF2-40B4-BE49-F238E27FC236}">
              <a16:creationId xmlns="" xmlns:a16="http://schemas.microsoft.com/office/drawing/2014/main" id="{918EEE68-1B5C-46E0-9EAD-CED84EA5AA09}"/>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a:extLst>
            <a:ext uri="{FF2B5EF4-FFF2-40B4-BE49-F238E27FC236}">
              <a16:creationId xmlns="" xmlns:a16="http://schemas.microsoft.com/office/drawing/2014/main" id="{FEE1D446-C978-4594-9EE5-EA3AD3437FE6}"/>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205" name="【橋りょう・トンネル】&#10;一人当たり有形固定資産（償却資産）額平均値テキスト">
          <a:extLst>
            <a:ext uri="{FF2B5EF4-FFF2-40B4-BE49-F238E27FC236}">
              <a16:creationId xmlns="" xmlns:a16="http://schemas.microsoft.com/office/drawing/2014/main" id="{5687A0E6-805F-4A1B-875F-1D1C06897CC6}"/>
            </a:ext>
          </a:extLst>
        </xdr:cNvPr>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a:extLst>
            <a:ext uri="{FF2B5EF4-FFF2-40B4-BE49-F238E27FC236}">
              <a16:creationId xmlns="" xmlns:a16="http://schemas.microsoft.com/office/drawing/2014/main" id="{FE8F2A40-D6E6-4429-93BE-778F1B15AE5D}"/>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a:extLst>
            <a:ext uri="{FF2B5EF4-FFF2-40B4-BE49-F238E27FC236}">
              <a16:creationId xmlns="" xmlns:a16="http://schemas.microsoft.com/office/drawing/2014/main" id="{CDD76CC0-33EC-4A03-87A3-B859D3F74A29}"/>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a:extLst>
            <a:ext uri="{FF2B5EF4-FFF2-40B4-BE49-F238E27FC236}">
              <a16:creationId xmlns="" xmlns:a16="http://schemas.microsoft.com/office/drawing/2014/main" id="{98592949-FB70-498E-86C2-37AE4DACF85D}"/>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 xmlns:a16="http://schemas.microsoft.com/office/drawing/2014/main" id="{A343DB21-00B8-41F9-81E4-974DE261A42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 xmlns:a16="http://schemas.microsoft.com/office/drawing/2014/main" id="{86E0BEEF-ECD0-4016-AF12-6F6D3915654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 xmlns:a16="http://schemas.microsoft.com/office/drawing/2014/main" id="{36E9C95C-6036-439D-B6C3-EF1EC8E2551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 xmlns:a16="http://schemas.microsoft.com/office/drawing/2014/main" id="{8C21744D-060D-4D4A-92FE-4EC113ACE7D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 xmlns:a16="http://schemas.microsoft.com/office/drawing/2014/main" id="{C9213168-10C6-4B07-839C-D88C81E56C1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35153</xdr:rowOff>
    </xdr:from>
    <xdr:to>
      <xdr:col>55</xdr:col>
      <xdr:colOff>50800</xdr:colOff>
      <xdr:row>63</xdr:row>
      <xdr:rowOff>136753</xdr:rowOff>
    </xdr:to>
    <xdr:sp macro="" textlink="">
      <xdr:nvSpPr>
        <xdr:cNvPr id="214" name="楕円 213">
          <a:extLst>
            <a:ext uri="{FF2B5EF4-FFF2-40B4-BE49-F238E27FC236}">
              <a16:creationId xmlns="" xmlns:a16="http://schemas.microsoft.com/office/drawing/2014/main" id="{41E80D10-3A6A-4D1B-9E62-3288306EE89E}"/>
            </a:ext>
          </a:extLst>
        </xdr:cNvPr>
        <xdr:cNvSpPr/>
      </xdr:nvSpPr>
      <xdr:spPr>
        <a:xfrm>
          <a:off x="10426700" y="1083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13580</xdr:rowOff>
    </xdr:from>
    <xdr:ext cx="599010" cy="259045"/>
    <xdr:sp macro="" textlink="">
      <xdr:nvSpPr>
        <xdr:cNvPr id="215" name="【橋りょう・トンネル】&#10;一人当たり有形固定資産（償却資産）額該当値テキスト">
          <a:extLst>
            <a:ext uri="{FF2B5EF4-FFF2-40B4-BE49-F238E27FC236}">
              <a16:creationId xmlns="" xmlns:a16="http://schemas.microsoft.com/office/drawing/2014/main" id="{4D50A793-A0F7-4AF4-897F-962CCC29362D}"/>
            </a:ext>
          </a:extLst>
        </xdr:cNvPr>
        <xdr:cNvSpPr txBox="1"/>
      </xdr:nvSpPr>
      <xdr:spPr>
        <a:xfrm>
          <a:off x="10515600" y="1081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39974</xdr:rowOff>
    </xdr:from>
    <xdr:to>
      <xdr:col>50</xdr:col>
      <xdr:colOff>165100</xdr:colOff>
      <xdr:row>63</xdr:row>
      <xdr:rowOff>141574</xdr:rowOff>
    </xdr:to>
    <xdr:sp macro="" textlink="">
      <xdr:nvSpPr>
        <xdr:cNvPr id="216" name="楕円 215">
          <a:extLst>
            <a:ext uri="{FF2B5EF4-FFF2-40B4-BE49-F238E27FC236}">
              <a16:creationId xmlns="" xmlns:a16="http://schemas.microsoft.com/office/drawing/2014/main" id="{E1524ABB-81E9-41A2-9439-9F8246EEE1B1}"/>
            </a:ext>
          </a:extLst>
        </xdr:cNvPr>
        <xdr:cNvSpPr/>
      </xdr:nvSpPr>
      <xdr:spPr>
        <a:xfrm>
          <a:off x="9588500" y="108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85953</xdr:rowOff>
    </xdr:from>
    <xdr:to>
      <xdr:col>55</xdr:col>
      <xdr:colOff>0</xdr:colOff>
      <xdr:row>63</xdr:row>
      <xdr:rowOff>90774</xdr:rowOff>
    </xdr:to>
    <xdr:cxnSp macro="">
      <xdr:nvCxnSpPr>
        <xdr:cNvPr id="217" name="直線コネクタ 216">
          <a:extLst>
            <a:ext uri="{FF2B5EF4-FFF2-40B4-BE49-F238E27FC236}">
              <a16:creationId xmlns="" xmlns:a16="http://schemas.microsoft.com/office/drawing/2014/main" id="{B43963BA-4EE8-4497-AE87-1107AAE7025A}"/>
            </a:ext>
          </a:extLst>
        </xdr:cNvPr>
        <xdr:cNvCxnSpPr/>
      </xdr:nvCxnSpPr>
      <xdr:spPr>
        <a:xfrm flipV="1">
          <a:off x="9639300" y="10887303"/>
          <a:ext cx="838200" cy="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41953</xdr:rowOff>
    </xdr:from>
    <xdr:to>
      <xdr:col>46</xdr:col>
      <xdr:colOff>38100</xdr:colOff>
      <xdr:row>63</xdr:row>
      <xdr:rowOff>143553</xdr:rowOff>
    </xdr:to>
    <xdr:sp macro="" textlink="">
      <xdr:nvSpPr>
        <xdr:cNvPr id="218" name="楕円 217">
          <a:extLst>
            <a:ext uri="{FF2B5EF4-FFF2-40B4-BE49-F238E27FC236}">
              <a16:creationId xmlns="" xmlns:a16="http://schemas.microsoft.com/office/drawing/2014/main" id="{7A9F7150-F0D4-407A-B7E8-36A003901C30}"/>
            </a:ext>
          </a:extLst>
        </xdr:cNvPr>
        <xdr:cNvSpPr/>
      </xdr:nvSpPr>
      <xdr:spPr>
        <a:xfrm>
          <a:off x="8699500" y="108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90774</xdr:rowOff>
    </xdr:from>
    <xdr:to>
      <xdr:col>50</xdr:col>
      <xdr:colOff>114300</xdr:colOff>
      <xdr:row>63</xdr:row>
      <xdr:rowOff>92753</xdr:rowOff>
    </xdr:to>
    <xdr:cxnSp macro="">
      <xdr:nvCxnSpPr>
        <xdr:cNvPr id="219" name="直線コネクタ 218">
          <a:extLst>
            <a:ext uri="{FF2B5EF4-FFF2-40B4-BE49-F238E27FC236}">
              <a16:creationId xmlns="" xmlns:a16="http://schemas.microsoft.com/office/drawing/2014/main" id="{A0479DDC-EEFB-41F1-A273-F1F1A30F53E5}"/>
            </a:ext>
          </a:extLst>
        </xdr:cNvPr>
        <xdr:cNvCxnSpPr/>
      </xdr:nvCxnSpPr>
      <xdr:spPr>
        <a:xfrm flipV="1">
          <a:off x="8750300" y="10892124"/>
          <a:ext cx="88900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20" name="n_1aveValue【橋りょう・トンネル】&#10;一人当たり有形固定資産（償却資産）額">
          <a:extLst>
            <a:ext uri="{FF2B5EF4-FFF2-40B4-BE49-F238E27FC236}">
              <a16:creationId xmlns="" xmlns:a16="http://schemas.microsoft.com/office/drawing/2014/main" id="{A3E80DFD-EFAF-43B6-B234-93D42AC0F39F}"/>
            </a:ext>
          </a:extLst>
        </xdr:cNvPr>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21" name="n_2aveValue【橋りょう・トンネル】&#10;一人当たり有形固定資産（償却資産）額">
          <a:extLst>
            <a:ext uri="{FF2B5EF4-FFF2-40B4-BE49-F238E27FC236}">
              <a16:creationId xmlns="" xmlns:a16="http://schemas.microsoft.com/office/drawing/2014/main" id="{105B9FC4-0421-4DC5-8272-C2E0A7B151CE}"/>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132701</xdr:rowOff>
    </xdr:from>
    <xdr:ext cx="599010" cy="259045"/>
    <xdr:sp macro="" textlink="">
      <xdr:nvSpPr>
        <xdr:cNvPr id="222" name="n_1mainValue【橋りょう・トンネル】&#10;一人当たり有形固定資産（償却資産）額">
          <a:extLst>
            <a:ext uri="{FF2B5EF4-FFF2-40B4-BE49-F238E27FC236}">
              <a16:creationId xmlns="" xmlns:a16="http://schemas.microsoft.com/office/drawing/2014/main" id="{D7E31DD6-9D90-47A7-BA21-FD10B43E1F4B}"/>
            </a:ext>
          </a:extLst>
        </xdr:cNvPr>
        <xdr:cNvSpPr txBox="1"/>
      </xdr:nvSpPr>
      <xdr:spPr>
        <a:xfrm>
          <a:off x="9327095" y="1093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134680</xdr:rowOff>
    </xdr:from>
    <xdr:ext cx="599010" cy="259045"/>
    <xdr:sp macro="" textlink="">
      <xdr:nvSpPr>
        <xdr:cNvPr id="223" name="n_2mainValue【橋りょう・トンネル】&#10;一人当たり有形固定資産（償却資産）額">
          <a:extLst>
            <a:ext uri="{FF2B5EF4-FFF2-40B4-BE49-F238E27FC236}">
              <a16:creationId xmlns="" xmlns:a16="http://schemas.microsoft.com/office/drawing/2014/main" id="{9644A6EC-4001-4812-BD3F-41DE40597FEE}"/>
            </a:ext>
          </a:extLst>
        </xdr:cNvPr>
        <xdr:cNvSpPr txBox="1"/>
      </xdr:nvSpPr>
      <xdr:spPr>
        <a:xfrm>
          <a:off x="8450795" y="1093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 xmlns:a16="http://schemas.microsoft.com/office/drawing/2014/main" id="{7E45B928-1DBD-4818-B8FC-8C26125FA4E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 xmlns:a16="http://schemas.microsoft.com/office/drawing/2014/main" id="{A12811F9-3D57-458B-9669-E007764F484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 xmlns:a16="http://schemas.microsoft.com/office/drawing/2014/main" id="{C9D04C87-652A-4392-BE0D-FF98CFB1411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 xmlns:a16="http://schemas.microsoft.com/office/drawing/2014/main" id="{317DE45C-078B-40E5-8558-4FE8AFFA4B6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 xmlns:a16="http://schemas.microsoft.com/office/drawing/2014/main" id="{1AAF75B2-ED28-4D1B-8F40-381506A2096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 xmlns:a16="http://schemas.microsoft.com/office/drawing/2014/main" id="{AB33EFEF-8B0E-455B-B97E-4EC13F50A0D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 xmlns:a16="http://schemas.microsoft.com/office/drawing/2014/main" id="{8D30040E-0F4F-4AE1-A9AB-CAC97CBE46A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 xmlns:a16="http://schemas.microsoft.com/office/drawing/2014/main" id="{10502E5F-B1F3-46E4-80D2-78EDA4FD076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 xmlns:a16="http://schemas.microsoft.com/office/drawing/2014/main" id="{E3CE9ED0-8C1B-4DC6-9342-1C96CB0A7A9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 xmlns:a16="http://schemas.microsoft.com/office/drawing/2014/main" id="{45C7D537-A4F6-484E-968B-F9B8E3C2CB3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a:extLst>
            <a:ext uri="{FF2B5EF4-FFF2-40B4-BE49-F238E27FC236}">
              <a16:creationId xmlns="" xmlns:a16="http://schemas.microsoft.com/office/drawing/2014/main" id="{3E981067-F56F-498C-B5B7-7D2BC59964B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 xmlns:a16="http://schemas.microsoft.com/office/drawing/2014/main" id="{84DADC47-5065-418F-9813-410475BFDD3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a:extLst>
            <a:ext uri="{FF2B5EF4-FFF2-40B4-BE49-F238E27FC236}">
              <a16:creationId xmlns="" xmlns:a16="http://schemas.microsoft.com/office/drawing/2014/main" id="{147F27DF-2F13-4479-B72A-88577B850B36}"/>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 xmlns:a16="http://schemas.microsoft.com/office/drawing/2014/main" id="{F62C5332-2C6A-4ECD-8C56-AC59F61A360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 xmlns:a16="http://schemas.microsoft.com/office/drawing/2014/main" id="{836AA903-4A1C-43BA-B15F-CEC1A4D1BC5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 xmlns:a16="http://schemas.microsoft.com/office/drawing/2014/main" id="{F61472A2-1306-472A-A091-C5DCE97A60A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 xmlns:a16="http://schemas.microsoft.com/office/drawing/2014/main" id="{013CABC4-3570-40F0-850E-75ED41F6B7D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 xmlns:a16="http://schemas.microsoft.com/office/drawing/2014/main" id="{F3353450-3DBF-49BC-BA87-F2BFE3A0BAC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 xmlns:a16="http://schemas.microsoft.com/office/drawing/2014/main" id="{C4E8528E-016C-4AC2-9742-A576FC4850F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 xmlns:a16="http://schemas.microsoft.com/office/drawing/2014/main" id="{88E1B976-FCF6-459D-BE3B-6CF4C6F1C03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a:extLst>
            <a:ext uri="{FF2B5EF4-FFF2-40B4-BE49-F238E27FC236}">
              <a16:creationId xmlns="" xmlns:a16="http://schemas.microsoft.com/office/drawing/2014/main" id="{F66D5849-D672-444C-9AE7-EE2CEC64F4C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 xmlns:a16="http://schemas.microsoft.com/office/drawing/2014/main" id="{8A0600EF-2AC6-4BB1-B1B4-A19C52068FC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 xmlns:a16="http://schemas.microsoft.com/office/drawing/2014/main" id="{B713FF85-92CD-4524-AA3B-310E0FAAC2B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a:extLst>
            <a:ext uri="{FF2B5EF4-FFF2-40B4-BE49-F238E27FC236}">
              <a16:creationId xmlns="" xmlns:a16="http://schemas.microsoft.com/office/drawing/2014/main" id="{0351337E-EA29-4269-974B-CB7B85B240B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a:extLst>
            <a:ext uri="{FF2B5EF4-FFF2-40B4-BE49-F238E27FC236}">
              <a16:creationId xmlns="" xmlns:a16="http://schemas.microsoft.com/office/drawing/2014/main" id="{B282B136-FF0F-4D39-8F2F-A10BEF8AF758}"/>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a:extLst>
            <a:ext uri="{FF2B5EF4-FFF2-40B4-BE49-F238E27FC236}">
              <a16:creationId xmlns="" xmlns:a16="http://schemas.microsoft.com/office/drawing/2014/main" id="{4787B9C2-3E32-4554-8B64-C68498F70244}"/>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a:extLst>
            <a:ext uri="{FF2B5EF4-FFF2-40B4-BE49-F238E27FC236}">
              <a16:creationId xmlns="" xmlns:a16="http://schemas.microsoft.com/office/drawing/2014/main" id="{469E48AC-9B40-4AE3-BB0F-67EC8297DE05}"/>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a:extLst>
            <a:ext uri="{FF2B5EF4-FFF2-40B4-BE49-F238E27FC236}">
              <a16:creationId xmlns="" xmlns:a16="http://schemas.microsoft.com/office/drawing/2014/main" id="{519BFE83-59FF-4D7B-8454-92B26B086B9B}"/>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a:extLst>
            <a:ext uri="{FF2B5EF4-FFF2-40B4-BE49-F238E27FC236}">
              <a16:creationId xmlns="" xmlns:a16="http://schemas.microsoft.com/office/drawing/2014/main" id="{8E12E786-14BB-4C25-BBC5-52B7F10F1BEE}"/>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53" name="【公営住宅】&#10;有形固定資産減価償却率平均値テキスト">
          <a:extLst>
            <a:ext uri="{FF2B5EF4-FFF2-40B4-BE49-F238E27FC236}">
              <a16:creationId xmlns="" xmlns:a16="http://schemas.microsoft.com/office/drawing/2014/main" id="{678B68A3-C06F-43F8-8F4A-A22B9BA3BD59}"/>
            </a:ext>
          </a:extLst>
        </xdr:cNvPr>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a:extLst>
            <a:ext uri="{FF2B5EF4-FFF2-40B4-BE49-F238E27FC236}">
              <a16:creationId xmlns="" xmlns:a16="http://schemas.microsoft.com/office/drawing/2014/main" id="{48EF669E-780F-4472-8E54-2AA20E8C353E}"/>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a:extLst>
            <a:ext uri="{FF2B5EF4-FFF2-40B4-BE49-F238E27FC236}">
              <a16:creationId xmlns="" xmlns:a16="http://schemas.microsoft.com/office/drawing/2014/main" id="{51658D55-13B2-42CD-910B-3D1BC478FAB5}"/>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a:extLst>
            <a:ext uri="{FF2B5EF4-FFF2-40B4-BE49-F238E27FC236}">
              <a16:creationId xmlns="" xmlns:a16="http://schemas.microsoft.com/office/drawing/2014/main" id="{DE141329-7EDC-427E-9E1A-F78D778F6353}"/>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 xmlns:a16="http://schemas.microsoft.com/office/drawing/2014/main" id="{09A4C7B5-2001-4FA3-8755-41FA5752488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 xmlns:a16="http://schemas.microsoft.com/office/drawing/2014/main" id="{70343390-DF48-46CD-98B2-BE0FC2BA122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 xmlns:a16="http://schemas.microsoft.com/office/drawing/2014/main" id="{B50833F7-C489-4792-9184-321CD8BF860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 xmlns:a16="http://schemas.microsoft.com/office/drawing/2014/main" id="{9D09C185-A469-436E-B821-F55AB671D0B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 xmlns:a16="http://schemas.microsoft.com/office/drawing/2014/main" id="{3D9C5876-783A-4FA3-9749-EEDF46EC24F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17780</xdr:rowOff>
    </xdr:from>
    <xdr:to>
      <xdr:col>24</xdr:col>
      <xdr:colOff>114300</xdr:colOff>
      <xdr:row>82</xdr:row>
      <xdr:rowOff>119380</xdr:rowOff>
    </xdr:to>
    <xdr:sp macro="" textlink="">
      <xdr:nvSpPr>
        <xdr:cNvPr id="262" name="楕円 261">
          <a:extLst>
            <a:ext uri="{FF2B5EF4-FFF2-40B4-BE49-F238E27FC236}">
              <a16:creationId xmlns="" xmlns:a16="http://schemas.microsoft.com/office/drawing/2014/main" id="{102DA820-5F81-4246-BF15-7756242368FF}"/>
            </a:ext>
          </a:extLst>
        </xdr:cNvPr>
        <xdr:cNvSpPr/>
      </xdr:nvSpPr>
      <xdr:spPr>
        <a:xfrm>
          <a:off x="45847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40657</xdr:rowOff>
    </xdr:from>
    <xdr:ext cx="405111" cy="259045"/>
    <xdr:sp macro="" textlink="">
      <xdr:nvSpPr>
        <xdr:cNvPr id="263" name="【公営住宅】&#10;有形固定資産減価償却率該当値テキスト">
          <a:extLst>
            <a:ext uri="{FF2B5EF4-FFF2-40B4-BE49-F238E27FC236}">
              <a16:creationId xmlns="" xmlns:a16="http://schemas.microsoft.com/office/drawing/2014/main" id="{25DC3F0B-E745-44B4-90D7-CF717EE5F074}"/>
            </a:ext>
          </a:extLst>
        </xdr:cNvPr>
        <xdr:cNvSpPr txBox="1"/>
      </xdr:nvSpPr>
      <xdr:spPr>
        <a:xfrm>
          <a:off x="4673600"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71120</xdr:rowOff>
    </xdr:from>
    <xdr:to>
      <xdr:col>20</xdr:col>
      <xdr:colOff>38100</xdr:colOff>
      <xdr:row>83</xdr:row>
      <xdr:rowOff>1270</xdr:rowOff>
    </xdr:to>
    <xdr:sp macro="" textlink="">
      <xdr:nvSpPr>
        <xdr:cNvPr id="264" name="楕円 263">
          <a:extLst>
            <a:ext uri="{FF2B5EF4-FFF2-40B4-BE49-F238E27FC236}">
              <a16:creationId xmlns="" xmlns:a16="http://schemas.microsoft.com/office/drawing/2014/main" id="{99068A99-9F1E-466E-847D-50922D22E39B}"/>
            </a:ext>
          </a:extLst>
        </xdr:cNvPr>
        <xdr:cNvSpPr/>
      </xdr:nvSpPr>
      <xdr:spPr>
        <a:xfrm>
          <a:off x="3746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68580</xdr:rowOff>
    </xdr:from>
    <xdr:to>
      <xdr:col>24</xdr:col>
      <xdr:colOff>63500</xdr:colOff>
      <xdr:row>82</xdr:row>
      <xdr:rowOff>121920</xdr:rowOff>
    </xdr:to>
    <xdr:cxnSp macro="">
      <xdr:nvCxnSpPr>
        <xdr:cNvPr id="265" name="直線コネクタ 264">
          <a:extLst>
            <a:ext uri="{FF2B5EF4-FFF2-40B4-BE49-F238E27FC236}">
              <a16:creationId xmlns="" xmlns:a16="http://schemas.microsoft.com/office/drawing/2014/main" id="{EC1875A2-A1CD-471D-AD4F-A5313882CAD1}"/>
            </a:ext>
          </a:extLst>
        </xdr:cNvPr>
        <xdr:cNvCxnSpPr/>
      </xdr:nvCxnSpPr>
      <xdr:spPr>
        <a:xfrm flipV="1">
          <a:off x="3797300" y="14127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107314</xdr:rowOff>
    </xdr:from>
    <xdr:to>
      <xdr:col>15</xdr:col>
      <xdr:colOff>101600</xdr:colOff>
      <xdr:row>83</xdr:row>
      <xdr:rowOff>37464</xdr:rowOff>
    </xdr:to>
    <xdr:sp macro="" textlink="">
      <xdr:nvSpPr>
        <xdr:cNvPr id="266" name="楕円 265">
          <a:extLst>
            <a:ext uri="{FF2B5EF4-FFF2-40B4-BE49-F238E27FC236}">
              <a16:creationId xmlns="" xmlns:a16="http://schemas.microsoft.com/office/drawing/2014/main" id="{2EB7AEC1-4E8E-4DC4-97AF-1330ACE74AFF}"/>
            </a:ext>
          </a:extLst>
        </xdr:cNvPr>
        <xdr:cNvSpPr/>
      </xdr:nvSpPr>
      <xdr:spPr>
        <a:xfrm>
          <a:off x="2857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121920</xdr:rowOff>
    </xdr:from>
    <xdr:to>
      <xdr:col>19</xdr:col>
      <xdr:colOff>177800</xdr:colOff>
      <xdr:row>82</xdr:row>
      <xdr:rowOff>158114</xdr:rowOff>
    </xdr:to>
    <xdr:cxnSp macro="">
      <xdr:nvCxnSpPr>
        <xdr:cNvPr id="267" name="直線コネクタ 266">
          <a:extLst>
            <a:ext uri="{FF2B5EF4-FFF2-40B4-BE49-F238E27FC236}">
              <a16:creationId xmlns="" xmlns:a16="http://schemas.microsoft.com/office/drawing/2014/main" id="{BAD6FA69-4124-46AD-89BE-20CB7C87D77C}"/>
            </a:ext>
          </a:extLst>
        </xdr:cNvPr>
        <xdr:cNvCxnSpPr/>
      </xdr:nvCxnSpPr>
      <xdr:spPr>
        <a:xfrm flipV="1">
          <a:off x="2908300" y="141808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68" name="n_1aveValue【公営住宅】&#10;有形固定資産減価償却率">
          <a:extLst>
            <a:ext uri="{FF2B5EF4-FFF2-40B4-BE49-F238E27FC236}">
              <a16:creationId xmlns="" xmlns:a16="http://schemas.microsoft.com/office/drawing/2014/main" id="{E1B10897-90DC-408E-84F5-EC6B9CABFC93}"/>
            </a:ext>
          </a:extLst>
        </xdr:cNvPr>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69" name="n_2aveValue【公営住宅】&#10;有形固定資産減価償却率">
          <a:extLst>
            <a:ext uri="{FF2B5EF4-FFF2-40B4-BE49-F238E27FC236}">
              <a16:creationId xmlns="" xmlns:a16="http://schemas.microsoft.com/office/drawing/2014/main" id="{2E49FC86-2BF6-416C-8D6C-A9B0DB698EFE}"/>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163847</xdr:rowOff>
    </xdr:from>
    <xdr:ext cx="405111" cy="259045"/>
    <xdr:sp macro="" textlink="">
      <xdr:nvSpPr>
        <xdr:cNvPr id="270" name="n_1mainValue【公営住宅】&#10;有形固定資産減価償却率">
          <a:extLst>
            <a:ext uri="{FF2B5EF4-FFF2-40B4-BE49-F238E27FC236}">
              <a16:creationId xmlns="" xmlns:a16="http://schemas.microsoft.com/office/drawing/2014/main" id="{4435560E-90C8-4691-969E-D7CC908060B4}"/>
            </a:ext>
          </a:extLst>
        </xdr:cNvPr>
        <xdr:cNvSpPr txBox="1"/>
      </xdr:nvSpPr>
      <xdr:spPr>
        <a:xfrm>
          <a:off x="35820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28591</xdr:rowOff>
    </xdr:from>
    <xdr:ext cx="405111" cy="259045"/>
    <xdr:sp macro="" textlink="">
      <xdr:nvSpPr>
        <xdr:cNvPr id="271" name="n_2mainValue【公営住宅】&#10;有形固定資産減価償却率">
          <a:extLst>
            <a:ext uri="{FF2B5EF4-FFF2-40B4-BE49-F238E27FC236}">
              <a16:creationId xmlns="" xmlns:a16="http://schemas.microsoft.com/office/drawing/2014/main" id="{BE65B763-89A6-4C39-BE4A-3248F1F5F530}"/>
            </a:ext>
          </a:extLst>
        </xdr:cNvPr>
        <xdr:cNvSpPr txBox="1"/>
      </xdr:nvSpPr>
      <xdr:spPr>
        <a:xfrm>
          <a:off x="2705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 xmlns:a16="http://schemas.microsoft.com/office/drawing/2014/main" id="{B4CE2FE3-80D5-42DE-BD24-525F9127885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 xmlns:a16="http://schemas.microsoft.com/office/drawing/2014/main" id="{5E8445BB-A319-419D-B1F5-FFA306951C2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 xmlns:a16="http://schemas.microsoft.com/office/drawing/2014/main" id="{9851BDAD-7DE7-42FF-8E38-DD53E62DAC2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 xmlns:a16="http://schemas.microsoft.com/office/drawing/2014/main" id="{B5679D01-C2ED-411C-8423-19DC7CD1BCE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 xmlns:a16="http://schemas.microsoft.com/office/drawing/2014/main" id="{14AAB8B8-A976-42BC-83CF-4772FBFA3D9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 xmlns:a16="http://schemas.microsoft.com/office/drawing/2014/main" id="{5D036CB7-2315-4D07-ACAE-E57F68702AA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 xmlns:a16="http://schemas.microsoft.com/office/drawing/2014/main" id="{4130F4D3-1A8A-4ED2-AD68-E00D6C164D1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 xmlns:a16="http://schemas.microsoft.com/office/drawing/2014/main" id="{43118CCE-B9B3-47D7-9411-887D63A9A3D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 xmlns:a16="http://schemas.microsoft.com/office/drawing/2014/main" id="{A641892F-824A-4B0F-A315-1E7CF6CD66C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 xmlns:a16="http://schemas.microsoft.com/office/drawing/2014/main" id="{D4E3BB32-F235-4D78-89D5-F2AF5B32456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 xmlns:a16="http://schemas.microsoft.com/office/drawing/2014/main" id="{A9C14F27-CF13-4692-8974-6D554177038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 xmlns:a16="http://schemas.microsoft.com/office/drawing/2014/main" id="{32509734-E3D4-4D7A-BA1C-9FC4F379B92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 xmlns:a16="http://schemas.microsoft.com/office/drawing/2014/main" id="{ED4F39BF-5AA8-4480-AC52-4C7F9947174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a:extLst>
            <a:ext uri="{FF2B5EF4-FFF2-40B4-BE49-F238E27FC236}">
              <a16:creationId xmlns="" xmlns:a16="http://schemas.microsoft.com/office/drawing/2014/main" id="{B296C66B-3AAC-4FFD-8899-BC48E6FCAB7A}"/>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 xmlns:a16="http://schemas.microsoft.com/office/drawing/2014/main" id="{272B86AB-BADD-4412-9548-D97B78DF034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a:extLst>
            <a:ext uri="{FF2B5EF4-FFF2-40B4-BE49-F238E27FC236}">
              <a16:creationId xmlns="" xmlns:a16="http://schemas.microsoft.com/office/drawing/2014/main" id="{4DBF2879-B28A-46BE-A569-CBE0CAA34769}"/>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 xmlns:a16="http://schemas.microsoft.com/office/drawing/2014/main" id="{4B6F6C20-6B74-42E7-AD1A-39DBFC744F6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a:extLst>
            <a:ext uri="{FF2B5EF4-FFF2-40B4-BE49-F238E27FC236}">
              <a16:creationId xmlns="" xmlns:a16="http://schemas.microsoft.com/office/drawing/2014/main" id="{A8DC97F1-92B3-43B6-9883-77647C7BF214}"/>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 xmlns:a16="http://schemas.microsoft.com/office/drawing/2014/main" id="{226DDBB4-607F-4F4A-8461-1311327046B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a:extLst>
            <a:ext uri="{FF2B5EF4-FFF2-40B4-BE49-F238E27FC236}">
              <a16:creationId xmlns="" xmlns:a16="http://schemas.microsoft.com/office/drawing/2014/main" id="{687F4DC4-4630-42C9-99AE-087F761C2FE4}"/>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 xmlns:a16="http://schemas.microsoft.com/office/drawing/2014/main" id="{534B6918-959E-41CC-A84E-68B75D8EE03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a:extLst>
            <a:ext uri="{FF2B5EF4-FFF2-40B4-BE49-F238E27FC236}">
              <a16:creationId xmlns="" xmlns:a16="http://schemas.microsoft.com/office/drawing/2014/main" id="{9016DD6E-936F-4690-9D3C-36E8CB791BA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a:extLst>
            <a:ext uri="{FF2B5EF4-FFF2-40B4-BE49-F238E27FC236}">
              <a16:creationId xmlns="" xmlns:a16="http://schemas.microsoft.com/office/drawing/2014/main" id="{01DA9687-9499-4277-8461-2FEEC8ADF09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a:extLst>
            <a:ext uri="{FF2B5EF4-FFF2-40B4-BE49-F238E27FC236}">
              <a16:creationId xmlns="" xmlns:a16="http://schemas.microsoft.com/office/drawing/2014/main" id="{A7ABBC6D-BEEB-451B-9B4C-7442652D0279}"/>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a:extLst>
            <a:ext uri="{FF2B5EF4-FFF2-40B4-BE49-F238E27FC236}">
              <a16:creationId xmlns="" xmlns:a16="http://schemas.microsoft.com/office/drawing/2014/main" id="{FEECC8FF-E745-4B5A-AA22-0AEE0023D99B}"/>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a:extLst>
            <a:ext uri="{FF2B5EF4-FFF2-40B4-BE49-F238E27FC236}">
              <a16:creationId xmlns="" xmlns:a16="http://schemas.microsoft.com/office/drawing/2014/main" id="{92E8FFD9-0F6B-4BFF-AB46-035D8F6691C1}"/>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a:extLst>
            <a:ext uri="{FF2B5EF4-FFF2-40B4-BE49-F238E27FC236}">
              <a16:creationId xmlns="" xmlns:a16="http://schemas.microsoft.com/office/drawing/2014/main" id="{4D02ADC1-584F-48D5-A437-B82E1E8FE695}"/>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a:extLst>
            <a:ext uri="{FF2B5EF4-FFF2-40B4-BE49-F238E27FC236}">
              <a16:creationId xmlns="" xmlns:a16="http://schemas.microsoft.com/office/drawing/2014/main" id="{760A916B-3E16-48CF-A1F3-B719806DD978}"/>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a:extLst>
            <a:ext uri="{FF2B5EF4-FFF2-40B4-BE49-F238E27FC236}">
              <a16:creationId xmlns="" xmlns:a16="http://schemas.microsoft.com/office/drawing/2014/main" id="{8EF8B761-8ABB-4B18-B78F-857D0EEB63BD}"/>
            </a:ext>
          </a:extLst>
        </xdr:cNvPr>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a:extLst>
            <a:ext uri="{FF2B5EF4-FFF2-40B4-BE49-F238E27FC236}">
              <a16:creationId xmlns="" xmlns:a16="http://schemas.microsoft.com/office/drawing/2014/main" id="{E54CECBE-F645-4C77-B7E0-81D7A7F64D85}"/>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a:extLst>
            <a:ext uri="{FF2B5EF4-FFF2-40B4-BE49-F238E27FC236}">
              <a16:creationId xmlns="" xmlns:a16="http://schemas.microsoft.com/office/drawing/2014/main" id="{0EB3FC3E-A757-43DD-9536-D6FED3AA0FBB}"/>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a:extLst>
            <a:ext uri="{FF2B5EF4-FFF2-40B4-BE49-F238E27FC236}">
              <a16:creationId xmlns="" xmlns:a16="http://schemas.microsoft.com/office/drawing/2014/main" id="{9C1A10C8-F119-4169-8B95-8A7A0939D593}"/>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95076C42-8857-47B3-8F19-03FC2CC155C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 xmlns:a16="http://schemas.microsoft.com/office/drawing/2014/main" id="{59A5CBF5-60F8-4EBD-83E0-A052D6C7B56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 xmlns:a16="http://schemas.microsoft.com/office/drawing/2014/main" id="{E9468CDA-DB8D-4376-AEF5-4B611F8E525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 xmlns:a16="http://schemas.microsoft.com/office/drawing/2014/main" id="{A171A188-8626-4973-A2B6-F4F9D70A9B1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 xmlns:a16="http://schemas.microsoft.com/office/drawing/2014/main" id="{05A5F204-EB3A-4946-9895-689B080F889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111353</xdr:rowOff>
    </xdr:from>
    <xdr:to>
      <xdr:col>55</xdr:col>
      <xdr:colOff>50800</xdr:colOff>
      <xdr:row>86</xdr:row>
      <xdr:rowOff>41503</xdr:rowOff>
    </xdr:to>
    <xdr:sp macro="" textlink="">
      <xdr:nvSpPr>
        <xdr:cNvPr id="309" name="楕円 308">
          <a:extLst>
            <a:ext uri="{FF2B5EF4-FFF2-40B4-BE49-F238E27FC236}">
              <a16:creationId xmlns="" xmlns:a16="http://schemas.microsoft.com/office/drawing/2014/main" id="{D367E419-0C02-422D-A080-58BDDB30E2B8}"/>
            </a:ext>
          </a:extLst>
        </xdr:cNvPr>
        <xdr:cNvSpPr/>
      </xdr:nvSpPr>
      <xdr:spPr>
        <a:xfrm>
          <a:off x="10426700" y="1468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40822</xdr:rowOff>
    </xdr:from>
    <xdr:ext cx="469744" cy="259045"/>
    <xdr:sp macro="" textlink="">
      <xdr:nvSpPr>
        <xdr:cNvPr id="310" name="【公営住宅】&#10;一人当たり面積該当値テキスト">
          <a:extLst>
            <a:ext uri="{FF2B5EF4-FFF2-40B4-BE49-F238E27FC236}">
              <a16:creationId xmlns="" xmlns:a16="http://schemas.microsoft.com/office/drawing/2014/main" id="{7E752149-293A-4616-AACE-F0629DD58E9E}"/>
            </a:ext>
          </a:extLst>
        </xdr:cNvPr>
        <xdr:cNvSpPr txBox="1"/>
      </xdr:nvSpPr>
      <xdr:spPr>
        <a:xfrm>
          <a:off x="10515600" y="1461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113334</xdr:rowOff>
    </xdr:from>
    <xdr:to>
      <xdr:col>50</xdr:col>
      <xdr:colOff>165100</xdr:colOff>
      <xdr:row>86</xdr:row>
      <xdr:rowOff>43484</xdr:rowOff>
    </xdr:to>
    <xdr:sp macro="" textlink="">
      <xdr:nvSpPr>
        <xdr:cNvPr id="311" name="楕円 310">
          <a:extLst>
            <a:ext uri="{FF2B5EF4-FFF2-40B4-BE49-F238E27FC236}">
              <a16:creationId xmlns="" xmlns:a16="http://schemas.microsoft.com/office/drawing/2014/main" id="{6F981C1C-56F7-44DF-938B-B9A1E03E9559}"/>
            </a:ext>
          </a:extLst>
        </xdr:cNvPr>
        <xdr:cNvSpPr/>
      </xdr:nvSpPr>
      <xdr:spPr>
        <a:xfrm>
          <a:off x="9588500" y="1468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162153</xdr:rowOff>
    </xdr:from>
    <xdr:to>
      <xdr:col>55</xdr:col>
      <xdr:colOff>0</xdr:colOff>
      <xdr:row>85</xdr:row>
      <xdr:rowOff>164134</xdr:rowOff>
    </xdr:to>
    <xdr:cxnSp macro="">
      <xdr:nvCxnSpPr>
        <xdr:cNvPr id="312" name="直線コネクタ 311">
          <a:extLst>
            <a:ext uri="{FF2B5EF4-FFF2-40B4-BE49-F238E27FC236}">
              <a16:creationId xmlns="" xmlns:a16="http://schemas.microsoft.com/office/drawing/2014/main" id="{FA02A6FF-8EE9-48AB-995B-BBDF773C554A}"/>
            </a:ext>
          </a:extLst>
        </xdr:cNvPr>
        <xdr:cNvCxnSpPr/>
      </xdr:nvCxnSpPr>
      <xdr:spPr>
        <a:xfrm flipV="1">
          <a:off x="9639300" y="14735403"/>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47689</xdr:rowOff>
    </xdr:from>
    <xdr:to>
      <xdr:col>46</xdr:col>
      <xdr:colOff>38100</xdr:colOff>
      <xdr:row>86</xdr:row>
      <xdr:rowOff>149289</xdr:rowOff>
    </xdr:to>
    <xdr:sp macro="" textlink="">
      <xdr:nvSpPr>
        <xdr:cNvPr id="313" name="楕円 312">
          <a:extLst>
            <a:ext uri="{FF2B5EF4-FFF2-40B4-BE49-F238E27FC236}">
              <a16:creationId xmlns="" xmlns:a16="http://schemas.microsoft.com/office/drawing/2014/main" id="{DD5C8F10-546F-4935-B989-3C3F94D90288}"/>
            </a:ext>
          </a:extLst>
        </xdr:cNvPr>
        <xdr:cNvSpPr/>
      </xdr:nvSpPr>
      <xdr:spPr>
        <a:xfrm>
          <a:off x="8699500" y="1479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164134</xdr:rowOff>
    </xdr:from>
    <xdr:to>
      <xdr:col>50</xdr:col>
      <xdr:colOff>114300</xdr:colOff>
      <xdr:row>86</xdr:row>
      <xdr:rowOff>98489</xdr:rowOff>
    </xdr:to>
    <xdr:cxnSp macro="">
      <xdr:nvCxnSpPr>
        <xdr:cNvPr id="314" name="直線コネクタ 313">
          <a:extLst>
            <a:ext uri="{FF2B5EF4-FFF2-40B4-BE49-F238E27FC236}">
              <a16:creationId xmlns="" xmlns:a16="http://schemas.microsoft.com/office/drawing/2014/main" id="{6E8E2717-B745-4F03-A010-4A2B4281A9BE}"/>
            </a:ext>
          </a:extLst>
        </xdr:cNvPr>
        <xdr:cNvCxnSpPr/>
      </xdr:nvCxnSpPr>
      <xdr:spPr>
        <a:xfrm flipV="1">
          <a:off x="8750300" y="14737384"/>
          <a:ext cx="889000" cy="10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a:extLst>
            <a:ext uri="{FF2B5EF4-FFF2-40B4-BE49-F238E27FC236}">
              <a16:creationId xmlns="" xmlns:a16="http://schemas.microsoft.com/office/drawing/2014/main" id="{9EED0DA4-CF15-4C5E-BD4E-F007A67528DA}"/>
            </a:ext>
          </a:extLst>
        </xdr:cNvPr>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316" name="n_2aveValue【公営住宅】&#10;一人当たり面積">
          <a:extLst>
            <a:ext uri="{FF2B5EF4-FFF2-40B4-BE49-F238E27FC236}">
              <a16:creationId xmlns="" xmlns:a16="http://schemas.microsoft.com/office/drawing/2014/main" id="{64114ABB-22C4-44F4-86B1-44E8248141DA}"/>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34611</xdr:rowOff>
    </xdr:from>
    <xdr:ext cx="469744" cy="259045"/>
    <xdr:sp macro="" textlink="">
      <xdr:nvSpPr>
        <xdr:cNvPr id="317" name="n_1mainValue【公営住宅】&#10;一人当たり面積">
          <a:extLst>
            <a:ext uri="{FF2B5EF4-FFF2-40B4-BE49-F238E27FC236}">
              <a16:creationId xmlns="" xmlns:a16="http://schemas.microsoft.com/office/drawing/2014/main" id="{6D9EAD9E-1ED1-47B0-98EC-295306D0C16D}"/>
            </a:ext>
          </a:extLst>
        </xdr:cNvPr>
        <xdr:cNvSpPr txBox="1"/>
      </xdr:nvSpPr>
      <xdr:spPr>
        <a:xfrm>
          <a:off x="9391727"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140416</xdr:rowOff>
    </xdr:from>
    <xdr:ext cx="469744" cy="259045"/>
    <xdr:sp macro="" textlink="">
      <xdr:nvSpPr>
        <xdr:cNvPr id="318" name="n_2mainValue【公営住宅】&#10;一人当たり面積">
          <a:extLst>
            <a:ext uri="{FF2B5EF4-FFF2-40B4-BE49-F238E27FC236}">
              <a16:creationId xmlns="" xmlns:a16="http://schemas.microsoft.com/office/drawing/2014/main" id="{6FD2B0BA-C2CC-45AB-829C-0725C54DD042}"/>
            </a:ext>
          </a:extLst>
        </xdr:cNvPr>
        <xdr:cNvSpPr txBox="1"/>
      </xdr:nvSpPr>
      <xdr:spPr>
        <a:xfrm>
          <a:off x="8515427" y="1488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 xmlns:a16="http://schemas.microsoft.com/office/drawing/2014/main" id="{CB5A138C-2A3F-4551-BE2E-B70734BC912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 xmlns:a16="http://schemas.microsoft.com/office/drawing/2014/main" id="{CC7C26A9-4E3A-4A26-B2EA-81667CC08B8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 xmlns:a16="http://schemas.microsoft.com/office/drawing/2014/main" id="{A0B3553B-39C4-4D14-A17A-B6C6B98EA0C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 xmlns:a16="http://schemas.microsoft.com/office/drawing/2014/main" id="{A73CB271-3052-41EC-8037-5D0DAFF2360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 xmlns:a16="http://schemas.microsoft.com/office/drawing/2014/main" id="{98F3B167-E73B-4292-9500-60A9E93E9AB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 xmlns:a16="http://schemas.microsoft.com/office/drawing/2014/main" id="{AD74046A-48CE-48CE-8378-4A9B1743C3C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 xmlns:a16="http://schemas.microsoft.com/office/drawing/2014/main" id="{E296B411-725A-415C-B32B-22681B76C83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 xmlns:a16="http://schemas.microsoft.com/office/drawing/2014/main" id="{ED0B1BE7-111B-4D0E-8697-753EA8F7D43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a:extLst>
            <a:ext uri="{FF2B5EF4-FFF2-40B4-BE49-F238E27FC236}">
              <a16:creationId xmlns="" xmlns:a16="http://schemas.microsoft.com/office/drawing/2014/main" id="{4DF203FE-A005-4F38-81CC-9C7F5A865DF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a:extLst>
            <a:ext uri="{FF2B5EF4-FFF2-40B4-BE49-F238E27FC236}">
              <a16:creationId xmlns="" xmlns:a16="http://schemas.microsoft.com/office/drawing/2014/main" id="{AAD9946A-FFC4-4739-BCD1-BA67EA5DC81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a:extLst>
            <a:ext uri="{FF2B5EF4-FFF2-40B4-BE49-F238E27FC236}">
              <a16:creationId xmlns="" xmlns:a16="http://schemas.microsoft.com/office/drawing/2014/main" id="{D70BA903-239D-407D-9777-23E353F64E5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a:extLst>
            <a:ext uri="{FF2B5EF4-FFF2-40B4-BE49-F238E27FC236}">
              <a16:creationId xmlns="" xmlns:a16="http://schemas.microsoft.com/office/drawing/2014/main" id="{ACD30747-C107-4092-819D-510A001F4FD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a:extLst>
            <a:ext uri="{FF2B5EF4-FFF2-40B4-BE49-F238E27FC236}">
              <a16:creationId xmlns="" xmlns:a16="http://schemas.microsoft.com/office/drawing/2014/main" id="{CC38BA2C-5DB1-41F2-8631-5D6D3FD37CB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a:extLst>
            <a:ext uri="{FF2B5EF4-FFF2-40B4-BE49-F238E27FC236}">
              <a16:creationId xmlns="" xmlns:a16="http://schemas.microsoft.com/office/drawing/2014/main" id="{EC5582D7-9224-4176-AA30-F5B9296AC34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a:extLst>
            <a:ext uri="{FF2B5EF4-FFF2-40B4-BE49-F238E27FC236}">
              <a16:creationId xmlns="" xmlns:a16="http://schemas.microsoft.com/office/drawing/2014/main" id="{0640BFF1-04C6-488D-B9B1-45A5D33F1D6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a:extLst>
            <a:ext uri="{FF2B5EF4-FFF2-40B4-BE49-F238E27FC236}">
              <a16:creationId xmlns="" xmlns:a16="http://schemas.microsoft.com/office/drawing/2014/main" id="{3AE9B35B-426D-4D87-B08F-50300CCD3BA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a:extLst>
            <a:ext uri="{FF2B5EF4-FFF2-40B4-BE49-F238E27FC236}">
              <a16:creationId xmlns="" xmlns:a16="http://schemas.microsoft.com/office/drawing/2014/main" id="{AE47D36B-AF7F-43DF-B6FC-3F772307930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a:extLst>
            <a:ext uri="{FF2B5EF4-FFF2-40B4-BE49-F238E27FC236}">
              <a16:creationId xmlns="" xmlns:a16="http://schemas.microsoft.com/office/drawing/2014/main" id="{46FA58D0-EFF8-43FF-9067-82EE65E6A4C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a:extLst>
            <a:ext uri="{FF2B5EF4-FFF2-40B4-BE49-F238E27FC236}">
              <a16:creationId xmlns="" xmlns:a16="http://schemas.microsoft.com/office/drawing/2014/main" id="{D5C71209-784E-4C3D-BF3F-498B69C3973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a:extLst>
            <a:ext uri="{FF2B5EF4-FFF2-40B4-BE49-F238E27FC236}">
              <a16:creationId xmlns="" xmlns:a16="http://schemas.microsoft.com/office/drawing/2014/main" id="{7FCD540B-125F-4432-B49B-C92E579AD33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a:extLst>
            <a:ext uri="{FF2B5EF4-FFF2-40B4-BE49-F238E27FC236}">
              <a16:creationId xmlns="" xmlns:a16="http://schemas.microsoft.com/office/drawing/2014/main" id="{8359A4F1-9F68-41DB-820F-4DF6EDD344A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a:extLst>
            <a:ext uri="{FF2B5EF4-FFF2-40B4-BE49-F238E27FC236}">
              <a16:creationId xmlns="" xmlns:a16="http://schemas.microsoft.com/office/drawing/2014/main" id="{BE631A41-2700-458B-8C19-216059B86E02}"/>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a:extLst>
            <a:ext uri="{FF2B5EF4-FFF2-40B4-BE49-F238E27FC236}">
              <a16:creationId xmlns="" xmlns:a16="http://schemas.microsoft.com/office/drawing/2014/main" id="{565E2C35-DE0E-425C-A2DC-773C9503FDF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a:extLst>
            <a:ext uri="{FF2B5EF4-FFF2-40B4-BE49-F238E27FC236}">
              <a16:creationId xmlns="" xmlns:a16="http://schemas.microsoft.com/office/drawing/2014/main" id="{BCBC22CB-9D4A-4BCB-8BFA-54E3CCECF91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港湾・漁港】&#10;有形固定資産減価償却率グラフ枠">
          <a:extLst>
            <a:ext uri="{FF2B5EF4-FFF2-40B4-BE49-F238E27FC236}">
              <a16:creationId xmlns="" xmlns:a16="http://schemas.microsoft.com/office/drawing/2014/main" id="{6FEA23AE-9F2E-4841-8DC6-7C78BF8DEC3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25581</xdr:rowOff>
    </xdr:from>
    <xdr:to>
      <xdr:col>24</xdr:col>
      <xdr:colOff>62865</xdr:colOff>
      <xdr:row>108</xdr:row>
      <xdr:rowOff>110489</xdr:rowOff>
    </xdr:to>
    <xdr:cxnSp macro="">
      <xdr:nvCxnSpPr>
        <xdr:cNvPr id="344" name="直線コネクタ 343">
          <a:extLst>
            <a:ext uri="{FF2B5EF4-FFF2-40B4-BE49-F238E27FC236}">
              <a16:creationId xmlns="" xmlns:a16="http://schemas.microsoft.com/office/drawing/2014/main" id="{EC88C3CF-665D-433F-9D3B-2EB567570A33}"/>
            </a:ext>
          </a:extLst>
        </xdr:cNvPr>
        <xdr:cNvCxnSpPr/>
      </xdr:nvCxnSpPr>
      <xdr:spPr>
        <a:xfrm flipV="1">
          <a:off x="4634865" y="17170581"/>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114316</xdr:rowOff>
    </xdr:from>
    <xdr:ext cx="340478" cy="259045"/>
    <xdr:sp macro="" textlink="">
      <xdr:nvSpPr>
        <xdr:cNvPr id="345" name="【港湾・漁港】&#10;有形固定資産減価償却率最小値テキスト">
          <a:extLst>
            <a:ext uri="{FF2B5EF4-FFF2-40B4-BE49-F238E27FC236}">
              <a16:creationId xmlns="" xmlns:a16="http://schemas.microsoft.com/office/drawing/2014/main" id="{19D989BD-7B39-4A70-8A27-9178F94E8327}"/>
            </a:ext>
          </a:extLst>
        </xdr:cNvPr>
        <xdr:cNvSpPr txBox="1"/>
      </xdr:nvSpPr>
      <xdr:spPr>
        <a:xfrm>
          <a:off x="4673600" y="18630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110489</xdr:rowOff>
    </xdr:from>
    <xdr:to>
      <xdr:col>24</xdr:col>
      <xdr:colOff>152400</xdr:colOff>
      <xdr:row>108</xdr:row>
      <xdr:rowOff>110489</xdr:rowOff>
    </xdr:to>
    <xdr:cxnSp macro="">
      <xdr:nvCxnSpPr>
        <xdr:cNvPr id="346" name="直線コネクタ 345">
          <a:extLst>
            <a:ext uri="{FF2B5EF4-FFF2-40B4-BE49-F238E27FC236}">
              <a16:creationId xmlns="" xmlns:a16="http://schemas.microsoft.com/office/drawing/2014/main" id="{B3F1BE20-34D7-4150-8C6B-735846D61CD0}"/>
            </a:ext>
          </a:extLst>
        </xdr:cNvPr>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143708</xdr:rowOff>
    </xdr:from>
    <xdr:ext cx="405111" cy="259045"/>
    <xdr:sp macro="" textlink="">
      <xdr:nvSpPr>
        <xdr:cNvPr id="347" name="【港湾・漁港】&#10;有形固定資産減価償却率最大値テキスト">
          <a:extLst>
            <a:ext uri="{FF2B5EF4-FFF2-40B4-BE49-F238E27FC236}">
              <a16:creationId xmlns="" xmlns:a16="http://schemas.microsoft.com/office/drawing/2014/main" id="{19E9453F-BE24-4AE5-AE01-7FBDE2D474DA}"/>
            </a:ext>
          </a:extLst>
        </xdr:cNvPr>
        <xdr:cNvSpPr txBox="1"/>
      </xdr:nvSpPr>
      <xdr:spPr>
        <a:xfrm>
          <a:off x="4673600" y="1694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25581</xdr:rowOff>
    </xdr:from>
    <xdr:to>
      <xdr:col>24</xdr:col>
      <xdr:colOff>152400</xdr:colOff>
      <xdr:row>100</xdr:row>
      <xdr:rowOff>25581</xdr:rowOff>
    </xdr:to>
    <xdr:cxnSp macro="">
      <xdr:nvCxnSpPr>
        <xdr:cNvPr id="348" name="直線コネクタ 347">
          <a:extLst>
            <a:ext uri="{FF2B5EF4-FFF2-40B4-BE49-F238E27FC236}">
              <a16:creationId xmlns="" xmlns:a16="http://schemas.microsoft.com/office/drawing/2014/main" id="{B959DA7F-7D84-4FAF-9D24-C7CCAE33A64D}"/>
            </a:ext>
          </a:extLst>
        </xdr:cNvPr>
        <xdr:cNvCxnSpPr/>
      </xdr:nvCxnSpPr>
      <xdr:spPr>
        <a:xfrm>
          <a:off x="4546600" y="1717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49" name="【港湾・漁港】&#10;有形固定資産減価償却率平均値テキスト">
          <a:extLst>
            <a:ext uri="{FF2B5EF4-FFF2-40B4-BE49-F238E27FC236}">
              <a16:creationId xmlns="" xmlns:a16="http://schemas.microsoft.com/office/drawing/2014/main" id="{43E9D94E-0508-4918-8B81-6A848ABBFFEA}"/>
            </a:ext>
          </a:extLst>
        </xdr:cNvPr>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50" name="フローチャート: 判断 349">
          <a:extLst>
            <a:ext uri="{FF2B5EF4-FFF2-40B4-BE49-F238E27FC236}">
              <a16:creationId xmlns="" xmlns:a16="http://schemas.microsoft.com/office/drawing/2014/main" id="{9B757087-DDF9-4ADD-A45E-CD4D65CF14D4}"/>
            </a:ext>
          </a:extLst>
        </xdr:cNvPr>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51" name="フローチャート: 判断 350">
          <a:extLst>
            <a:ext uri="{FF2B5EF4-FFF2-40B4-BE49-F238E27FC236}">
              <a16:creationId xmlns="" xmlns:a16="http://schemas.microsoft.com/office/drawing/2014/main" id="{07415859-2F8C-4428-BBBE-0E9FDD424F9E}"/>
            </a:ext>
          </a:extLst>
        </xdr:cNvPr>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66221</xdr:rowOff>
    </xdr:from>
    <xdr:to>
      <xdr:col>15</xdr:col>
      <xdr:colOff>101600</xdr:colOff>
      <xdr:row>103</xdr:row>
      <xdr:rowOff>167821</xdr:rowOff>
    </xdr:to>
    <xdr:sp macro="" textlink="">
      <xdr:nvSpPr>
        <xdr:cNvPr id="352" name="フローチャート: 判断 351">
          <a:extLst>
            <a:ext uri="{FF2B5EF4-FFF2-40B4-BE49-F238E27FC236}">
              <a16:creationId xmlns="" xmlns:a16="http://schemas.microsoft.com/office/drawing/2014/main" id="{EDF7D5A6-E381-46A1-8944-D337B19F8BCF}"/>
            </a:ext>
          </a:extLst>
        </xdr:cNvPr>
        <xdr:cNvSpPr/>
      </xdr:nvSpPr>
      <xdr:spPr>
        <a:xfrm>
          <a:off x="2857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a:extLst>
            <a:ext uri="{FF2B5EF4-FFF2-40B4-BE49-F238E27FC236}">
              <a16:creationId xmlns="" xmlns:a16="http://schemas.microsoft.com/office/drawing/2014/main" id="{15D9C638-68DE-4430-8B0E-2198E0AA48B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a:extLst>
            <a:ext uri="{FF2B5EF4-FFF2-40B4-BE49-F238E27FC236}">
              <a16:creationId xmlns="" xmlns:a16="http://schemas.microsoft.com/office/drawing/2014/main" id="{CB51C671-4FEA-4E21-AA16-FAB60F32FBC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a:extLst>
            <a:ext uri="{FF2B5EF4-FFF2-40B4-BE49-F238E27FC236}">
              <a16:creationId xmlns="" xmlns:a16="http://schemas.microsoft.com/office/drawing/2014/main" id="{3F0F7788-EDDC-4FEF-9145-2816B0FFBF1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a:extLst>
            <a:ext uri="{FF2B5EF4-FFF2-40B4-BE49-F238E27FC236}">
              <a16:creationId xmlns="" xmlns:a16="http://schemas.microsoft.com/office/drawing/2014/main" id="{D1E35E4A-D867-4CCB-AFB7-B5838EB61B0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a:extLst>
            <a:ext uri="{FF2B5EF4-FFF2-40B4-BE49-F238E27FC236}">
              <a16:creationId xmlns="" xmlns:a16="http://schemas.microsoft.com/office/drawing/2014/main" id="{2524F602-7ACC-406E-A149-E975DFB7029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157662</xdr:rowOff>
    </xdr:from>
    <xdr:to>
      <xdr:col>24</xdr:col>
      <xdr:colOff>114300</xdr:colOff>
      <xdr:row>104</xdr:row>
      <xdr:rowOff>87812</xdr:rowOff>
    </xdr:to>
    <xdr:sp macro="" textlink="">
      <xdr:nvSpPr>
        <xdr:cNvPr id="358" name="楕円 357">
          <a:extLst>
            <a:ext uri="{FF2B5EF4-FFF2-40B4-BE49-F238E27FC236}">
              <a16:creationId xmlns="" xmlns:a16="http://schemas.microsoft.com/office/drawing/2014/main" id="{97008536-F367-4574-8988-F5465C38F78F}"/>
            </a:ext>
          </a:extLst>
        </xdr:cNvPr>
        <xdr:cNvSpPr/>
      </xdr:nvSpPr>
      <xdr:spPr>
        <a:xfrm>
          <a:off x="45847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9089</xdr:rowOff>
    </xdr:from>
    <xdr:ext cx="405111" cy="259045"/>
    <xdr:sp macro="" textlink="">
      <xdr:nvSpPr>
        <xdr:cNvPr id="359" name="【港湾・漁港】&#10;有形固定資産減価償却率該当値テキスト">
          <a:extLst>
            <a:ext uri="{FF2B5EF4-FFF2-40B4-BE49-F238E27FC236}">
              <a16:creationId xmlns="" xmlns:a16="http://schemas.microsoft.com/office/drawing/2014/main" id="{0D6496EE-F365-46AD-8C55-919BB5513567}"/>
            </a:ext>
          </a:extLst>
        </xdr:cNvPr>
        <xdr:cNvSpPr txBox="1"/>
      </xdr:nvSpPr>
      <xdr:spPr>
        <a:xfrm>
          <a:off x="4673600" y="1766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20501</xdr:rowOff>
    </xdr:from>
    <xdr:to>
      <xdr:col>20</xdr:col>
      <xdr:colOff>38100</xdr:colOff>
      <xdr:row>104</xdr:row>
      <xdr:rowOff>122101</xdr:rowOff>
    </xdr:to>
    <xdr:sp macro="" textlink="">
      <xdr:nvSpPr>
        <xdr:cNvPr id="360" name="楕円 359">
          <a:extLst>
            <a:ext uri="{FF2B5EF4-FFF2-40B4-BE49-F238E27FC236}">
              <a16:creationId xmlns="" xmlns:a16="http://schemas.microsoft.com/office/drawing/2014/main" id="{659C8E49-92D4-40F4-BE9C-D6F853E8E0F9}"/>
            </a:ext>
          </a:extLst>
        </xdr:cNvPr>
        <xdr:cNvSpPr/>
      </xdr:nvSpPr>
      <xdr:spPr>
        <a:xfrm>
          <a:off x="3746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37012</xdr:rowOff>
    </xdr:from>
    <xdr:to>
      <xdr:col>24</xdr:col>
      <xdr:colOff>63500</xdr:colOff>
      <xdr:row>104</xdr:row>
      <xdr:rowOff>71301</xdr:rowOff>
    </xdr:to>
    <xdr:cxnSp macro="">
      <xdr:nvCxnSpPr>
        <xdr:cNvPr id="361" name="直線コネクタ 360">
          <a:extLst>
            <a:ext uri="{FF2B5EF4-FFF2-40B4-BE49-F238E27FC236}">
              <a16:creationId xmlns="" xmlns:a16="http://schemas.microsoft.com/office/drawing/2014/main" id="{B3D01BE3-CAC7-461A-A6E4-3457C2841EFB}"/>
            </a:ext>
          </a:extLst>
        </xdr:cNvPr>
        <xdr:cNvCxnSpPr/>
      </xdr:nvCxnSpPr>
      <xdr:spPr>
        <a:xfrm flipV="1">
          <a:off x="3797300" y="1786781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69487</xdr:rowOff>
    </xdr:from>
    <xdr:to>
      <xdr:col>15</xdr:col>
      <xdr:colOff>101600</xdr:colOff>
      <xdr:row>104</xdr:row>
      <xdr:rowOff>171087</xdr:rowOff>
    </xdr:to>
    <xdr:sp macro="" textlink="">
      <xdr:nvSpPr>
        <xdr:cNvPr id="362" name="楕円 361">
          <a:extLst>
            <a:ext uri="{FF2B5EF4-FFF2-40B4-BE49-F238E27FC236}">
              <a16:creationId xmlns="" xmlns:a16="http://schemas.microsoft.com/office/drawing/2014/main" id="{A9B47DC3-1CE1-4758-BAE7-0FDE2FE8AE53}"/>
            </a:ext>
          </a:extLst>
        </xdr:cNvPr>
        <xdr:cNvSpPr/>
      </xdr:nvSpPr>
      <xdr:spPr>
        <a:xfrm>
          <a:off x="2857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71301</xdr:rowOff>
    </xdr:from>
    <xdr:to>
      <xdr:col>19</xdr:col>
      <xdr:colOff>177800</xdr:colOff>
      <xdr:row>104</xdr:row>
      <xdr:rowOff>120287</xdr:rowOff>
    </xdr:to>
    <xdr:cxnSp macro="">
      <xdr:nvCxnSpPr>
        <xdr:cNvPr id="363" name="直線コネクタ 362">
          <a:extLst>
            <a:ext uri="{FF2B5EF4-FFF2-40B4-BE49-F238E27FC236}">
              <a16:creationId xmlns="" xmlns:a16="http://schemas.microsoft.com/office/drawing/2014/main" id="{3CB01565-5B12-49FD-84F2-F4F020C6E95D}"/>
            </a:ext>
          </a:extLst>
        </xdr:cNvPr>
        <xdr:cNvCxnSpPr/>
      </xdr:nvCxnSpPr>
      <xdr:spPr>
        <a:xfrm flipV="1">
          <a:off x="2908300" y="1790210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64" name="n_1aveValue【港湾・漁港】&#10;有形固定資産減価償却率">
          <a:extLst>
            <a:ext uri="{FF2B5EF4-FFF2-40B4-BE49-F238E27FC236}">
              <a16:creationId xmlns="" xmlns:a16="http://schemas.microsoft.com/office/drawing/2014/main" id="{E00C19B0-9379-45A4-B2EB-53A3AB665B69}"/>
            </a:ext>
          </a:extLst>
        </xdr:cNvPr>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365" name="n_2aveValue【港湾・漁港】&#10;有形固定資産減価償却率">
          <a:extLst>
            <a:ext uri="{FF2B5EF4-FFF2-40B4-BE49-F238E27FC236}">
              <a16:creationId xmlns="" xmlns:a16="http://schemas.microsoft.com/office/drawing/2014/main" id="{DE42F626-65D9-4FFB-B13D-2DC8065F3FEC}"/>
            </a:ext>
          </a:extLst>
        </xdr:cNvPr>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113228</xdr:rowOff>
    </xdr:from>
    <xdr:ext cx="405111" cy="259045"/>
    <xdr:sp macro="" textlink="">
      <xdr:nvSpPr>
        <xdr:cNvPr id="366" name="n_1mainValue【港湾・漁港】&#10;有形固定資産減価償却率">
          <a:extLst>
            <a:ext uri="{FF2B5EF4-FFF2-40B4-BE49-F238E27FC236}">
              <a16:creationId xmlns="" xmlns:a16="http://schemas.microsoft.com/office/drawing/2014/main" id="{13645E6B-A69E-4909-AF6B-F545B68D9F24}"/>
            </a:ext>
          </a:extLst>
        </xdr:cNvPr>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367" name="n_2mainValue【港湾・漁港】&#10;有形固定資産減価償却率">
          <a:extLst>
            <a:ext uri="{FF2B5EF4-FFF2-40B4-BE49-F238E27FC236}">
              <a16:creationId xmlns="" xmlns:a16="http://schemas.microsoft.com/office/drawing/2014/main" id="{566784A9-D896-48B4-A336-9E5BC37A95B7}"/>
            </a:ext>
          </a:extLst>
        </xdr:cNvPr>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 xmlns:a16="http://schemas.microsoft.com/office/drawing/2014/main" id="{39293635-AD9A-46FD-8414-46D5A5F0947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 xmlns:a16="http://schemas.microsoft.com/office/drawing/2014/main" id="{9FAD49A1-F0E7-4735-BDBD-C2642D3EE17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 xmlns:a16="http://schemas.microsoft.com/office/drawing/2014/main" id="{400F830E-1664-4EA1-82AB-FEF8638B37B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 xmlns:a16="http://schemas.microsoft.com/office/drawing/2014/main" id="{9708528C-35FB-49F3-BB72-DD31DC95723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 xmlns:a16="http://schemas.microsoft.com/office/drawing/2014/main" id="{B6439FB9-62AA-4E84-83BC-829708B748E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 xmlns:a16="http://schemas.microsoft.com/office/drawing/2014/main" id="{ECBB0FC2-64CD-49E4-AF9A-B04C75C0254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 xmlns:a16="http://schemas.microsoft.com/office/drawing/2014/main" id="{26B79C4F-D769-406F-8181-A80EA1C3765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 xmlns:a16="http://schemas.microsoft.com/office/drawing/2014/main" id="{AE4938C4-EE59-4D68-89B4-0C1293EC659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a:extLst>
            <a:ext uri="{FF2B5EF4-FFF2-40B4-BE49-F238E27FC236}">
              <a16:creationId xmlns="" xmlns:a16="http://schemas.microsoft.com/office/drawing/2014/main" id="{058863E6-B4ED-4678-9826-EA4BD6A9AAA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a:extLst>
            <a:ext uri="{FF2B5EF4-FFF2-40B4-BE49-F238E27FC236}">
              <a16:creationId xmlns="" xmlns:a16="http://schemas.microsoft.com/office/drawing/2014/main" id="{FD9FE669-E38E-465C-8FFA-09BB28F6C8F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8" name="直線コネクタ 377">
          <a:extLst>
            <a:ext uri="{FF2B5EF4-FFF2-40B4-BE49-F238E27FC236}">
              <a16:creationId xmlns="" xmlns:a16="http://schemas.microsoft.com/office/drawing/2014/main" id="{C853D8CB-9B7F-436E-A129-ECE60077315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9" name="テキスト ボックス 378">
          <a:extLst>
            <a:ext uri="{FF2B5EF4-FFF2-40B4-BE49-F238E27FC236}">
              <a16:creationId xmlns="" xmlns:a16="http://schemas.microsoft.com/office/drawing/2014/main" id="{2CE657AF-3B93-4882-9502-345C251ACD5F}"/>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0" name="直線コネクタ 379">
          <a:extLst>
            <a:ext uri="{FF2B5EF4-FFF2-40B4-BE49-F238E27FC236}">
              <a16:creationId xmlns="" xmlns:a16="http://schemas.microsoft.com/office/drawing/2014/main" id="{2F40CBF7-2A5A-4D82-87F6-3F01488523F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81" name="テキスト ボックス 380">
          <a:extLst>
            <a:ext uri="{FF2B5EF4-FFF2-40B4-BE49-F238E27FC236}">
              <a16:creationId xmlns="" xmlns:a16="http://schemas.microsoft.com/office/drawing/2014/main" id="{04DE3369-2C77-4AF1-9EB1-81A03D5D6A09}"/>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2" name="直線コネクタ 381">
          <a:extLst>
            <a:ext uri="{FF2B5EF4-FFF2-40B4-BE49-F238E27FC236}">
              <a16:creationId xmlns="" xmlns:a16="http://schemas.microsoft.com/office/drawing/2014/main" id="{F809DEE8-C620-4711-A21C-97C3DCE3429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83" name="テキスト ボックス 382">
          <a:extLst>
            <a:ext uri="{FF2B5EF4-FFF2-40B4-BE49-F238E27FC236}">
              <a16:creationId xmlns="" xmlns:a16="http://schemas.microsoft.com/office/drawing/2014/main" id="{496B1F96-71F9-45AC-86B8-92F94FA55958}"/>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4" name="直線コネクタ 383">
          <a:extLst>
            <a:ext uri="{FF2B5EF4-FFF2-40B4-BE49-F238E27FC236}">
              <a16:creationId xmlns="" xmlns:a16="http://schemas.microsoft.com/office/drawing/2014/main" id="{D1884E06-46CB-4BEE-98F0-FA6CB45ED99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85" name="テキスト ボックス 384">
          <a:extLst>
            <a:ext uri="{FF2B5EF4-FFF2-40B4-BE49-F238E27FC236}">
              <a16:creationId xmlns="" xmlns:a16="http://schemas.microsoft.com/office/drawing/2014/main" id="{62F08524-2664-4C4A-9294-4C9528284986}"/>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6" name="直線コネクタ 385">
          <a:extLst>
            <a:ext uri="{FF2B5EF4-FFF2-40B4-BE49-F238E27FC236}">
              <a16:creationId xmlns="" xmlns:a16="http://schemas.microsoft.com/office/drawing/2014/main" id="{FB05DA92-8B64-4FAE-A51C-8A1C39BAB9A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87" name="テキスト ボックス 386">
          <a:extLst>
            <a:ext uri="{FF2B5EF4-FFF2-40B4-BE49-F238E27FC236}">
              <a16:creationId xmlns="" xmlns:a16="http://schemas.microsoft.com/office/drawing/2014/main" id="{06894482-4BA4-46B9-A787-DA9F5192440E}"/>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8" name="直線コネクタ 387">
          <a:extLst>
            <a:ext uri="{FF2B5EF4-FFF2-40B4-BE49-F238E27FC236}">
              <a16:creationId xmlns="" xmlns:a16="http://schemas.microsoft.com/office/drawing/2014/main" id="{A0E64323-600A-484C-9D00-9822BA3B5E1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89" name="テキスト ボックス 388">
          <a:extLst>
            <a:ext uri="{FF2B5EF4-FFF2-40B4-BE49-F238E27FC236}">
              <a16:creationId xmlns="" xmlns:a16="http://schemas.microsoft.com/office/drawing/2014/main" id="{31879231-84E4-449B-9DFF-2570CACC18AB}"/>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0" name="【港湾・漁港】&#10;一人当たり有形固定資産（償却資産）額グラフ枠">
          <a:extLst>
            <a:ext uri="{FF2B5EF4-FFF2-40B4-BE49-F238E27FC236}">
              <a16:creationId xmlns="" xmlns:a16="http://schemas.microsoft.com/office/drawing/2014/main" id="{ADF9016A-63D1-440C-AA1C-915337C6AEF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159245</xdr:rowOff>
    </xdr:from>
    <xdr:to>
      <xdr:col>54</xdr:col>
      <xdr:colOff>189865</xdr:colOff>
      <xdr:row>108</xdr:row>
      <xdr:rowOff>152298</xdr:rowOff>
    </xdr:to>
    <xdr:cxnSp macro="">
      <xdr:nvCxnSpPr>
        <xdr:cNvPr id="391" name="直線コネクタ 390">
          <a:extLst>
            <a:ext uri="{FF2B5EF4-FFF2-40B4-BE49-F238E27FC236}">
              <a16:creationId xmlns="" xmlns:a16="http://schemas.microsoft.com/office/drawing/2014/main" id="{761BAC7B-CF6C-4858-BDFB-33A510771354}"/>
            </a:ext>
          </a:extLst>
        </xdr:cNvPr>
        <xdr:cNvCxnSpPr/>
      </xdr:nvCxnSpPr>
      <xdr:spPr>
        <a:xfrm flipV="1">
          <a:off x="10476865" y="17304245"/>
          <a:ext cx="0" cy="136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158790</xdr:rowOff>
    </xdr:from>
    <xdr:ext cx="469744" cy="259045"/>
    <xdr:sp macro="" textlink="">
      <xdr:nvSpPr>
        <xdr:cNvPr id="392" name="【港湾・漁港】&#10;一人当たり有形固定資産（償却資産）額最小値テキスト">
          <a:extLst>
            <a:ext uri="{FF2B5EF4-FFF2-40B4-BE49-F238E27FC236}">
              <a16:creationId xmlns="" xmlns:a16="http://schemas.microsoft.com/office/drawing/2014/main" id="{253EEC3C-6C11-4895-B72D-DF3FB0A97DD7}"/>
            </a:ext>
          </a:extLst>
        </xdr:cNvPr>
        <xdr:cNvSpPr txBox="1"/>
      </xdr:nvSpPr>
      <xdr:spPr>
        <a:xfrm>
          <a:off x="10515600" y="186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152298</xdr:rowOff>
    </xdr:from>
    <xdr:to>
      <xdr:col>55</xdr:col>
      <xdr:colOff>88900</xdr:colOff>
      <xdr:row>108</xdr:row>
      <xdr:rowOff>152298</xdr:rowOff>
    </xdr:to>
    <xdr:cxnSp macro="">
      <xdr:nvCxnSpPr>
        <xdr:cNvPr id="393" name="直線コネクタ 392">
          <a:extLst>
            <a:ext uri="{FF2B5EF4-FFF2-40B4-BE49-F238E27FC236}">
              <a16:creationId xmlns="" xmlns:a16="http://schemas.microsoft.com/office/drawing/2014/main" id="{361A245D-2C8A-4012-93FB-5498A064D7D6}"/>
            </a:ext>
          </a:extLst>
        </xdr:cNvPr>
        <xdr:cNvCxnSpPr/>
      </xdr:nvCxnSpPr>
      <xdr:spPr>
        <a:xfrm>
          <a:off x="10388600" y="1866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105922</xdr:rowOff>
    </xdr:from>
    <xdr:ext cx="819455" cy="259045"/>
    <xdr:sp macro="" textlink="">
      <xdr:nvSpPr>
        <xdr:cNvPr id="394" name="【港湾・漁港】&#10;一人当たり有形固定資産（償却資産）額最大値テキスト">
          <a:extLst>
            <a:ext uri="{FF2B5EF4-FFF2-40B4-BE49-F238E27FC236}">
              <a16:creationId xmlns="" xmlns:a16="http://schemas.microsoft.com/office/drawing/2014/main" id="{6CA878A1-22AB-4225-B808-BBC5743D9439}"/>
            </a:ext>
          </a:extLst>
        </xdr:cNvPr>
        <xdr:cNvSpPr txBox="1"/>
      </xdr:nvSpPr>
      <xdr:spPr>
        <a:xfrm>
          <a:off x="10515600" y="17079472"/>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107,461,062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159245</xdr:rowOff>
    </xdr:from>
    <xdr:to>
      <xdr:col>55</xdr:col>
      <xdr:colOff>88900</xdr:colOff>
      <xdr:row>100</xdr:row>
      <xdr:rowOff>159245</xdr:rowOff>
    </xdr:to>
    <xdr:cxnSp macro="">
      <xdr:nvCxnSpPr>
        <xdr:cNvPr id="395" name="直線コネクタ 394">
          <a:extLst>
            <a:ext uri="{FF2B5EF4-FFF2-40B4-BE49-F238E27FC236}">
              <a16:creationId xmlns="" xmlns:a16="http://schemas.microsoft.com/office/drawing/2014/main" id="{33424A4D-2C3B-432E-BE5D-ECE353C682CD}"/>
            </a:ext>
          </a:extLst>
        </xdr:cNvPr>
        <xdr:cNvCxnSpPr/>
      </xdr:nvCxnSpPr>
      <xdr:spPr>
        <a:xfrm>
          <a:off x="10388600" y="173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76241</xdr:rowOff>
    </xdr:from>
    <xdr:ext cx="690189" cy="259045"/>
    <xdr:sp macro="" textlink="">
      <xdr:nvSpPr>
        <xdr:cNvPr id="396" name="【港湾・漁港】&#10;一人当たり有形固定資産（償却資産）額平均値テキスト">
          <a:extLst>
            <a:ext uri="{FF2B5EF4-FFF2-40B4-BE49-F238E27FC236}">
              <a16:creationId xmlns="" xmlns:a16="http://schemas.microsoft.com/office/drawing/2014/main" id="{A5F60A3E-E140-49BB-8236-72F83E59DC9C}"/>
            </a:ext>
          </a:extLst>
        </xdr:cNvPr>
        <xdr:cNvSpPr txBox="1"/>
      </xdr:nvSpPr>
      <xdr:spPr>
        <a:xfrm>
          <a:off x="10515600" y="184213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3,798,122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53364</xdr:rowOff>
    </xdr:from>
    <xdr:to>
      <xdr:col>55</xdr:col>
      <xdr:colOff>50800</xdr:colOff>
      <xdr:row>108</xdr:row>
      <xdr:rowOff>154964</xdr:rowOff>
    </xdr:to>
    <xdr:sp macro="" textlink="">
      <xdr:nvSpPr>
        <xdr:cNvPr id="397" name="フローチャート: 判断 396">
          <a:extLst>
            <a:ext uri="{FF2B5EF4-FFF2-40B4-BE49-F238E27FC236}">
              <a16:creationId xmlns="" xmlns:a16="http://schemas.microsoft.com/office/drawing/2014/main" id="{2CEF9B73-9674-4273-8B77-3496128DDEB3}"/>
            </a:ext>
          </a:extLst>
        </xdr:cNvPr>
        <xdr:cNvSpPr/>
      </xdr:nvSpPr>
      <xdr:spPr>
        <a:xfrm>
          <a:off x="10426700" y="1856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70915</xdr:rowOff>
    </xdr:from>
    <xdr:to>
      <xdr:col>50</xdr:col>
      <xdr:colOff>165100</xdr:colOff>
      <xdr:row>109</xdr:row>
      <xdr:rowOff>1065</xdr:rowOff>
    </xdr:to>
    <xdr:sp macro="" textlink="">
      <xdr:nvSpPr>
        <xdr:cNvPr id="398" name="フローチャート: 判断 397">
          <a:extLst>
            <a:ext uri="{FF2B5EF4-FFF2-40B4-BE49-F238E27FC236}">
              <a16:creationId xmlns="" xmlns:a16="http://schemas.microsoft.com/office/drawing/2014/main" id="{DAC18A9E-4607-4DDA-AA2D-77F60F863748}"/>
            </a:ext>
          </a:extLst>
        </xdr:cNvPr>
        <xdr:cNvSpPr/>
      </xdr:nvSpPr>
      <xdr:spPr>
        <a:xfrm>
          <a:off x="9588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86478</xdr:rowOff>
    </xdr:from>
    <xdr:to>
      <xdr:col>46</xdr:col>
      <xdr:colOff>38100</xdr:colOff>
      <xdr:row>109</xdr:row>
      <xdr:rowOff>16628</xdr:rowOff>
    </xdr:to>
    <xdr:sp macro="" textlink="">
      <xdr:nvSpPr>
        <xdr:cNvPr id="399" name="フローチャート: 判断 398">
          <a:extLst>
            <a:ext uri="{FF2B5EF4-FFF2-40B4-BE49-F238E27FC236}">
              <a16:creationId xmlns="" xmlns:a16="http://schemas.microsoft.com/office/drawing/2014/main" id="{1F86A736-8533-4980-AD64-02665CB76805}"/>
            </a:ext>
          </a:extLst>
        </xdr:cNvPr>
        <xdr:cNvSpPr/>
      </xdr:nvSpPr>
      <xdr:spPr>
        <a:xfrm>
          <a:off x="8699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a:extLst>
            <a:ext uri="{FF2B5EF4-FFF2-40B4-BE49-F238E27FC236}">
              <a16:creationId xmlns="" xmlns:a16="http://schemas.microsoft.com/office/drawing/2014/main" id="{E91C0090-7AE5-44C3-8311-E0A611FA597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a:extLst>
            <a:ext uri="{FF2B5EF4-FFF2-40B4-BE49-F238E27FC236}">
              <a16:creationId xmlns="" xmlns:a16="http://schemas.microsoft.com/office/drawing/2014/main" id="{F8B3FC56-646B-46AF-8E36-4B9F7991AED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a:extLst>
            <a:ext uri="{FF2B5EF4-FFF2-40B4-BE49-F238E27FC236}">
              <a16:creationId xmlns="" xmlns:a16="http://schemas.microsoft.com/office/drawing/2014/main" id="{1818CD49-146A-4293-A9E7-42AF6FFE65F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a:extLst>
            <a:ext uri="{FF2B5EF4-FFF2-40B4-BE49-F238E27FC236}">
              <a16:creationId xmlns="" xmlns:a16="http://schemas.microsoft.com/office/drawing/2014/main" id="{F5899AA2-A20E-464D-8AD6-4B79B04F571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a:extLst>
            <a:ext uri="{FF2B5EF4-FFF2-40B4-BE49-F238E27FC236}">
              <a16:creationId xmlns="" xmlns:a16="http://schemas.microsoft.com/office/drawing/2014/main" id="{5B86F576-A7CA-4B06-B208-47A9C60C0EA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94856</xdr:rowOff>
    </xdr:from>
    <xdr:to>
      <xdr:col>55</xdr:col>
      <xdr:colOff>50800</xdr:colOff>
      <xdr:row>109</xdr:row>
      <xdr:rowOff>25006</xdr:rowOff>
    </xdr:to>
    <xdr:sp macro="" textlink="">
      <xdr:nvSpPr>
        <xdr:cNvPr id="405" name="楕円 404">
          <a:extLst>
            <a:ext uri="{FF2B5EF4-FFF2-40B4-BE49-F238E27FC236}">
              <a16:creationId xmlns="" xmlns:a16="http://schemas.microsoft.com/office/drawing/2014/main" id="{1DCBFA84-A4E7-4BB0-93EE-2B63303C9C26}"/>
            </a:ext>
          </a:extLst>
        </xdr:cNvPr>
        <xdr:cNvSpPr/>
      </xdr:nvSpPr>
      <xdr:spPr>
        <a:xfrm>
          <a:off x="10426700" y="186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31790</xdr:rowOff>
    </xdr:from>
    <xdr:ext cx="599010" cy="259045"/>
    <xdr:sp macro="" textlink="">
      <xdr:nvSpPr>
        <xdr:cNvPr id="406" name="【港湾・漁港】&#10;一人当たり有形固定資産（償却資産）額該当値テキスト">
          <a:extLst>
            <a:ext uri="{FF2B5EF4-FFF2-40B4-BE49-F238E27FC236}">
              <a16:creationId xmlns="" xmlns:a16="http://schemas.microsoft.com/office/drawing/2014/main" id="{407F7277-CEA4-47F2-8E1F-6520C86915B9}"/>
            </a:ext>
          </a:extLst>
        </xdr:cNvPr>
        <xdr:cNvSpPr txBox="1"/>
      </xdr:nvSpPr>
      <xdr:spPr>
        <a:xfrm>
          <a:off x="10515600" y="1854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94966</xdr:rowOff>
    </xdr:from>
    <xdr:to>
      <xdr:col>50</xdr:col>
      <xdr:colOff>165100</xdr:colOff>
      <xdr:row>109</xdr:row>
      <xdr:rowOff>25116</xdr:rowOff>
    </xdr:to>
    <xdr:sp macro="" textlink="">
      <xdr:nvSpPr>
        <xdr:cNvPr id="407" name="楕円 406">
          <a:extLst>
            <a:ext uri="{FF2B5EF4-FFF2-40B4-BE49-F238E27FC236}">
              <a16:creationId xmlns="" xmlns:a16="http://schemas.microsoft.com/office/drawing/2014/main" id="{4E895C15-5B4D-424E-9755-E16DE78D90CC}"/>
            </a:ext>
          </a:extLst>
        </xdr:cNvPr>
        <xdr:cNvSpPr/>
      </xdr:nvSpPr>
      <xdr:spPr>
        <a:xfrm>
          <a:off x="9588500" y="1861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145656</xdr:rowOff>
    </xdr:from>
    <xdr:to>
      <xdr:col>55</xdr:col>
      <xdr:colOff>0</xdr:colOff>
      <xdr:row>108</xdr:row>
      <xdr:rowOff>145766</xdr:rowOff>
    </xdr:to>
    <xdr:cxnSp macro="">
      <xdr:nvCxnSpPr>
        <xdr:cNvPr id="408" name="直線コネクタ 407">
          <a:extLst>
            <a:ext uri="{FF2B5EF4-FFF2-40B4-BE49-F238E27FC236}">
              <a16:creationId xmlns="" xmlns:a16="http://schemas.microsoft.com/office/drawing/2014/main" id="{23D82D0C-40D8-456B-85D7-2279BFEC0847}"/>
            </a:ext>
          </a:extLst>
        </xdr:cNvPr>
        <xdr:cNvCxnSpPr/>
      </xdr:nvCxnSpPr>
      <xdr:spPr>
        <a:xfrm flipV="1">
          <a:off x="9639300" y="18662256"/>
          <a:ext cx="8382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95372</xdr:rowOff>
    </xdr:from>
    <xdr:to>
      <xdr:col>46</xdr:col>
      <xdr:colOff>38100</xdr:colOff>
      <xdr:row>109</xdr:row>
      <xdr:rowOff>25522</xdr:rowOff>
    </xdr:to>
    <xdr:sp macro="" textlink="">
      <xdr:nvSpPr>
        <xdr:cNvPr id="409" name="楕円 408">
          <a:extLst>
            <a:ext uri="{FF2B5EF4-FFF2-40B4-BE49-F238E27FC236}">
              <a16:creationId xmlns="" xmlns:a16="http://schemas.microsoft.com/office/drawing/2014/main" id="{0EECA0B1-2B2F-4709-89D6-91B6740B48B1}"/>
            </a:ext>
          </a:extLst>
        </xdr:cNvPr>
        <xdr:cNvSpPr/>
      </xdr:nvSpPr>
      <xdr:spPr>
        <a:xfrm>
          <a:off x="8699500" y="1861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145766</xdr:rowOff>
    </xdr:from>
    <xdr:to>
      <xdr:col>50</xdr:col>
      <xdr:colOff>114300</xdr:colOff>
      <xdr:row>108</xdr:row>
      <xdr:rowOff>146172</xdr:rowOff>
    </xdr:to>
    <xdr:cxnSp macro="">
      <xdr:nvCxnSpPr>
        <xdr:cNvPr id="410" name="直線コネクタ 409">
          <a:extLst>
            <a:ext uri="{FF2B5EF4-FFF2-40B4-BE49-F238E27FC236}">
              <a16:creationId xmlns="" xmlns:a16="http://schemas.microsoft.com/office/drawing/2014/main" id="{E5340C1D-93EC-45EC-B170-0A7F904306E9}"/>
            </a:ext>
          </a:extLst>
        </xdr:cNvPr>
        <xdr:cNvCxnSpPr/>
      </xdr:nvCxnSpPr>
      <xdr:spPr>
        <a:xfrm flipV="1">
          <a:off x="8750300" y="18662366"/>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17592</xdr:rowOff>
    </xdr:from>
    <xdr:ext cx="690189" cy="259045"/>
    <xdr:sp macro="" textlink="">
      <xdr:nvSpPr>
        <xdr:cNvPr id="411" name="n_1aveValue【港湾・漁港】&#10;一人当たり有形固定資産（償却資産）額">
          <a:extLst>
            <a:ext uri="{FF2B5EF4-FFF2-40B4-BE49-F238E27FC236}">
              <a16:creationId xmlns="" xmlns:a16="http://schemas.microsoft.com/office/drawing/2014/main" id="{83EB09EC-9329-404E-800E-32DA8C8C594D}"/>
            </a:ext>
          </a:extLst>
        </xdr:cNvPr>
        <xdr:cNvSpPr txBox="1"/>
      </xdr:nvSpPr>
      <xdr:spPr>
        <a:xfrm>
          <a:off x="92815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33155</xdr:rowOff>
    </xdr:from>
    <xdr:ext cx="690189" cy="259045"/>
    <xdr:sp macro="" textlink="">
      <xdr:nvSpPr>
        <xdr:cNvPr id="412" name="n_2aveValue【港湾・漁港】&#10;一人当たり有形固定資産（償却資産）額">
          <a:extLst>
            <a:ext uri="{FF2B5EF4-FFF2-40B4-BE49-F238E27FC236}">
              <a16:creationId xmlns="" xmlns:a16="http://schemas.microsoft.com/office/drawing/2014/main" id="{45CD88A2-1322-45F8-A578-1970D991D015}"/>
            </a:ext>
          </a:extLst>
        </xdr:cNvPr>
        <xdr:cNvSpPr txBox="1"/>
      </xdr:nvSpPr>
      <xdr:spPr>
        <a:xfrm>
          <a:off x="8405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16243</xdr:rowOff>
    </xdr:from>
    <xdr:ext cx="599010" cy="259045"/>
    <xdr:sp macro="" textlink="">
      <xdr:nvSpPr>
        <xdr:cNvPr id="413" name="n_1mainValue【港湾・漁港】&#10;一人当たり有形固定資産（償却資産）額">
          <a:extLst>
            <a:ext uri="{FF2B5EF4-FFF2-40B4-BE49-F238E27FC236}">
              <a16:creationId xmlns="" xmlns:a16="http://schemas.microsoft.com/office/drawing/2014/main" id="{2215520D-5D76-4623-9BF1-BDB3675484FA}"/>
            </a:ext>
          </a:extLst>
        </xdr:cNvPr>
        <xdr:cNvSpPr txBox="1"/>
      </xdr:nvSpPr>
      <xdr:spPr>
        <a:xfrm>
          <a:off x="9327095" y="1870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16649</xdr:rowOff>
    </xdr:from>
    <xdr:ext cx="599010" cy="259045"/>
    <xdr:sp macro="" textlink="">
      <xdr:nvSpPr>
        <xdr:cNvPr id="414" name="n_2mainValue【港湾・漁港】&#10;一人当たり有形固定資産（償却資産）額">
          <a:extLst>
            <a:ext uri="{FF2B5EF4-FFF2-40B4-BE49-F238E27FC236}">
              <a16:creationId xmlns="" xmlns:a16="http://schemas.microsoft.com/office/drawing/2014/main" id="{7669840B-60D9-4618-A5F9-7F5CF3629900}"/>
            </a:ext>
          </a:extLst>
        </xdr:cNvPr>
        <xdr:cNvSpPr txBox="1"/>
      </xdr:nvSpPr>
      <xdr:spPr>
        <a:xfrm>
          <a:off x="8450795" y="1870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5" name="正方形/長方形 414">
          <a:extLst>
            <a:ext uri="{FF2B5EF4-FFF2-40B4-BE49-F238E27FC236}">
              <a16:creationId xmlns="" xmlns:a16="http://schemas.microsoft.com/office/drawing/2014/main" id="{6114B53E-CAD5-49FD-BDAD-729EB459D9B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6" name="正方形/長方形 415">
          <a:extLst>
            <a:ext uri="{FF2B5EF4-FFF2-40B4-BE49-F238E27FC236}">
              <a16:creationId xmlns="" xmlns:a16="http://schemas.microsoft.com/office/drawing/2014/main" id="{D420A11B-267B-4C74-B844-831438EA927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7" name="正方形/長方形 416">
          <a:extLst>
            <a:ext uri="{FF2B5EF4-FFF2-40B4-BE49-F238E27FC236}">
              <a16:creationId xmlns="" xmlns:a16="http://schemas.microsoft.com/office/drawing/2014/main" id="{D9AF7E53-2D14-470E-AB3A-EAB262CBE96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8" name="正方形/長方形 417">
          <a:extLst>
            <a:ext uri="{FF2B5EF4-FFF2-40B4-BE49-F238E27FC236}">
              <a16:creationId xmlns="" xmlns:a16="http://schemas.microsoft.com/office/drawing/2014/main" id="{85A44EC6-36F6-44B5-919D-1B4D2E109E7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9" name="正方形/長方形 418">
          <a:extLst>
            <a:ext uri="{FF2B5EF4-FFF2-40B4-BE49-F238E27FC236}">
              <a16:creationId xmlns="" xmlns:a16="http://schemas.microsoft.com/office/drawing/2014/main" id="{B37EE207-350B-4A38-9C6F-7CA8D89D778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0" name="正方形/長方形 419">
          <a:extLst>
            <a:ext uri="{FF2B5EF4-FFF2-40B4-BE49-F238E27FC236}">
              <a16:creationId xmlns="" xmlns:a16="http://schemas.microsoft.com/office/drawing/2014/main" id="{608F2B94-2A12-43D8-A138-87E20FAADAF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1" name="正方形/長方形 420">
          <a:extLst>
            <a:ext uri="{FF2B5EF4-FFF2-40B4-BE49-F238E27FC236}">
              <a16:creationId xmlns="" xmlns:a16="http://schemas.microsoft.com/office/drawing/2014/main" id="{8DDB853C-D21F-4F89-BFA7-3B347593821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正方形/長方形 421">
          <a:extLst>
            <a:ext uri="{FF2B5EF4-FFF2-40B4-BE49-F238E27FC236}">
              <a16:creationId xmlns="" xmlns:a16="http://schemas.microsoft.com/office/drawing/2014/main" id="{62B05F23-88DC-450E-9996-F7117EB83E2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3" name="テキスト ボックス 422">
          <a:extLst>
            <a:ext uri="{FF2B5EF4-FFF2-40B4-BE49-F238E27FC236}">
              <a16:creationId xmlns="" xmlns:a16="http://schemas.microsoft.com/office/drawing/2014/main" id="{7813ABED-8F38-4847-9123-27F9225058C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4" name="直線コネクタ 423">
          <a:extLst>
            <a:ext uri="{FF2B5EF4-FFF2-40B4-BE49-F238E27FC236}">
              <a16:creationId xmlns="" xmlns:a16="http://schemas.microsoft.com/office/drawing/2014/main" id="{5EE08CDD-ACEA-4C7F-9D6C-FBB9FEDAB2D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5" name="直線コネクタ 424">
          <a:extLst>
            <a:ext uri="{FF2B5EF4-FFF2-40B4-BE49-F238E27FC236}">
              <a16:creationId xmlns="" xmlns:a16="http://schemas.microsoft.com/office/drawing/2014/main" id="{EFA362EA-534E-46BD-9651-26761CEC19A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6" name="テキスト ボックス 425">
          <a:extLst>
            <a:ext uri="{FF2B5EF4-FFF2-40B4-BE49-F238E27FC236}">
              <a16:creationId xmlns="" xmlns:a16="http://schemas.microsoft.com/office/drawing/2014/main" id="{14107FB4-153C-4236-B3DD-AD58DBA4A41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7" name="直線コネクタ 426">
          <a:extLst>
            <a:ext uri="{FF2B5EF4-FFF2-40B4-BE49-F238E27FC236}">
              <a16:creationId xmlns="" xmlns:a16="http://schemas.microsoft.com/office/drawing/2014/main" id="{7F8802C1-573E-44EC-AFF1-48E99D21D65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8" name="テキスト ボックス 427">
          <a:extLst>
            <a:ext uri="{FF2B5EF4-FFF2-40B4-BE49-F238E27FC236}">
              <a16:creationId xmlns="" xmlns:a16="http://schemas.microsoft.com/office/drawing/2014/main" id="{93D4A619-22B7-404B-A50C-A3DC2755A51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9" name="直線コネクタ 428">
          <a:extLst>
            <a:ext uri="{FF2B5EF4-FFF2-40B4-BE49-F238E27FC236}">
              <a16:creationId xmlns="" xmlns:a16="http://schemas.microsoft.com/office/drawing/2014/main" id="{7D95775D-0F87-41BE-8198-9F9FFC04FF6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0" name="テキスト ボックス 429">
          <a:extLst>
            <a:ext uri="{FF2B5EF4-FFF2-40B4-BE49-F238E27FC236}">
              <a16:creationId xmlns="" xmlns:a16="http://schemas.microsoft.com/office/drawing/2014/main" id="{255DD152-57B5-4B1E-9C4A-CA2E3FC8FFD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1" name="直線コネクタ 430">
          <a:extLst>
            <a:ext uri="{FF2B5EF4-FFF2-40B4-BE49-F238E27FC236}">
              <a16:creationId xmlns="" xmlns:a16="http://schemas.microsoft.com/office/drawing/2014/main" id="{C6BE1E19-FF14-469D-AA38-A59945D35EF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2" name="テキスト ボックス 431">
          <a:extLst>
            <a:ext uri="{FF2B5EF4-FFF2-40B4-BE49-F238E27FC236}">
              <a16:creationId xmlns="" xmlns:a16="http://schemas.microsoft.com/office/drawing/2014/main" id="{12499DCF-4CDD-49FA-B984-8C77F5FFB88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3" name="直線コネクタ 432">
          <a:extLst>
            <a:ext uri="{FF2B5EF4-FFF2-40B4-BE49-F238E27FC236}">
              <a16:creationId xmlns="" xmlns:a16="http://schemas.microsoft.com/office/drawing/2014/main" id="{B0F85A29-749D-4B07-9754-C1BF8AE87F8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4" name="テキスト ボックス 433">
          <a:extLst>
            <a:ext uri="{FF2B5EF4-FFF2-40B4-BE49-F238E27FC236}">
              <a16:creationId xmlns="" xmlns:a16="http://schemas.microsoft.com/office/drawing/2014/main" id="{D689B765-4CEB-498C-97EA-E4DBEDFC441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5" name="直線コネクタ 434">
          <a:extLst>
            <a:ext uri="{FF2B5EF4-FFF2-40B4-BE49-F238E27FC236}">
              <a16:creationId xmlns="" xmlns:a16="http://schemas.microsoft.com/office/drawing/2014/main" id="{3069C1F2-70F0-48BD-8453-900675AE592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6" name="テキスト ボックス 435">
          <a:extLst>
            <a:ext uri="{FF2B5EF4-FFF2-40B4-BE49-F238E27FC236}">
              <a16:creationId xmlns="" xmlns:a16="http://schemas.microsoft.com/office/drawing/2014/main" id="{BCD27E62-72F0-4737-B8C0-F7D2898B1556}"/>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a:extLst>
            <a:ext uri="{FF2B5EF4-FFF2-40B4-BE49-F238E27FC236}">
              <a16:creationId xmlns="" xmlns:a16="http://schemas.microsoft.com/office/drawing/2014/main" id="{F9CBF0A1-5BEB-4503-B6F2-DFB864E3EAB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8" name="テキスト ボックス 437">
          <a:extLst>
            <a:ext uri="{FF2B5EF4-FFF2-40B4-BE49-F238E27FC236}">
              <a16:creationId xmlns="" xmlns:a16="http://schemas.microsoft.com/office/drawing/2014/main" id="{BEBDF1EC-6562-442B-93FC-0A4052FB920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9" name="【認定こども園・幼稚園・保育所】&#10;有形固定資産減価償却率グラフ枠">
          <a:extLst>
            <a:ext uri="{FF2B5EF4-FFF2-40B4-BE49-F238E27FC236}">
              <a16:creationId xmlns="" xmlns:a16="http://schemas.microsoft.com/office/drawing/2014/main" id="{5E4982AF-50F4-4BD1-B319-EB1A9304806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440" name="直線コネクタ 439">
          <a:extLst>
            <a:ext uri="{FF2B5EF4-FFF2-40B4-BE49-F238E27FC236}">
              <a16:creationId xmlns="" xmlns:a16="http://schemas.microsoft.com/office/drawing/2014/main" id="{A21695BC-D94F-4B88-90DD-BAA97E00E705}"/>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441" name="【認定こども園・幼稚園・保育所】&#10;有形固定資産減価償却率最小値テキスト">
          <a:extLst>
            <a:ext uri="{FF2B5EF4-FFF2-40B4-BE49-F238E27FC236}">
              <a16:creationId xmlns="" xmlns:a16="http://schemas.microsoft.com/office/drawing/2014/main" id="{C47B9E0A-3575-4278-9037-DFE08DBEE9D3}"/>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442" name="直線コネクタ 441">
          <a:extLst>
            <a:ext uri="{FF2B5EF4-FFF2-40B4-BE49-F238E27FC236}">
              <a16:creationId xmlns="" xmlns:a16="http://schemas.microsoft.com/office/drawing/2014/main" id="{49DD8BD5-7DFF-49B7-9EED-2CF8C0899A93}"/>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43" name="【認定こども園・幼稚園・保育所】&#10;有形固定資産減価償却率最大値テキスト">
          <a:extLst>
            <a:ext uri="{FF2B5EF4-FFF2-40B4-BE49-F238E27FC236}">
              <a16:creationId xmlns="" xmlns:a16="http://schemas.microsoft.com/office/drawing/2014/main" id="{99CBCB70-E5BB-444D-BC68-71B409DB63FA}"/>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44" name="直線コネクタ 443">
          <a:extLst>
            <a:ext uri="{FF2B5EF4-FFF2-40B4-BE49-F238E27FC236}">
              <a16:creationId xmlns="" xmlns:a16="http://schemas.microsoft.com/office/drawing/2014/main" id="{CF08F228-8228-4600-AC31-2001C8778507}"/>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45" name="【認定こども園・幼稚園・保育所】&#10;有形固定資産減価償却率平均値テキスト">
          <a:extLst>
            <a:ext uri="{FF2B5EF4-FFF2-40B4-BE49-F238E27FC236}">
              <a16:creationId xmlns="" xmlns:a16="http://schemas.microsoft.com/office/drawing/2014/main" id="{6D8BD606-FAB2-4EDC-A8F5-893D5CF9D4B7}"/>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46" name="フローチャート: 判断 445">
          <a:extLst>
            <a:ext uri="{FF2B5EF4-FFF2-40B4-BE49-F238E27FC236}">
              <a16:creationId xmlns="" xmlns:a16="http://schemas.microsoft.com/office/drawing/2014/main" id="{C94B3849-9912-4FAD-8A11-7129F8FE2137}"/>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447" name="フローチャート: 判断 446">
          <a:extLst>
            <a:ext uri="{FF2B5EF4-FFF2-40B4-BE49-F238E27FC236}">
              <a16:creationId xmlns="" xmlns:a16="http://schemas.microsoft.com/office/drawing/2014/main" id="{D7D2C82F-9345-4AEF-B307-CBE858FD7CC9}"/>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448" name="フローチャート: 判断 447">
          <a:extLst>
            <a:ext uri="{FF2B5EF4-FFF2-40B4-BE49-F238E27FC236}">
              <a16:creationId xmlns="" xmlns:a16="http://schemas.microsoft.com/office/drawing/2014/main" id="{BAE02222-6E6B-452D-BA3C-75D9608272E7}"/>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a:extLst>
            <a:ext uri="{FF2B5EF4-FFF2-40B4-BE49-F238E27FC236}">
              <a16:creationId xmlns="" xmlns:a16="http://schemas.microsoft.com/office/drawing/2014/main" id="{56F390C3-8941-4404-9BA0-13E212A91F3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a:extLst>
            <a:ext uri="{FF2B5EF4-FFF2-40B4-BE49-F238E27FC236}">
              <a16:creationId xmlns="" xmlns:a16="http://schemas.microsoft.com/office/drawing/2014/main" id="{2ACDE86E-6699-4664-A4B4-F7934B1FB4C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a:extLst>
            <a:ext uri="{FF2B5EF4-FFF2-40B4-BE49-F238E27FC236}">
              <a16:creationId xmlns="" xmlns:a16="http://schemas.microsoft.com/office/drawing/2014/main" id="{2E2FACBE-FA9C-47D4-9174-0802909799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a:extLst>
            <a:ext uri="{FF2B5EF4-FFF2-40B4-BE49-F238E27FC236}">
              <a16:creationId xmlns="" xmlns:a16="http://schemas.microsoft.com/office/drawing/2014/main" id="{607FE698-0BAF-4930-B4C4-2CC81AFBEAE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a:extLst>
            <a:ext uri="{FF2B5EF4-FFF2-40B4-BE49-F238E27FC236}">
              <a16:creationId xmlns="" xmlns:a16="http://schemas.microsoft.com/office/drawing/2014/main" id="{7ED72FC9-A5BD-45A0-95DD-2FE09CA71D2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76019</xdr:rowOff>
    </xdr:from>
    <xdr:to>
      <xdr:col>85</xdr:col>
      <xdr:colOff>177800</xdr:colOff>
      <xdr:row>35</xdr:row>
      <xdr:rowOff>6169</xdr:rowOff>
    </xdr:to>
    <xdr:sp macro="" textlink="">
      <xdr:nvSpPr>
        <xdr:cNvPr id="454" name="楕円 453">
          <a:extLst>
            <a:ext uri="{FF2B5EF4-FFF2-40B4-BE49-F238E27FC236}">
              <a16:creationId xmlns="" xmlns:a16="http://schemas.microsoft.com/office/drawing/2014/main" id="{02DC26A9-5E41-41D1-93D7-27EECAC18248}"/>
            </a:ext>
          </a:extLst>
        </xdr:cNvPr>
        <xdr:cNvSpPr/>
      </xdr:nvSpPr>
      <xdr:spPr>
        <a:xfrm>
          <a:off x="162687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98896</xdr:rowOff>
    </xdr:from>
    <xdr:ext cx="405111" cy="259045"/>
    <xdr:sp macro="" textlink="">
      <xdr:nvSpPr>
        <xdr:cNvPr id="455" name="【認定こども園・幼稚園・保育所】&#10;有形固定資産減価償却率該当値テキスト">
          <a:extLst>
            <a:ext uri="{FF2B5EF4-FFF2-40B4-BE49-F238E27FC236}">
              <a16:creationId xmlns="" xmlns:a16="http://schemas.microsoft.com/office/drawing/2014/main" id="{E2DC9021-164F-4A6B-85F8-D443BE82E156}"/>
            </a:ext>
          </a:extLst>
        </xdr:cNvPr>
        <xdr:cNvSpPr txBox="1"/>
      </xdr:nvSpPr>
      <xdr:spPr>
        <a:xfrm>
          <a:off x="16357600" y="57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116840</xdr:rowOff>
    </xdr:from>
    <xdr:to>
      <xdr:col>81</xdr:col>
      <xdr:colOff>101600</xdr:colOff>
      <xdr:row>35</xdr:row>
      <xdr:rowOff>46990</xdr:rowOff>
    </xdr:to>
    <xdr:sp macro="" textlink="">
      <xdr:nvSpPr>
        <xdr:cNvPr id="456" name="楕円 455">
          <a:extLst>
            <a:ext uri="{FF2B5EF4-FFF2-40B4-BE49-F238E27FC236}">
              <a16:creationId xmlns="" xmlns:a16="http://schemas.microsoft.com/office/drawing/2014/main" id="{686567B7-1E2D-4F1A-BAD2-B9AB5F7CA934}"/>
            </a:ext>
          </a:extLst>
        </xdr:cNvPr>
        <xdr:cNvSpPr/>
      </xdr:nvSpPr>
      <xdr:spPr>
        <a:xfrm>
          <a:off x="15430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126819</xdr:rowOff>
    </xdr:from>
    <xdr:to>
      <xdr:col>85</xdr:col>
      <xdr:colOff>127000</xdr:colOff>
      <xdr:row>34</xdr:row>
      <xdr:rowOff>167640</xdr:rowOff>
    </xdr:to>
    <xdr:cxnSp macro="">
      <xdr:nvCxnSpPr>
        <xdr:cNvPr id="457" name="直線コネクタ 456">
          <a:extLst>
            <a:ext uri="{FF2B5EF4-FFF2-40B4-BE49-F238E27FC236}">
              <a16:creationId xmlns="" xmlns:a16="http://schemas.microsoft.com/office/drawing/2014/main" id="{F4221E13-D2E2-4357-8C61-6B12A281E6DF}"/>
            </a:ext>
          </a:extLst>
        </xdr:cNvPr>
        <xdr:cNvCxnSpPr/>
      </xdr:nvCxnSpPr>
      <xdr:spPr>
        <a:xfrm flipV="1">
          <a:off x="15481300" y="595611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154396</xdr:rowOff>
    </xdr:from>
    <xdr:to>
      <xdr:col>76</xdr:col>
      <xdr:colOff>165100</xdr:colOff>
      <xdr:row>35</xdr:row>
      <xdr:rowOff>84546</xdr:rowOff>
    </xdr:to>
    <xdr:sp macro="" textlink="">
      <xdr:nvSpPr>
        <xdr:cNvPr id="458" name="楕円 457">
          <a:extLst>
            <a:ext uri="{FF2B5EF4-FFF2-40B4-BE49-F238E27FC236}">
              <a16:creationId xmlns="" xmlns:a16="http://schemas.microsoft.com/office/drawing/2014/main" id="{5424575A-EAED-4C4B-A106-968C64D60BEC}"/>
            </a:ext>
          </a:extLst>
        </xdr:cNvPr>
        <xdr:cNvSpPr/>
      </xdr:nvSpPr>
      <xdr:spPr>
        <a:xfrm>
          <a:off x="14541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167640</xdr:rowOff>
    </xdr:from>
    <xdr:to>
      <xdr:col>81</xdr:col>
      <xdr:colOff>50800</xdr:colOff>
      <xdr:row>35</xdr:row>
      <xdr:rowOff>33746</xdr:rowOff>
    </xdr:to>
    <xdr:cxnSp macro="">
      <xdr:nvCxnSpPr>
        <xdr:cNvPr id="459" name="直線コネクタ 458">
          <a:extLst>
            <a:ext uri="{FF2B5EF4-FFF2-40B4-BE49-F238E27FC236}">
              <a16:creationId xmlns="" xmlns:a16="http://schemas.microsoft.com/office/drawing/2014/main" id="{25F244EB-98E5-4DAE-93E7-6F2F341F9372}"/>
            </a:ext>
          </a:extLst>
        </xdr:cNvPr>
        <xdr:cNvCxnSpPr/>
      </xdr:nvCxnSpPr>
      <xdr:spPr>
        <a:xfrm flipV="1">
          <a:off x="14592300" y="599694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460" name="n_1aveValue【認定こども園・幼稚園・保育所】&#10;有形固定資産減価償却率">
          <a:extLst>
            <a:ext uri="{FF2B5EF4-FFF2-40B4-BE49-F238E27FC236}">
              <a16:creationId xmlns="" xmlns:a16="http://schemas.microsoft.com/office/drawing/2014/main" id="{ABFEF1F3-EBC0-477A-BFBD-DC46D7DDB198}"/>
            </a:ext>
          </a:extLst>
        </xdr:cNvPr>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461" name="n_2aveValue【認定こども園・幼稚園・保育所】&#10;有形固定資産減価償却率">
          <a:extLst>
            <a:ext uri="{FF2B5EF4-FFF2-40B4-BE49-F238E27FC236}">
              <a16:creationId xmlns="" xmlns:a16="http://schemas.microsoft.com/office/drawing/2014/main" id="{4B927111-E515-4E6B-8F30-C518DAD2C163}"/>
            </a:ext>
          </a:extLst>
        </xdr:cNvPr>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63517</xdr:rowOff>
    </xdr:from>
    <xdr:ext cx="405111" cy="259045"/>
    <xdr:sp macro="" textlink="">
      <xdr:nvSpPr>
        <xdr:cNvPr id="462" name="n_1mainValue【認定こども園・幼稚園・保育所】&#10;有形固定資産減価償却率">
          <a:extLst>
            <a:ext uri="{FF2B5EF4-FFF2-40B4-BE49-F238E27FC236}">
              <a16:creationId xmlns="" xmlns:a16="http://schemas.microsoft.com/office/drawing/2014/main" id="{C58D45A8-231A-4785-A0F5-11BE7458782D}"/>
            </a:ext>
          </a:extLst>
        </xdr:cNvPr>
        <xdr:cNvSpPr txBox="1"/>
      </xdr:nvSpPr>
      <xdr:spPr>
        <a:xfrm>
          <a:off x="152660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101073</xdr:rowOff>
    </xdr:from>
    <xdr:ext cx="405111" cy="259045"/>
    <xdr:sp macro="" textlink="">
      <xdr:nvSpPr>
        <xdr:cNvPr id="463" name="n_2mainValue【認定こども園・幼稚園・保育所】&#10;有形固定資産減価償却率">
          <a:extLst>
            <a:ext uri="{FF2B5EF4-FFF2-40B4-BE49-F238E27FC236}">
              <a16:creationId xmlns="" xmlns:a16="http://schemas.microsoft.com/office/drawing/2014/main" id="{41AB9C6F-CE19-42B6-AA2C-EC7A3D4C45BC}"/>
            </a:ext>
          </a:extLst>
        </xdr:cNvPr>
        <xdr:cNvSpPr txBox="1"/>
      </xdr:nvSpPr>
      <xdr:spPr>
        <a:xfrm>
          <a:off x="143897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a:extLst>
            <a:ext uri="{FF2B5EF4-FFF2-40B4-BE49-F238E27FC236}">
              <a16:creationId xmlns="" xmlns:a16="http://schemas.microsoft.com/office/drawing/2014/main" id="{9621BB71-9060-40C1-9647-B0AAB160747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a:extLst>
            <a:ext uri="{FF2B5EF4-FFF2-40B4-BE49-F238E27FC236}">
              <a16:creationId xmlns="" xmlns:a16="http://schemas.microsoft.com/office/drawing/2014/main" id="{5C10B1F5-641D-441C-9B54-A17773A9F5E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a:extLst>
            <a:ext uri="{FF2B5EF4-FFF2-40B4-BE49-F238E27FC236}">
              <a16:creationId xmlns="" xmlns:a16="http://schemas.microsoft.com/office/drawing/2014/main" id="{B312DF4E-7707-4941-A9B2-07D8B90ED8E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a:extLst>
            <a:ext uri="{FF2B5EF4-FFF2-40B4-BE49-F238E27FC236}">
              <a16:creationId xmlns="" xmlns:a16="http://schemas.microsoft.com/office/drawing/2014/main" id="{DFF9F177-5A28-4132-A76C-BBC95FBE2C2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a:extLst>
            <a:ext uri="{FF2B5EF4-FFF2-40B4-BE49-F238E27FC236}">
              <a16:creationId xmlns="" xmlns:a16="http://schemas.microsoft.com/office/drawing/2014/main" id="{D6D8395E-5FA9-433E-8151-731CC32D7BD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a:extLst>
            <a:ext uri="{FF2B5EF4-FFF2-40B4-BE49-F238E27FC236}">
              <a16:creationId xmlns="" xmlns:a16="http://schemas.microsoft.com/office/drawing/2014/main" id="{D52693E4-D867-49B7-9041-C5E93037B4F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a:extLst>
            <a:ext uri="{FF2B5EF4-FFF2-40B4-BE49-F238E27FC236}">
              <a16:creationId xmlns="" xmlns:a16="http://schemas.microsoft.com/office/drawing/2014/main" id="{7DCB0140-AD04-40B6-8047-7F40030CA7A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a:extLst>
            <a:ext uri="{FF2B5EF4-FFF2-40B4-BE49-F238E27FC236}">
              <a16:creationId xmlns="" xmlns:a16="http://schemas.microsoft.com/office/drawing/2014/main" id="{AAA5FC5A-4004-46A7-87A3-469175B27C3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a:extLst>
            <a:ext uri="{FF2B5EF4-FFF2-40B4-BE49-F238E27FC236}">
              <a16:creationId xmlns="" xmlns:a16="http://schemas.microsoft.com/office/drawing/2014/main" id="{14BAF5E1-620B-4805-AC81-E0ED932177C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a:extLst>
            <a:ext uri="{FF2B5EF4-FFF2-40B4-BE49-F238E27FC236}">
              <a16:creationId xmlns="" xmlns:a16="http://schemas.microsoft.com/office/drawing/2014/main" id="{46AE26E5-E210-46E1-808F-98023D36A3C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4" name="直線コネクタ 473">
          <a:extLst>
            <a:ext uri="{FF2B5EF4-FFF2-40B4-BE49-F238E27FC236}">
              <a16:creationId xmlns="" xmlns:a16="http://schemas.microsoft.com/office/drawing/2014/main" id="{739B7CE3-2378-462F-A738-AA96E2C98B4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5" name="テキスト ボックス 474">
          <a:extLst>
            <a:ext uri="{FF2B5EF4-FFF2-40B4-BE49-F238E27FC236}">
              <a16:creationId xmlns="" xmlns:a16="http://schemas.microsoft.com/office/drawing/2014/main" id="{4C35DD63-B344-44D5-BD19-99C558A2D10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6" name="直線コネクタ 475">
          <a:extLst>
            <a:ext uri="{FF2B5EF4-FFF2-40B4-BE49-F238E27FC236}">
              <a16:creationId xmlns="" xmlns:a16="http://schemas.microsoft.com/office/drawing/2014/main" id="{4E4AFD62-D513-4E12-BF7B-735086D48B5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7" name="テキスト ボックス 476">
          <a:extLst>
            <a:ext uri="{FF2B5EF4-FFF2-40B4-BE49-F238E27FC236}">
              <a16:creationId xmlns="" xmlns:a16="http://schemas.microsoft.com/office/drawing/2014/main" id="{50CF810D-3F21-44F3-B06F-B277D986E6E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8" name="直線コネクタ 477">
          <a:extLst>
            <a:ext uri="{FF2B5EF4-FFF2-40B4-BE49-F238E27FC236}">
              <a16:creationId xmlns="" xmlns:a16="http://schemas.microsoft.com/office/drawing/2014/main" id="{4C329AE1-1DED-44F8-BD9B-612A4B418CE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9" name="テキスト ボックス 478">
          <a:extLst>
            <a:ext uri="{FF2B5EF4-FFF2-40B4-BE49-F238E27FC236}">
              <a16:creationId xmlns="" xmlns:a16="http://schemas.microsoft.com/office/drawing/2014/main" id="{8B72D0C4-9DA5-48F4-A8CA-F8516949E583}"/>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0" name="直線コネクタ 479">
          <a:extLst>
            <a:ext uri="{FF2B5EF4-FFF2-40B4-BE49-F238E27FC236}">
              <a16:creationId xmlns="" xmlns:a16="http://schemas.microsoft.com/office/drawing/2014/main" id="{2BE38948-6644-4D07-8045-59C8C493F50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81" name="テキスト ボックス 480">
          <a:extLst>
            <a:ext uri="{FF2B5EF4-FFF2-40B4-BE49-F238E27FC236}">
              <a16:creationId xmlns="" xmlns:a16="http://schemas.microsoft.com/office/drawing/2014/main" id="{FB1451DC-EDDD-425D-AB7D-673C597403D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2" name="直線コネクタ 481">
          <a:extLst>
            <a:ext uri="{FF2B5EF4-FFF2-40B4-BE49-F238E27FC236}">
              <a16:creationId xmlns="" xmlns:a16="http://schemas.microsoft.com/office/drawing/2014/main" id="{C0DA7129-8E66-4999-B7C1-DAA981C1785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3" name="テキスト ボックス 482">
          <a:extLst>
            <a:ext uri="{FF2B5EF4-FFF2-40B4-BE49-F238E27FC236}">
              <a16:creationId xmlns="" xmlns:a16="http://schemas.microsoft.com/office/drawing/2014/main" id="{6544B1F1-E317-4016-97AC-BD5B1AA6F4AF}"/>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4" name="直線コネクタ 483">
          <a:extLst>
            <a:ext uri="{FF2B5EF4-FFF2-40B4-BE49-F238E27FC236}">
              <a16:creationId xmlns="" xmlns:a16="http://schemas.microsoft.com/office/drawing/2014/main" id="{9BEF6DE8-5616-4E3D-8A40-DB2466AB404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5" name="テキスト ボックス 484">
          <a:extLst>
            <a:ext uri="{FF2B5EF4-FFF2-40B4-BE49-F238E27FC236}">
              <a16:creationId xmlns="" xmlns:a16="http://schemas.microsoft.com/office/drawing/2014/main" id="{DD88F5D4-06E9-48B6-9552-25A623295FF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6" name="【認定こども園・幼稚園・保育所】&#10;一人当たり面積グラフ枠">
          <a:extLst>
            <a:ext uri="{FF2B5EF4-FFF2-40B4-BE49-F238E27FC236}">
              <a16:creationId xmlns="" xmlns:a16="http://schemas.microsoft.com/office/drawing/2014/main" id="{0D3A794F-2F5E-42C4-BA5F-40C0807420E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87" name="直線コネクタ 486">
          <a:extLst>
            <a:ext uri="{FF2B5EF4-FFF2-40B4-BE49-F238E27FC236}">
              <a16:creationId xmlns="" xmlns:a16="http://schemas.microsoft.com/office/drawing/2014/main" id="{816DE038-7198-4C3C-BB5E-06BF97F66C71}"/>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88" name="【認定こども園・幼稚園・保育所】&#10;一人当たり面積最小値テキスト">
          <a:extLst>
            <a:ext uri="{FF2B5EF4-FFF2-40B4-BE49-F238E27FC236}">
              <a16:creationId xmlns="" xmlns:a16="http://schemas.microsoft.com/office/drawing/2014/main" id="{CE4AE99A-D75D-43AB-83CA-1829C7778CEA}"/>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89" name="直線コネクタ 488">
          <a:extLst>
            <a:ext uri="{FF2B5EF4-FFF2-40B4-BE49-F238E27FC236}">
              <a16:creationId xmlns="" xmlns:a16="http://schemas.microsoft.com/office/drawing/2014/main" id="{8C65D9C3-B3CF-4DD9-83EB-F0B3CD441434}"/>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90" name="【認定こども園・幼稚園・保育所】&#10;一人当たり面積最大値テキスト">
          <a:extLst>
            <a:ext uri="{FF2B5EF4-FFF2-40B4-BE49-F238E27FC236}">
              <a16:creationId xmlns="" xmlns:a16="http://schemas.microsoft.com/office/drawing/2014/main" id="{05067D92-F15E-40C5-8656-1C3E0005168A}"/>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91" name="直線コネクタ 490">
          <a:extLst>
            <a:ext uri="{FF2B5EF4-FFF2-40B4-BE49-F238E27FC236}">
              <a16:creationId xmlns="" xmlns:a16="http://schemas.microsoft.com/office/drawing/2014/main" id="{2997C612-0EE9-455F-A2CE-C80FAC7E936D}"/>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92" name="【認定こども園・幼稚園・保育所】&#10;一人当たり面積平均値テキスト">
          <a:extLst>
            <a:ext uri="{FF2B5EF4-FFF2-40B4-BE49-F238E27FC236}">
              <a16:creationId xmlns="" xmlns:a16="http://schemas.microsoft.com/office/drawing/2014/main" id="{005B3A87-E84B-4536-9231-56A1B9DEC72C}"/>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93" name="フローチャート: 判断 492">
          <a:extLst>
            <a:ext uri="{FF2B5EF4-FFF2-40B4-BE49-F238E27FC236}">
              <a16:creationId xmlns="" xmlns:a16="http://schemas.microsoft.com/office/drawing/2014/main" id="{69A7D448-2F0A-4F0F-B852-2586C87B98F1}"/>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94" name="フローチャート: 判断 493">
          <a:extLst>
            <a:ext uri="{FF2B5EF4-FFF2-40B4-BE49-F238E27FC236}">
              <a16:creationId xmlns="" xmlns:a16="http://schemas.microsoft.com/office/drawing/2014/main" id="{50E1C62B-711F-43FA-8FDF-FDA0AB02653A}"/>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95" name="フローチャート: 判断 494">
          <a:extLst>
            <a:ext uri="{FF2B5EF4-FFF2-40B4-BE49-F238E27FC236}">
              <a16:creationId xmlns="" xmlns:a16="http://schemas.microsoft.com/office/drawing/2014/main" id="{2404DCD7-DEC5-43F3-B5B3-85C9A9824532}"/>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6" name="テキスト ボックス 495">
          <a:extLst>
            <a:ext uri="{FF2B5EF4-FFF2-40B4-BE49-F238E27FC236}">
              <a16:creationId xmlns="" xmlns:a16="http://schemas.microsoft.com/office/drawing/2014/main" id="{7CC16506-9907-4ED7-AEB7-5A485F0C548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a:extLst>
            <a:ext uri="{FF2B5EF4-FFF2-40B4-BE49-F238E27FC236}">
              <a16:creationId xmlns="" xmlns:a16="http://schemas.microsoft.com/office/drawing/2014/main" id="{C482B8A1-B0C7-4035-9B93-0D1E0041B94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a:extLst>
            <a:ext uri="{FF2B5EF4-FFF2-40B4-BE49-F238E27FC236}">
              <a16:creationId xmlns="" xmlns:a16="http://schemas.microsoft.com/office/drawing/2014/main" id="{1E2D5849-E303-46EF-AADF-20996F33F42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a:extLst>
            <a:ext uri="{FF2B5EF4-FFF2-40B4-BE49-F238E27FC236}">
              <a16:creationId xmlns="" xmlns:a16="http://schemas.microsoft.com/office/drawing/2014/main" id="{A6193E80-5F12-4B1D-8FF1-F9F67CB36E7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a:extLst>
            <a:ext uri="{FF2B5EF4-FFF2-40B4-BE49-F238E27FC236}">
              <a16:creationId xmlns="" xmlns:a16="http://schemas.microsoft.com/office/drawing/2014/main" id="{78A4989E-F676-47BF-AC93-1DDCD95BD47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106680</xdr:rowOff>
    </xdr:from>
    <xdr:to>
      <xdr:col>116</xdr:col>
      <xdr:colOff>114300</xdr:colOff>
      <xdr:row>40</xdr:row>
      <xdr:rowOff>36830</xdr:rowOff>
    </xdr:to>
    <xdr:sp macro="" textlink="">
      <xdr:nvSpPr>
        <xdr:cNvPr id="501" name="楕円 500">
          <a:extLst>
            <a:ext uri="{FF2B5EF4-FFF2-40B4-BE49-F238E27FC236}">
              <a16:creationId xmlns="" xmlns:a16="http://schemas.microsoft.com/office/drawing/2014/main" id="{ADEF0EBD-1316-4888-BC48-A87D4495BA11}"/>
            </a:ext>
          </a:extLst>
        </xdr:cNvPr>
        <xdr:cNvSpPr/>
      </xdr:nvSpPr>
      <xdr:spPr>
        <a:xfrm>
          <a:off x="221107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85107</xdr:rowOff>
    </xdr:from>
    <xdr:ext cx="469744" cy="259045"/>
    <xdr:sp macro="" textlink="">
      <xdr:nvSpPr>
        <xdr:cNvPr id="502" name="【認定こども園・幼稚園・保育所】&#10;一人当たり面積該当値テキスト">
          <a:extLst>
            <a:ext uri="{FF2B5EF4-FFF2-40B4-BE49-F238E27FC236}">
              <a16:creationId xmlns="" xmlns:a16="http://schemas.microsoft.com/office/drawing/2014/main" id="{52CE7329-2197-4583-B35C-7FD9F79A83A3}"/>
            </a:ext>
          </a:extLst>
        </xdr:cNvPr>
        <xdr:cNvSpPr txBox="1"/>
      </xdr:nvSpPr>
      <xdr:spPr>
        <a:xfrm>
          <a:off x="22199600" y="677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113030</xdr:rowOff>
    </xdr:from>
    <xdr:to>
      <xdr:col>112</xdr:col>
      <xdr:colOff>38100</xdr:colOff>
      <xdr:row>40</xdr:row>
      <xdr:rowOff>43180</xdr:rowOff>
    </xdr:to>
    <xdr:sp macro="" textlink="">
      <xdr:nvSpPr>
        <xdr:cNvPr id="503" name="楕円 502">
          <a:extLst>
            <a:ext uri="{FF2B5EF4-FFF2-40B4-BE49-F238E27FC236}">
              <a16:creationId xmlns="" xmlns:a16="http://schemas.microsoft.com/office/drawing/2014/main" id="{1A9FF556-CA6B-4020-8A3B-056C393E35C6}"/>
            </a:ext>
          </a:extLst>
        </xdr:cNvPr>
        <xdr:cNvSpPr/>
      </xdr:nvSpPr>
      <xdr:spPr>
        <a:xfrm>
          <a:off x="21272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157480</xdr:rowOff>
    </xdr:from>
    <xdr:to>
      <xdr:col>116</xdr:col>
      <xdr:colOff>63500</xdr:colOff>
      <xdr:row>39</xdr:row>
      <xdr:rowOff>163830</xdr:rowOff>
    </xdr:to>
    <xdr:cxnSp macro="">
      <xdr:nvCxnSpPr>
        <xdr:cNvPr id="504" name="直線コネクタ 503">
          <a:extLst>
            <a:ext uri="{FF2B5EF4-FFF2-40B4-BE49-F238E27FC236}">
              <a16:creationId xmlns="" xmlns:a16="http://schemas.microsoft.com/office/drawing/2014/main" id="{7C231766-4A8A-4C5B-B541-A1352BF4ED43}"/>
            </a:ext>
          </a:extLst>
        </xdr:cNvPr>
        <xdr:cNvCxnSpPr/>
      </xdr:nvCxnSpPr>
      <xdr:spPr>
        <a:xfrm flipV="1">
          <a:off x="21323300" y="684403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114300</xdr:rowOff>
    </xdr:from>
    <xdr:to>
      <xdr:col>107</xdr:col>
      <xdr:colOff>101600</xdr:colOff>
      <xdr:row>40</xdr:row>
      <xdr:rowOff>44450</xdr:rowOff>
    </xdr:to>
    <xdr:sp macro="" textlink="">
      <xdr:nvSpPr>
        <xdr:cNvPr id="505" name="楕円 504">
          <a:extLst>
            <a:ext uri="{FF2B5EF4-FFF2-40B4-BE49-F238E27FC236}">
              <a16:creationId xmlns="" xmlns:a16="http://schemas.microsoft.com/office/drawing/2014/main" id="{842BA0BA-FEE5-4EF4-B2EE-BCCEF905B259}"/>
            </a:ext>
          </a:extLst>
        </xdr:cNvPr>
        <xdr:cNvSpPr/>
      </xdr:nvSpPr>
      <xdr:spPr>
        <a:xfrm>
          <a:off x="203835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163830</xdr:rowOff>
    </xdr:from>
    <xdr:to>
      <xdr:col>111</xdr:col>
      <xdr:colOff>177800</xdr:colOff>
      <xdr:row>39</xdr:row>
      <xdr:rowOff>165100</xdr:rowOff>
    </xdr:to>
    <xdr:cxnSp macro="">
      <xdr:nvCxnSpPr>
        <xdr:cNvPr id="506" name="直線コネクタ 505">
          <a:extLst>
            <a:ext uri="{FF2B5EF4-FFF2-40B4-BE49-F238E27FC236}">
              <a16:creationId xmlns="" xmlns:a16="http://schemas.microsoft.com/office/drawing/2014/main" id="{31B72AC2-1C7E-40CF-8C24-6D4CF064D6B1}"/>
            </a:ext>
          </a:extLst>
        </xdr:cNvPr>
        <xdr:cNvCxnSpPr/>
      </xdr:nvCxnSpPr>
      <xdr:spPr>
        <a:xfrm flipV="1">
          <a:off x="20434300" y="68503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507" name="n_1aveValue【認定こども園・幼稚園・保育所】&#10;一人当たり面積">
          <a:extLst>
            <a:ext uri="{FF2B5EF4-FFF2-40B4-BE49-F238E27FC236}">
              <a16:creationId xmlns="" xmlns:a16="http://schemas.microsoft.com/office/drawing/2014/main" id="{4C2DA8A5-749B-4599-BFD8-F3F9AEA4BB23}"/>
            </a:ext>
          </a:extLst>
        </xdr:cNvPr>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508" name="n_2aveValue【認定こども園・幼稚園・保育所】&#10;一人当たり面積">
          <a:extLst>
            <a:ext uri="{FF2B5EF4-FFF2-40B4-BE49-F238E27FC236}">
              <a16:creationId xmlns="" xmlns:a16="http://schemas.microsoft.com/office/drawing/2014/main" id="{D23B3033-C077-404D-AF32-4CE671C3B12F}"/>
            </a:ext>
          </a:extLst>
        </xdr:cNvPr>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34307</xdr:rowOff>
    </xdr:from>
    <xdr:ext cx="469744" cy="259045"/>
    <xdr:sp macro="" textlink="">
      <xdr:nvSpPr>
        <xdr:cNvPr id="509" name="n_1mainValue【認定こども園・幼稚園・保育所】&#10;一人当たり面積">
          <a:extLst>
            <a:ext uri="{FF2B5EF4-FFF2-40B4-BE49-F238E27FC236}">
              <a16:creationId xmlns="" xmlns:a16="http://schemas.microsoft.com/office/drawing/2014/main" id="{41BFDB67-EF5B-4DF6-9F9A-8481A3E18391}"/>
            </a:ext>
          </a:extLst>
        </xdr:cNvPr>
        <xdr:cNvSpPr txBox="1"/>
      </xdr:nvSpPr>
      <xdr:spPr>
        <a:xfrm>
          <a:off x="210757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35577</xdr:rowOff>
    </xdr:from>
    <xdr:ext cx="469744" cy="259045"/>
    <xdr:sp macro="" textlink="">
      <xdr:nvSpPr>
        <xdr:cNvPr id="510" name="n_2mainValue【認定こども園・幼稚園・保育所】&#10;一人当たり面積">
          <a:extLst>
            <a:ext uri="{FF2B5EF4-FFF2-40B4-BE49-F238E27FC236}">
              <a16:creationId xmlns="" xmlns:a16="http://schemas.microsoft.com/office/drawing/2014/main" id="{37A95669-88F3-4F35-9485-76410C19A002}"/>
            </a:ext>
          </a:extLst>
        </xdr:cNvPr>
        <xdr:cNvSpPr txBox="1"/>
      </xdr:nvSpPr>
      <xdr:spPr>
        <a:xfrm>
          <a:off x="20199427" y="68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 xmlns:a16="http://schemas.microsoft.com/office/drawing/2014/main" id="{746BFD8C-B087-4DFD-8F5D-7A5BB3347FA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 xmlns:a16="http://schemas.microsoft.com/office/drawing/2014/main" id="{93C2EA0A-EE14-4B42-AFC9-E50126BD410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 xmlns:a16="http://schemas.microsoft.com/office/drawing/2014/main" id="{C09FB5EA-B68F-41E9-B18E-6DBA0165638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 xmlns:a16="http://schemas.microsoft.com/office/drawing/2014/main" id="{B53C70D2-AD65-4BFC-B16F-A67E1BACA5C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 xmlns:a16="http://schemas.microsoft.com/office/drawing/2014/main" id="{C09D8F36-39BA-4516-8B75-956DCFEFAE4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 xmlns:a16="http://schemas.microsoft.com/office/drawing/2014/main" id="{CD0E320D-64A2-4A45-88E8-C3E2BC73749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 xmlns:a16="http://schemas.microsoft.com/office/drawing/2014/main" id="{73361407-47DB-4F25-80E9-2B74FB57444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 xmlns:a16="http://schemas.microsoft.com/office/drawing/2014/main" id="{D872EE7D-2BD6-44A0-B7F6-7008679F7E8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 xmlns:a16="http://schemas.microsoft.com/office/drawing/2014/main" id="{794E3598-9496-4DDF-B88A-0A7E7A3427D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 xmlns:a16="http://schemas.microsoft.com/office/drawing/2014/main" id="{68D51ED0-FFC5-4BAC-9030-7DA4EE6F2B7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1" name="テキスト ボックス 520">
          <a:extLst>
            <a:ext uri="{FF2B5EF4-FFF2-40B4-BE49-F238E27FC236}">
              <a16:creationId xmlns="" xmlns:a16="http://schemas.microsoft.com/office/drawing/2014/main" id="{3AA58BEB-9C14-4403-91D2-4BC4D219AF55}"/>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 xmlns:a16="http://schemas.microsoft.com/office/drawing/2014/main" id="{C51E9914-4D3B-4E04-9DCA-AFF71B2DB8B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3" name="テキスト ボックス 522">
          <a:extLst>
            <a:ext uri="{FF2B5EF4-FFF2-40B4-BE49-F238E27FC236}">
              <a16:creationId xmlns="" xmlns:a16="http://schemas.microsoft.com/office/drawing/2014/main" id="{B6E589FF-E009-4767-9469-DCD9915C745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 xmlns:a16="http://schemas.microsoft.com/office/drawing/2014/main" id="{4A0D1ECB-7701-4F5C-9303-FCCD7E19B65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 xmlns:a16="http://schemas.microsoft.com/office/drawing/2014/main" id="{7C1D28D0-F328-40FB-BFC3-1F0DFEDB8A5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 xmlns:a16="http://schemas.microsoft.com/office/drawing/2014/main" id="{2181EC6D-D826-47B2-BC55-E650BC2C1F3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 xmlns:a16="http://schemas.microsoft.com/office/drawing/2014/main" id="{50AD2A73-BD49-4FBC-8455-303780785A8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 xmlns:a16="http://schemas.microsoft.com/office/drawing/2014/main" id="{916C7D75-EDFC-4FCD-A2F4-047E683830C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 xmlns:a16="http://schemas.microsoft.com/office/drawing/2014/main" id="{FA9E7A22-A0E6-4D0E-BB68-4C951BBA050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 xmlns:a16="http://schemas.microsoft.com/office/drawing/2014/main" id="{0E7208B5-E6AA-47A7-A4CB-17D7B34ED32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31" name="テキスト ボックス 530">
          <a:extLst>
            <a:ext uri="{FF2B5EF4-FFF2-40B4-BE49-F238E27FC236}">
              <a16:creationId xmlns="" xmlns:a16="http://schemas.microsoft.com/office/drawing/2014/main" id="{080979A6-830C-4633-8A63-312F1E1A02FD}"/>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 xmlns:a16="http://schemas.microsoft.com/office/drawing/2014/main" id="{519F1519-504B-4F7E-B87D-A33DBA4B7A4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3" name="テキスト ボックス 532">
          <a:extLst>
            <a:ext uri="{FF2B5EF4-FFF2-40B4-BE49-F238E27FC236}">
              <a16:creationId xmlns="" xmlns:a16="http://schemas.microsoft.com/office/drawing/2014/main" id="{EF9503B2-BA1A-4139-8A3D-C50FF2FB2D9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 xmlns:a16="http://schemas.microsoft.com/office/drawing/2014/main" id="{B1CA9CE4-8FBD-4A99-8BDC-EF0DBB9253C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535" name="直線コネクタ 534">
          <a:extLst>
            <a:ext uri="{FF2B5EF4-FFF2-40B4-BE49-F238E27FC236}">
              <a16:creationId xmlns="" xmlns:a16="http://schemas.microsoft.com/office/drawing/2014/main" id="{370145FC-6D7F-4999-97E3-10DFA1C302AB}"/>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536" name="【学校施設】&#10;有形固定資産減価償却率最小値テキスト">
          <a:extLst>
            <a:ext uri="{FF2B5EF4-FFF2-40B4-BE49-F238E27FC236}">
              <a16:creationId xmlns="" xmlns:a16="http://schemas.microsoft.com/office/drawing/2014/main" id="{6BEDD87C-E244-4382-93F1-F769E2914DEE}"/>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537" name="直線コネクタ 536">
          <a:extLst>
            <a:ext uri="{FF2B5EF4-FFF2-40B4-BE49-F238E27FC236}">
              <a16:creationId xmlns="" xmlns:a16="http://schemas.microsoft.com/office/drawing/2014/main" id="{5DE27E02-2FE9-41A7-96F2-56864FFF26B6}"/>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538" name="【学校施設】&#10;有形固定資産減価償却率最大値テキスト">
          <a:extLst>
            <a:ext uri="{FF2B5EF4-FFF2-40B4-BE49-F238E27FC236}">
              <a16:creationId xmlns="" xmlns:a16="http://schemas.microsoft.com/office/drawing/2014/main" id="{E23FC534-7CAA-4D91-9619-58FA91320B75}"/>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539" name="直線コネクタ 538">
          <a:extLst>
            <a:ext uri="{FF2B5EF4-FFF2-40B4-BE49-F238E27FC236}">
              <a16:creationId xmlns="" xmlns:a16="http://schemas.microsoft.com/office/drawing/2014/main" id="{302C95DF-684D-4689-92BE-DCA295D23E14}"/>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40" name="【学校施設】&#10;有形固定資産減価償却率平均値テキスト">
          <a:extLst>
            <a:ext uri="{FF2B5EF4-FFF2-40B4-BE49-F238E27FC236}">
              <a16:creationId xmlns="" xmlns:a16="http://schemas.microsoft.com/office/drawing/2014/main" id="{A87558BA-503B-4936-A048-3BB84EA2D977}"/>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 xmlns:a16="http://schemas.microsoft.com/office/drawing/2014/main" id="{FD9B4ED1-738F-420E-8AC3-BA4FE74AD71E}"/>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2" name="フローチャート: 判断 541">
          <a:extLst>
            <a:ext uri="{FF2B5EF4-FFF2-40B4-BE49-F238E27FC236}">
              <a16:creationId xmlns="" xmlns:a16="http://schemas.microsoft.com/office/drawing/2014/main" id="{CF4C2298-473B-4CAD-929B-D8C7EAFA218D}"/>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43" name="フローチャート: 判断 542">
          <a:extLst>
            <a:ext uri="{FF2B5EF4-FFF2-40B4-BE49-F238E27FC236}">
              <a16:creationId xmlns="" xmlns:a16="http://schemas.microsoft.com/office/drawing/2014/main" id="{EF83F250-1D66-480B-9637-083D097860D7}"/>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 xmlns:a16="http://schemas.microsoft.com/office/drawing/2014/main" id="{93F287F9-27CE-4A07-AA30-7774FE75115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 xmlns:a16="http://schemas.microsoft.com/office/drawing/2014/main" id="{4B202459-CD42-4BDE-BA0D-7653286C831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 xmlns:a16="http://schemas.microsoft.com/office/drawing/2014/main" id="{86E5CECE-9461-42AA-B175-CA8583345BB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 xmlns:a16="http://schemas.microsoft.com/office/drawing/2014/main" id="{94494A40-451D-4DDF-8B68-9E493DE53B1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 xmlns:a16="http://schemas.microsoft.com/office/drawing/2014/main" id="{845EDC85-3559-40CE-9FFB-87B625ACD4B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111125</xdr:rowOff>
    </xdr:from>
    <xdr:to>
      <xdr:col>85</xdr:col>
      <xdr:colOff>177800</xdr:colOff>
      <xdr:row>59</xdr:row>
      <xdr:rowOff>41275</xdr:rowOff>
    </xdr:to>
    <xdr:sp macro="" textlink="">
      <xdr:nvSpPr>
        <xdr:cNvPr id="549" name="楕円 548">
          <a:extLst>
            <a:ext uri="{FF2B5EF4-FFF2-40B4-BE49-F238E27FC236}">
              <a16:creationId xmlns="" xmlns:a16="http://schemas.microsoft.com/office/drawing/2014/main" id="{ECFFA4A7-2933-4886-9204-0C756FB940EA}"/>
            </a:ext>
          </a:extLst>
        </xdr:cNvPr>
        <xdr:cNvSpPr/>
      </xdr:nvSpPr>
      <xdr:spPr>
        <a:xfrm>
          <a:off x="162687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134002</xdr:rowOff>
    </xdr:from>
    <xdr:ext cx="405111" cy="259045"/>
    <xdr:sp macro="" textlink="">
      <xdr:nvSpPr>
        <xdr:cNvPr id="550" name="【学校施設】&#10;有形固定資産減価償却率該当値テキスト">
          <a:extLst>
            <a:ext uri="{FF2B5EF4-FFF2-40B4-BE49-F238E27FC236}">
              <a16:creationId xmlns="" xmlns:a16="http://schemas.microsoft.com/office/drawing/2014/main" id="{D0789A2A-1E2E-4D70-8DDE-17106119C38B}"/>
            </a:ext>
          </a:extLst>
        </xdr:cNvPr>
        <xdr:cNvSpPr txBox="1"/>
      </xdr:nvSpPr>
      <xdr:spPr>
        <a:xfrm>
          <a:off x="16357600"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135890</xdr:rowOff>
    </xdr:from>
    <xdr:to>
      <xdr:col>81</xdr:col>
      <xdr:colOff>101600</xdr:colOff>
      <xdr:row>59</xdr:row>
      <xdr:rowOff>66040</xdr:rowOff>
    </xdr:to>
    <xdr:sp macro="" textlink="">
      <xdr:nvSpPr>
        <xdr:cNvPr id="551" name="楕円 550">
          <a:extLst>
            <a:ext uri="{FF2B5EF4-FFF2-40B4-BE49-F238E27FC236}">
              <a16:creationId xmlns="" xmlns:a16="http://schemas.microsoft.com/office/drawing/2014/main" id="{E776363D-DC0F-4A87-A8C0-B0FD88A84615}"/>
            </a:ext>
          </a:extLst>
        </xdr:cNvPr>
        <xdr:cNvSpPr/>
      </xdr:nvSpPr>
      <xdr:spPr>
        <a:xfrm>
          <a:off x="15430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161925</xdr:rowOff>
    </xdr:from>
    <xdr:to>
      <xdr:col>85</xdr:col>
      <xdr:colOff>127000</xdr:colOff>
      <xdr:row>59</xdr:row>
      <xdr:rowOff>15240</xdr:rowOff>
    </xdr:to>
    <xdr:cxnSp macro="">
      <xdr:nvCxnSpPr>
        <xdr:cNvPr id="552" name="直線コネクタ 551">
          <a:extLst>
            <a:ext uri="{FF2B5EF4-FFF2-40B4-BE49-F238E27FC236}">
              <a16:creationId xmlns="" xmlns:a16="http://schemas.microsoft.com/office/drawing/2014/main" id="{C23B4A3A-968B-45D3-BCBF-2D52FF4B51A6}"/>
            </a:ext>
          </a:extLst>
        </xdr:cNvPr>
        <xdr:cNvCxnSpPr/>
      </xdr:nvCxnSpPr>
      <xdr:spPr>
        <a:xfrm flipV="1">
          <a:off x="15481300" y="1010602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97790</xdr:rowOff>
    </xdr:from>
    <xdr:to>
      <xdr:col>76</xdr:col>
      <xdr:colOff>165100</xdr:colOff>
      <xdr:row>58</xdr:row>
      <xdr:rowOff>27940</xdr:rowOff>
    </xdr:to>
    <xdr:sp macro="" textlink="">
      <xdr:nvSpPr>
        <xdr:cNvPr id="553" name="楕円 552">
          <a:extLst>
            <a:ext uri="{FF2B5EF4-FFF2-40B4-BE49-F238E27FC236}">
              <a16:creationId xmlns="" xmlns:a16="http://schemas.microsoft.com/office/drawing/2014/main" id="{D7DA6109-5D18-420B-8F6D-938F1248A540}"/>
            </a:ext>
          </a:extLst>
        </xdr:cNvPr>
        <xdr:cNvSpPr/>
      </xdr:nvSpPr>
      <xdr:spPr>
        <a:xfrm>
          <a:off x="14541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148590</xdr:rowOff>
    </xdr:from>
    <xdr:to>
      <xdr:col>81</xdr:col>
      <xdr:colOff>50800</xdr:colOff>
      <xdr:row>59</xdr:row>
      <xdr:rowOff>15240</xdr:rowOff>
    </xdr:to>
    <xdr:cxnSp macro="">
      <xdr:nvCxnSpPr>
        <xdr:cNvPr id="554" name="直線コネクタ 553">
          <a:extLst>
            <a:ext uri="{FF2B5EF4-FFF2-40B4-BE49-F238E27FC236}">
              <a16:creationId xmlns="" xmlns:a16="http://schemas.microsoft.com/office/drawing/2014/main" id="{9CA1E2B6-EFA2-4C53-BEDF-605ED7CD5F93}"/>
            </a:ext>
          </a:extLst>
        </xdr:cNvPr>
        <xdr:cNvCxnSpPr/>
      </xdr:nvCxnSpPr>
      <xdr:spPr>
        <a:xfrm>
          <a:off x="14592300" y="992124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55" name="n_1aveValue【学校施設】&#10;有形固定資産減価償却率">
          <a:extLst>
            <a:ext uri="{FF2B5EF4-FFF2-40B4-BE49-F238E27FC236}">
              <a16:creationId xmlns="" xmlns:a16="http://schemas.microsoft.com/office/drawing/2014/main" id="{B6BCEDDD-61EC-481F-B48D-AECD3391737A}"/>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556" name="n_2aveValue【学校施設】&#10;有形固定資産減価償却率">
          <a:extLst>
            <a:ext uri="{FF2B5EF4-FFF2-40B4-BE49-F238E27FC236}">
              <a16:creationId xmlns="" xmlns:a16="http://schemas.microsoft.com/office/drawing/2014/main" id="{0548080A-2504-47AD-9EA6-5F0F3D31229B}"/>
            </a:ext>
          </a:extLst>
        </xdr:cNvPr>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82567</xdr:rowOff>
    </xdr:from>
    <xdr:ext cx="405111" cy="259045"/>
    <xdr:sp macro="" textlink="">
      <xdr:nvSpPr>
        <xdr:cNvPr id="557" name="n_1mainValue【学校施設】&#10;有形固定資産減価償却率">
          <a:extLst>
            <a:ext uri="{FF2B5EF4-FFF2-40B4-BE49-F238E27FC236}">
              <a16:creationId xmlns="" xmlns:a16="http://schemas.microsoft.com/office/drawing/2014/main" id="{55522B21-6753-47A8-A33E-A5FCDCC0FE97}"/>
            </a:ext>
          </a:extLst>
        </xdr:cNvPr>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44467</xdr:rowOff>
    </xdr:from>
    <xdr:ext cx="405111" cy="259045"/>
    <xdr:sp macro="" textlink="">
      <xdr:nvSpPr>
        <xdr:cNvPr id="558" name="n_2mainValue【学校施設】&#10;有形固定資産減価償却率">
          <a:extLst>
            <a:ext uri="{FF2B5EF4-FFF2-40B4-BE49-F238E27FC236}">
              <a16:creationId xmlns="" xmlns:a16="http://schemas.microsoft.com/office/drawing/2014/main" id="{171BC0D4-2165-4069-BAEB-749372F3C6E2}"/>
            </a:ext>
          </a:extLst>
        </xdr:cNvPr>
        <xdr:cNvSpPr txBox="1"/>
      </xdr:nvSpPr>
      <xdr:spPr>
        <a:xfrm>
          <a:off x="14389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 xmlns:a16="http://schemas.microsoft.com/office/drawing/2014/main" id="{6F50D945-BECD-4A53-9C2D-074D182B9E9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 xmlns:a16="http://schemas.microsoft.com/office/drawing/2014/main" id="{7E315F13-EE87-4812-93F0-AA6F42668F6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 xmlns:a16="http://schemas.microsoft.com/office/drawing/2014/main" id="{A87473C2-CBCA-4F73-9294-BE3BB0F9F95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 xmlns:a16="http://schemas.microsoft.com/office/drawing/2014/main" id="{BD6AC392-8265-4BC9-821A-8508E58EACB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 xmlns:a16="http://schemas.microsoft.com/office/drawing/2014/main" id="{35DA1008-17A1-419D-B021-DF4C1E6D033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 xmlns:a16="http://schemas.microsoft.com/office/drawing/2014/main" id="{97C2666D-ACD7-4E87-9B84-0EDE8B0602E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 xmlns:a16="http://schemas.microsoft.com/office/drawing/2014/main" id="{F297D12B-BB16-4F4B-A37E-DD5D6656C61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 xmlns:a16="http://schemas.microsoft.com/office/drawing/2014/main" id="{1AD09430-D368-4D16-BE0E-EB6AC4A218B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 xmlns:a16="http://schemas.microsoft.com/office/drawing/2014/main" id="{99041F8B-7D01-4379-8D3E-F0148F0B412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 xmlns:a16="http://schemas.microsoft.com/office/drawing/2014/main" id="{B5CEBCE4-C5E6-4BDC-A22B-41DC9DF2302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a:extLst>
            <a:ext uri="{FF2B5EF4-FFF2-40B4-BE49-F238E27FC236}">
              <a16:creationId xmlns="" xmlns:a16="http://schemas.microsoft.com/office/drawing/2014/main" id="{B250E2AE-DA35-43C7-8EA8-F8F3AC83A4E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a:extLst>
            <a:ext uri="{FF2B5EF4-FFF2-40B4-BE49-F238E27FC236}">
              <a16:creationId xmlns="" xmlns:a16="http://schemas.microsoft.com/office/drawing/2014/main" id="{C3C8FDC3-4A1D-45A2-9316-337309750B5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a:extLst>
            <a:ext uri="{FF2B5EF4-FFF2-40B4-BE49-F238E27FC236}">
              <a16:creationId xmlns="" xmlns:a16="http://schemas.microsoft.com/office/drawing/2014/main" id="{EE2F26CA-E97A-4592-B88A-57E38E800B2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a:extLst>
            <a:ext uri="{FF2B5EF4-FFF2-40B4-BE49-F238E27FC236}">
              <a16:creationId xmlns="" xmlns:a16="http://schemas.microsoft.com/office/drawing/2014/main" id="{4E8EA0D9-572E-479D-B2F9-2A3FACD14F4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a:extLst>
            <a:ext uri="{FF2B5EF4-FFF2-40B4-BE49-F238E27FC236}">
              <a16:creationId xmlns="" xmlns:a16="http://schemas.microsoft.com/office/drawing/2014/main" id="{B174994F-B689-480A-8FD5-22E84A7D1B8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4" name="テキスト ボックス 573">
          <a:extLst>
            <a:ext uri="{FF2B5EF4-FFF2-40B4-BE49-F238E27FC236}">
              <a16:creationId xmlns="" xmlns:a16="http://schemas.microsoft.com/office/drawing/2014/main" id="{8E1AA592-1BC1-4DF2-BC88-94B041AD42BD}"/>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a:extLst>
            <a:ext uri="{FF2B5EF4-FFF2-40B4-BE49-F238E27FC236}">
              <a16:creationId xmlns="" xmlns:a16="http://schemas.microsoft.com/office/drawing/2014/main" id="{DA13C27F-0369-463F-8A78-9E24FDF95A0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76" name="テキスト ボックス 575">
          <a:extLst>
            <a:ext uri="{FF2B5EF4-FFF2-40B4-BE49-F238E27FC236}">
              <a16:creationId xmlns="" xmlns:a16="http://schemas.microsoft.com/office/drawing/2014/main" id="{4F1E3605-14F0-44AA-971A-0E967595FFFC}"/>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a:extLst>
            <a:ext uri="{FF2B5EF4-FFF2-40B4-BE49-F238E27FC236}">
              <a16:creationId xmlns="" xmlns:a16="http://schemas.microsoft.com/office/drawing/2014/main" id="{18DFF8DB-8167-42C7-97CE-3F8C42F52A2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78" name="テキスト ボックス 577">
          <a:extLst>
            <a:ext uri="{FF2B5EF4-FFF2-40B4-BE49-F238E27FC236}">
              <a16:creationId xmlns="" xmlns:a16="http://schemas.microsoft.com/office/drawing/2014/main" id="{AA3D5628-F957-4BCD-9036-48080A9F548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 xmlns:a16="http://schemas.microsoft.com/office/drawing/2014/main" id="{B30CEE14-4E88-4530-8CA6-F67080434F9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a:extLst>
            <a:ext uri="{FF2B5EF4-FFF2-40B4-BE49-F238E27FC236}">
              <a16:creationId xmlns="" xmlns:a16="http://schemas.microsoft.com/office/drawing/2014/main" id="{BAAC093B-8D33-4907-BA5B-9960853F58C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a:extLst>
            <a:ext uri="{FF2B5EF4-FFF2-40B4-BE49-F238E27FC236}">
              <a16:creationId xmlns="" xmlns:a16="http://schemas.microsoft.com/office/drawing/2014/main" id="{D9393EBD-416A-4F35-9451-894B4B6C074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82" name="直線コネクタ 581">
          <a:extLst>
            <a:ext uri="{FF2B5EF4-FFF2-40B4-BE49-F238E27FC236}">
              <a16:creationId xmlns="" xmlns:a16="http://schemas.microsoft.com/office/drawing/2014/main" id="{C95FE9CC-4CFE-4990-BCF2-8320117D776F}"/>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83" name="【学校施設】&#10;一人当たり面積最小値テキスト">
          <a:extLst>
            <a:ext uri="{FF2B5EF4-FFF2-40B4-BE49-F238E27FC236}">
              <a16:creationId xmlns="" xmlns:a16="http://schemas.microsoft.com/office/drawing/2014/main" id="{B1CBA1BC-AF06-4EF0-9FC8-319240241B48}"/>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84" name="直線コネクタ 583">
          <a:extLst>
            <a:ext uri="{FF2B5EF4-FFF2-40B4-BE49-F238E27FC236}">
              <a16:creationId xmlns="" xmlns:a16="http://schemas.microsoft.com/office/drawing/2014/main" id="{2C42E7B0-4B53-41A4-916B-E079745A9FB8}"/>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85" name="【学校施設】&#10;一人当たり面積最大値テキスト">
          <a:extLst>
            <a:ext uri="{FF2B5EF4-FFF2-40B4-BE49-F238E27FC236}">
              <a16:creationId xmlns="" xmlns:a16="http://schemas.microsoft.com/office/drawing/2014/main" id="{EA11449B-EA98-4BEA-AECE-5AB8E0983E01}"/>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86" name="直線コネクタ 585">
          <a:extLst>
            <a:ext uri="{FF2B5EF4-FFF2-40B4-BE49-F238E27FC236}">
              <a16:creationId xmlns="" xmlns:a16="http://schemas.microsoft.com/office/drawing/2014/main" id="{5975ECA1-9CDA-4FB0-B138-7E4639C236A5}"/>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587" name="【学校施設】&#10;一人当たり面積平均値テキスト">
          <a:extLst>
            <a:ext uri="{FF2B5EF4-FFF2-40B4-BE49-F238E27FC236}">
              <a16:creationId xmlns="" xmlns:a16="http://schemas.microsoft.com/office/drawing/2014/main" id="{CDFFA7C0-5B2A-4C21-81AA-E35A1C82A17B}"/>
            </a:ext>
          </a:extLst>
        </xdr:cNvPr>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88" name="フローチャート: 判断 587">
          <a:extLst>
            <a:ext uri="{FF2B5EF4-FFF2-40B4-BE49-F238E27FC236}">
              <a16:creationId xmlns="" xmlns:a16="http://schemas.microsoft.com/office/drawing/2014/main" id="{A22ED3C5-61D0-4B8E-AA53-3215CFA1EF7F}"/>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89" name="フローチャート: 判断 588">
          <a:extLst>
            <a:ext uri="{FF2B5EF4-FFF2-40B4-BE49-F238E27FC236}">
              <a16:creationId xmlns="" xmlns:a16="http://schemas.microsoft.com/office/drawing/2014/main" id="{120F7714-375A-4ADF-B8DB-5E6324D6297A}"/>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90" name="フローチャート: 判断 589">
          <a:extLst>
            <a:ext uri="{FF2B5EF4-FFF2-40B4-BE49-F238E27FC236}">
              <a16:creationId xmlns="" xmlns:a16="http://schemas.microsoft.com/office/drawing/2014/main" id="{50A1EE0F-BCDC-4DC2-AEE8-BDE7A3191776}"/>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 xmlns:a16="http://schemas.microsoft.com/office/drawing/2014/main" id="{07D94B0F-B0B0-4BD1-9E7E-9E7A9C3CADB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 xmlns:a16="http://schemas.microsoft.com/office/drawing/2014/main" id="{406BF071-CD74-4B69-81D0-E577F1E3096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 xmlns:a16="http://schemas.microsoft.com/office/drawing/2014/main" id="{B04FE94A-A7FE-4C73-8F72-37EF8732E55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 xmlns:a16="http://schemas.microsoft.com/office/drawing/2014/main" id="{1FC1B7F2-21E1-44E2-BCE3-0F53E92BAB1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 xmlns:a16="http://schemas.microsoft.com/office/drawing/2014/main" id="{28466A1B-E294-4E34-9987-C3A37BEC3CA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7188</xdr:rowOff>
    </xdr:from>
    <xdr:to>
      <xdr:col>116</xdr:col>
      <xdr:colOff>114300</xdr:colOff>
      <xdr:row>63</xdr:row>
      <xdr:rowOff>108788</xdr:rowOff>
    </xdr:to>
    <xdr:sp macro="" textlink="">
      <xdr:nvSpPr>
        <xdr:cNvPr id="596" name="楕円 595">
          <a:extLst>
            <a:ext uri="{FF2B5EF4-FFF2-40B4-BE49-F238E27FC236}">
              <a16:creationId xmlns="" xmlns:a16="http://schemas.microsoft.com/office/drawing/2014/main" id="{A7926449-7057-4383-B2E3-A5D10104226B}"/>
            </a:ext>
          </a:extLst>
        </xdr:cNvPr>
        <xdr:cNvSpPr/>
      </xdr:nvSpPr>
      <xdr:spPr>
        <a:xfrm>
          <a:off x="22110700" y="1080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93565</xdr:rowOff>
    </xdr:from>
    <xdr:ext cx="469744" cy="259045"/>
    <xdr:sp macro="" textlink="">
      <xdr:nvSpPr>
        <xdr:cNvPr id="597" name="【学校施設】&#10;一人当たり面積該当値テキスト">
          <a:extLst>
            <a:ext uri="{FF2B5EF4-FFF2-40B4-BE49-F238E27FC236}">
              <a16:creationId xmlns="" xmlns:a16="http://schemas.microsoft.com/office/drawing/2014/main" id="{56CE835E-09E9-4D55-8DD3-42B7B0B7E3D9}"/>
            </a:ext>
          </a:extLst>
        </xdr:cNvPr>
        <xdr:cNvSpPr txBox="1"/>
      </xdr:nvSpPr>
      <xdr:spPr>
        <a:xfrm>
          <a:off x="22199600" y="1072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10237</xdr:rowOff>
    </xdr:from>
    <xdr:to>
      <xdr:col>112</xdr:col>
      <xdr:colOff>38100</xdr:colOff>
      <xdr:row>63</xdr:row>
      <xdr:rowOff>111837</xdr:rowOff>
    </xdr:to>
    <xdr:sp macro="" textlink="">
      <xdr:nvSpPr>
        <xdr:cNvPr id="598" name="楕円 597">
          <a:extLst>
            <a:ext uri="{FF2B5EF4-FFF2-40B4-BE49-F238E27FC236}">
              <a16:creationId xmlns="" xmlns:a16="http://schemas.microsoft.com/office/drawing/2014/main" id="{75608666-79C4-43E4-9DBE-3B8EB1ACD7A5}"/>
            </a:ext>
          </a:extLst>
        </xdr:cNvPr>
        <xdr:cNvSpPr/>
      </xdr:nvSpPr>
      <xdr:spPr>
        <a:xfrm>
          <a:off x="21272500" y="10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57988</xdr:rowOff>
    </xdr:from>
    <xdr:to>
      <xdr:col>116</xdr:col>
      <xdr:colOff>63500</xdr:colOff>
      <xdr:row>63</xdr:row>
      <xdr:rowOff>61037</xdr:rowOff>
    </xdr:to>
    <xdr:cxnSp macro="">
      <xdr:nvCxnSpPr>
        <xdr:cNvPr id="599" name="直線コネクタ 598">
          <a:extLst>
            <a:ext uri="{FF2B5EF4-FFF2-40B4-BE49-F238E27FC236}">
              <a16:creationId xmlns="" xmlns:a16="http://schemas.microsoft.com/office/drawing/2014/main" id="{F2A705E5-6BFA-43CC-A3D0-5F4AD4B91270}"/>
            </a:ext>
          </a:extLst>
        </xdr:cNvPr>
        <xdr:cNvCxnSpPr/>
      </xdr:nvCxnSpPr>
      <xdr:spPr>
        <a:xfrm flipV="1">
          <a:off x="21323300" y="10859338"/>
          <a:ext cx="8382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48337</xdr:rowOff>
    </xdr:from>
    <xdr:to>
      <xdr:col>107</xdr:col>
      <xdr:colOff>101600</xdr:colOff>
      <xdr:row>63</xdr:row>
      <xdr:rowOff>149937</xdr:rowOff>
    </xdr:to>
    <xdr:sp macro="" textlink="">
      <xdr:nvSpPr>
        <xdr:cNvPr id="600" name="楕円 599">
          <a:extLst>
            <a:ext uri="{FF2B5EF4-FFF2-40B4-BE49-F238E27FC236}">
              <a16:creationId xmlns="" xmlns:a16="http://schemas.microsoft.com/office/drawing/2014/main" id="{5905C449-B941-44D8-A10D-3E662410FE8B}"/>
            </a:ext>
          </a:extLst>
        </xdr:cNvPr>
        <xdr:cNvSpPr/>
      </xdr:nvSpPr>
      <xdr:spPr>
        <a:xfrm>
          <a:off x="20383500" y="1084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61037</xdr:rowOff>
    </xdr:from>
    <xdr:to>
      <xdr:col>111</xdr:col>
      <xdr:colOff>177800</xdr:colOff>
      <xdr:row>63</xdr:row>
      <xdr:rowOff>99137</xdr:rowOff>
    </xdr:to>
    <xdr:cxnSp macro="">
      <xdr:nvCxnSpPr>
        <xdr:cNvPr id="601" name="直線コネクタ 600">
          <a:extLst>
            <a:ext uri="{FF2B5EF4-FFF2-40B4-BE49-F238E27FC236}">
              <a16:creationId xmlns="" xmlns:a16="http://schemas.microsoft.com/office/drawing/2014/main" id="{57BD7C3D-0ADD-48B6-830B-51FE09279F5D}"/>
            </a:ext>
          </a:extLst>
        </xdr:cNvPr>
        <xdr:cNvCxnSpPr/>
      </xdr:nvCxnSpPr>
      <xdr:spPr>
        <a:xfrm flipV="1">
          <a:off x="20434300" y="10862387"/>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602" name="n_1aveValue【学校施設】&#10;一人当たり面積">
          <a:extLst>
            <a:ext uri="{FF2B5EF4-FFF2-40B4-BE49-F238E27FC236}">
              <a16:creationId xmlns="" xmlns:a16="http://schemas.microsoft.com/office/drawing/2014/main" id="{59E46BBF-A6A7-4612-B574-76AA4ACC7654}"/>
            </a:ext>
          </a:extLst>
        </xdr:cNvPr>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603" name="n_2aveValue【学校施設】&#10;一人当たり面積">
          <a:extLst>
            <a:ext uri="{FF2B5EF4-FFF2-40B4-BE49-F238E27FC236}">
              <a16:creationId xmlns="" xmlns:a16="http://schemas.microsoft.com/office/drawing/2014/main" id="{B54DC56E-4DC5-4768-8BED-4B931D1F3ACF}"/>
            </a:ext>
          </a:extLst>
        </xdr:cNvPr>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102964</xdr:rowOff>
    </xdr:from>
    <xdr:ext cx="469744" cy="259045"/>
    <xdr:sp macro="" textlink="">
      <xdr:nvSpPr>
        <xdr:cNvPr id="604" name="n_1mainValue【学校施設】&#10;一人当たり面積">
          <a:extLst>
            <a:ext uri="{FF2B5EF4-FFF2-40B4-BE49-F238E27FC236}">
              <a16:creationId xmlns="" xmlns:a16="http://schemas.microsoft.com/office/drawing/2014/main" id="{9F57EF4C-C7ED-40E3-A015-C0952436DDB4}"/>
            </a:ext>
          </a:extLst>
        </xdr:cNvPr>
        <xdr:cNvSpPr txBox="1"/>
      </xdr:nvSpPr>
      <xdr:spPr>
        <a:xfrm>
          <a:off x="21075727" y="1090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141064</xdr:rowOff>
    </xdr:from>
    <xdr:ext cx="469744" cy="259045"/>
    <xdr:sp macro="" textlink="">
      <xdr:nvSpPr>
        <xdr:cNvPr id="605" name="n_2mainValue【学校施設】&#10;一人当たり面積">
          <a:extLst>
            <a:ext uri="{FF2B5EF4-FFF2-40B4-BE49-F238E27FC236}">
              <a16:creationId xmlns="" xmlns:a16="http://schemas.microsoft.com/office/drawing/2014/main" id="{029D93EA-44F9-4233-9AE9-61B683D5CE91}"/>
            </a:ext>
          </a:extLst>
        </xdr:cNvPr>
        <xdr:cNvSpPr txBox="1"/>
      </xdr:nvSpPr>
      <xdr:spPr>
        <a:xfrm>
          <a:off x="20199427" y="1094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a:extLst>
            <a:ext uri="{FF2B5EF4-FFF2-40B4-BE49-F238E27FC236}">
              <a16:creationId xmlns="" xmlns:a16="http://schemas.microsoft.com/office/drawing/2014/main" id="{C5C92364-8752-4773-BA31-5426D37003E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a:extLst>
            <a:ext uri="{FF2B5EF4-FFF2-40B4-BE49-F238E27FC236}">
              <a16:creationId xmlns="" xmlns:a16="http://schemas.microsoft.com/office/drawing/2014/main" id="{80BC236D-5358-49A7-84BA-2A595545982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a:extLst>
            <a:ext uri="{FF2B5EF4-FFF2-40B4-BE49-F238E27FC236}">
              <a16:creationId xmlns="" xmlns:a16="http://schemas.microsoft.com/office/drawing/2014/main" id="{021EFDD1-31BC-4BC8-AF5D-FABBA24392D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a:extLst>
            <a:ext uri="{FF2B5EF4-FFF2-40B4-BE49-F238E27FC236}">
              <a16:creationId xmlns="" xmlns:a16="http://schemas.microsoft.com/office/drawing/2014/main" id="{776A5AC5-E0BF-4E93-9621-17063A60E88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a:extLst>
            <a:ext uri="{FF2B5EF4-FFF2-40B4-BE49-F238E27FC236}">
              <a16:creationId xmlns="" xmlns:a16="http://schemas.microsoft.com/office/drawing/2014/main" id="{C9FDC46E-86DB-4470-A956-51ACB50037B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a:extLst>
            <a:ext uri="{FF2B5EF4-FFF2-40B4-BE49-F238E27FC236}">
              <a16:creationId xmlns="" xmlns:a16="http://schemas.microsoft.com/office/drawing/2014/main" id="{3C0B22D0-D517-4E7F-A69F-F0CE424CFAF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a:extLst>
            <a:ext uri="{FF2B5EF4-FFF2-40B4-BE49-F238E27FC236}">
              <a16:creationId xmlns="" xmlns:a16="http://schemas.microsoft.com/office/drawing/2014/main" id="{E3A28348-5BE7-4BDA-AD4E-A8CDEC71A3D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a:extLst>
            <a:ext uri="{FF2B5EF4-FFF2-40B4-BE49-F238E27FC236}">
              <a16:creationId xmlns="" xmlns:a16="http://schemas.microsoft.com/office/drawing/2014/main" id="{0A5F3CDA-BBFC-4050-8C65-8EED514EABC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a:extLst>
            <a:ext uri="{FF2B5EF4-FFF2-40B4-BE49-F238E27FC236}">
              <a16:creationId xmlns="" xmlns:a16="http://schemas.microsoft.com/office/drawing/2014/main" id="{56970456-EA73-4FC6-9E27-F5BCBD713A7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a:extLst>
            <a:ext uri="{FF2B5EF4-FFF2-40B4-BE49-F238E27FC236}">
              <a16:creationId xmlns="" xmlns:a16="http://schemas.microsoft.com/office/drawing/2014/main" id="{D0365B50-4CBC-4F5C-ABC1-81D5BA8944B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a:extLst>
            <a:ext uri="{FF2B5EF4-FFF2-40B4-BE49-F238E27FC236}">
              <a16:creationId xmlns="" xmlns:a16="http://schemas.microsoft.com/office/drawing/2014/main" id="{AF201C69-E049-4890-AC0D-5DEAEFC3FC7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a:extLst>
            <a:ext uri="{FF2B5EF4-FFF2-40B4-BE49-F238E27FC236}">
              <a16:creationId xmlns="" xmlns:a16="http://schemas.microsoft.com/office/drawing/2014/main" id="{EE48AF39-0CA0-4194-97CC-21467476ED7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a:extLst>
            <a:ext uri="{FF2B5EF4-FFF2-40B4-BE49-F238E27FC236}">
              <a16:creationId xmlns="" xmlns:a16="http://schemas.microsoft.com/office/drawing/2014/main" id="{7F4B72DA-F1B5-4B86-B0B8-13533AE1699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a:extLst>
            <a:ext uri="{FF2B5EF4-FFF2-40B4-BE49-F238E27FC236}">
              <a16:creationId xmlns="" xmlns:a16="http://schemas.microsoft.com/office/drawing/2014/main" id="{F924BDBE-7D3B-4301-BAB2-CF5A3C49D83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a:extLst>
            <a:ext uri="{FF2B5EF4-FFF2-40B4-BE49-F238E27FC236}">
              <a16:creationId xmlns="" xmlns:a16="http://schemas.microsoft.com/office/drawing/2014/main" id="{40C897F1-22A6-41E3-BF17-8D144143C78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a:extLst>
            <a:ext uri="{FF2B5EF4-FFF2-40B4-BE49-F238E27FC236}">
              <a16:creationId xmlns="" xmlns:a16="http://schemas.microsoft.com/office/drawing/2014/main" id="{51DB8E72-02CE-440A-92B0-9E5DBF7682D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a:extLst>
            <a:ext uri="{FF2B5EF4-FFF2-40B4-BE49-F238E27FC236}">
              <a16:creationId xmlns="" xmlns:a16="http://schemas.microsoft.com/office/drawing/2014/main" id="{844BF94F-ABD3-4DE5-9E95-555BDE8CC0F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a:extLst>
            <a:ext uri="{FF2B5EF4-FFF2-40B4-BE49-F238E27FC236}">
              <a16:creationId xmlns="" xmlns:a16="http://schemas.microsoft.com/office/drawing/2014/main" id="{B94104D7-EBB8-452C-8C19-4F25E41CBC1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a:extLst>
            <a:ext uri="{FF2B5EF4-FFF2-40B4-BE49-F238E27FC236}">
              <a16:creationId xmlns="" xmlns:a16="http://schemas.microsoft.com/office/drawing/2014/main" id="{2874D13F-4A1A-4C9C-BE20-9053B5409C2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a:extLst>
            <a:ext uri="{FF2B5EF4-FFF2-40B4-BE49-F238E27FC236}">
              <a16:creationId xmlns="" xmlns:a16="http://schemas.microsoft.com/office/drawing/2014/main" id="{B7D368C1-1DBA-4E5E-9D02-0F8690E64F9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a:extLst>
            <a:ext uri="{FF2B5EF4-FFF2-40B4-BE49-F238E27FC236}">
              <a16:creationId xmlns="" xmlns:a16="http://schemas.microsoft.com/office/drawing/2014/main" id="{03D86DD6-1F95-4B5C-AB08-D587D07AA5E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a:extLst>
            <a:ext uri="{FF2B5EF4-FFF2-40B4-BE49-F238E27FC236}">
              <a16:creationId xmlns="" xmlns:a16="http://schemas.microsoft.com/office/drawing/2014/main" id="{D672CF4C-0AAD-4AE5-B26D-918B5F7B0A8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a:extLst>
            <a:ext uri="{FF2B5EF4-FFF2-40B4-BE49-F238E27FC236}">
              <a16:creationId xmlns="" xmlns:a16="http://schemas.microsoft.com/office/drawing/2014/main" id="{0BF77BBF-ACBA-4F10-8D5F-508D9A2CB43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a:extLst>
            <a:ext uri="{FF2B5EF4-FFF2-40B4-BE49-F238E27FC236}">
              <a16:creationId xmlns="" xmlns:a16="http://schemas.microsoft.com/office/drawing/2014/main" id="{8D00ACC0-29C8-4D06-AC95-A605E5EE1FA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a:extLst>
            <a:ext uri="{FF2B5EF4-FFF2-40B4-BE49-F238E27FC236}">
              <a16:creationId xmlns="" xmlns:a16="http://schemas.microsoft.com/office/drawing/2014/main" id="{E2D5E5DC-5877-4A7B-942D-8988F1D7D3D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a:extLst>
            <a:ext uri="{FF2B5EF4-FFF2-40B4-BE49-F238E27FC236}">
              <a16:creationId xmlns="" xmlns:a16="http://schemas.microsoft.com/office/drawing/2014/main" id="{49C496E9-0B21-41DE-9B6F-59D6F2D87DD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a:extLst>
            <a:ext uri="{FF2B5EF4-FFF2-40B4-BE49-F238E27FC236}">
              <a16:creationId xmlns="" xmlns:a16="http://schemas.microsoft.com/office/drawing/2014/main" id="{8F6CC604-807A-4A95-9DDE-E845293C12B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a:extLst>
            <a:ext uri="{FF2B5EF4-FFF2-40B4-BE49-F238E27FC236}">
              <a16:creationId xmlns="" xmlns:a16="http://schemas.microsoft.com/office/drawing/2014/main" id="{052FF67C-2489-46DC-A761-93A6C886E79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a:extLst>
            <a:ext uri="{FF2B5EF4-FFF2-40B4-BE49-F238E27FC236}">
              <a16:creationId xmlns="" xmlns:a16="http://schemas.microsoft.com/office/drawing/2014/main" id="{B6D2B2E5-5A29-4FF7-95A4-D75131ED7D5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a:extLst>
            <a:ext uri="{FF2B5EF4-FFF2-40B4-BE49-F238E27FC236}">
              <a16:creationId xmlns="" xmlns:a16="http://schemas.microsoft.com/office/drawing/2014/main" id="{C0CF8C8A-7609-4020-9CBC-1889FB56856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a:extLst>
            <a:ext uri="{FF2B5EF4-FFF2-40B4-BE49-F238E27FC236}">
              <a16:creationId xmlns="" xmlns:a16="http://schemas.microsoft.com/office/drawing/2014/main" id="{2CE3D4B5-70BA-4C4C-AF2D-F45FFF720C9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a:extLst>
            <a:ext uri="{FF2B5EF4-FFF2-40B4-BE49-F238E27FC236}">
              <a16:creationId xmlns="" xmlns:a16="http://schemas.microsoft.com/office/drawing/2014/main" id="{189C71E5-9C46-48D1-8536-0C4E2B032ABA}"/>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a:extLst>
            <a:ext uri="{FF2B5EF4-FFF2-40B4-BE49-F238E27FC236}">
              <a16:creationId xmlns="" xmlns:a16="http://schemas.microsoft.com/office/drawing/2014/main" id="{74AD1899-CD61-484C-8930-D6580F8096A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a:extLst>
            <a:ext uri="{FF2B5EF4-FFF2-40B4-BE49-F238E27FC236}">
              <a16:creationId xmlns="" xmlns:a16="http://schemas.microsoft.com/office/drawing/2014/main" id="{B863BD90-895F-4B79-8575-68B05826737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a:extLst>
            <a:ext uri="{FF2B5EF4-FFF2-40B4-BE49-F238E27FC236}">
              <a16:creationId xmlns="" xmlns:a16="http://schemas.microsoft.com/office/drawing/2014/main" id="{A291BB06-4B96-45AC-853B-433A218FD01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ほとんどの類型において、有形固定資産減価償却率は類似団体平均を上回っている。これは昭和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建設されており、耐用年数を経過しつつあるためであるが、いずれの施設についても必要に応じて修繕を行っているため使用する上での問題はない。しかし、有形固定資産減価償却率が特に高くなっている学校施設、幼稚園・保育所については、今後策定する個別施設計画に基づいて大規模改修を行うなど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F2182C03-6DFC-4B11-BE2F-7C28990B626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AA9DE14A-E375-4BF4-B7C9-B266FB2AF06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256AB50D-FF99-4F42-B9B1-30AA202E43F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25C45E25-CB5D-47A4-84BC-03222A6E000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高知県芸西村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A3DA342C-9A10-479E-AB89-D2985CE677D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A372CBE0-BEDD-4A8A-99B3-30D997AB1B4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BB8AC992-CB50-4282-8EA8-FD38975AA58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20FC9A6-350B-4607-AE41-E8B33E5D12C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F7045966-9BDB-4B07-B8E7-D22EF42F3C2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5994067-A7FF-4A5A-8A44-6FD7F519659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3,800
3,759
39.60
3,570,875
3,524,859
15,568
1,763,813
2,208,932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94EE5672-7F34-43C9-8D2F-9B83613EBCB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D863BAAF-1D4B-4D2F-9E51-69951AA4C46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D960E5E2-610D-4490-B61E-E9BAE9AD153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8E127CCB-6F71-4637-BB65-5AA5ED9859C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294720FE-BC2D-456F-B861-532FD6CA5EA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7588317F-BC53-4426-895F-1A101053290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FFDB7050-6D62-40B1-9EF2-BA0D74E7F80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9E904D08-AF10-4F9C-A0BD-ADB7158E888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39475F4B-20EC-493D-B551-E022DAE058D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82E53CB2-0278-42FB-BCE9-4EC3D9CA55B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F33341BE-C765-4562-914B-A44FD6AF725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DC1EFA2C-973D-487B-84CA-5AA2CFC8269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325ED809-1777-48A7-BF20-6E1AF89673D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A3EDAFD6-8591-411A-93FE-15367EF881F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F4056C41-7D7F-4B0C-BEA6-9997E6C1951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383DE345-5FF0-4A1C-9021-DEDBC3B9D85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517AA3D7-DE4F-4A0E-986E-42D1E13E5FA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2674F39F-B295-40AC-BE52-0E69C770F2A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20D67164-146B-4E78-90D2-1E8391527F8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37E81518-285A-4E36-AD8E-FEBA38ADC74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4FC7CCF4-AE03-4077-8FC4-EFC4C7E7FF5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48311398-F9B6-4493-882B-C821837D9C6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FA898B17-FA06-43A2-9BB2-657E8BE16E3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657FF2D6-3FE9-4218-A558-A309A5E0C33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4606AAE7-D590-4682-BB7B-E5BF8C2973E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7B0E734E-F9BD-4C78-BC9C-55B46BFEA6F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C8619DA9-24EF-4953-97F9-7D80DC2C227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AD207E85-C01A-4E27-87B5-B39048EC75C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2FE757D8-5101-4DDE-86C5-28A3550BD73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28388EEB-A5A7-45DB-AF5D-6609F06942E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 xmlns:a16="http://schemas.microsoft.com/office/drawing/2014/main" id="{91158D23-5A81-4E69-BECA-0216EDC4DCD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 xmlns:a16="http://schemas.microsoft.com/office/drawing/2014/main" id="{03D98FD1-D1AB-4F5C-B92F-19E85CD6FB08}"/>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 xmlns:a16="http://schemas.microsoft.com/office/drawing/2014/main" id="{0E9467B0-B135-4F84-97AA-42741CF79D9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 xmlns:a16="http://schemas.microsoft.com/office/drawing/2014/main" id="{71DBA186-8B27-41D5-80C8-F4B29AD31B0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 xmlns:a16="http://schemas.microsoft.com/office/drawing/2014/main" id="{14484F55-281B-4476-B678-80D83B507B3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 xmlns:a16="http://schemas.microsoft.com/office/drawing/2014/main" id="{FC42A30B-0289-4C4D-8C24-B718E20D2D6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 xmlns:a16="http://schemas.microsoft.com/office/drawing/2014/main" id="{8287236A-CD14-46F3-9582-AA284089BB9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 xmlns:a16="http://schemas.microsoft.com/office/drawing/2014/main" id="{EB016274-0341-4EED-8078-4493635C61E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 xmlns:a16="http://schemas.microsoft.com/office/drawing/2014/main" id="{CE93FFA6-1944-41F6-9AEA-849DB1A5333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 xmlns:a16="http://schemas.microsoft.com/office/drawing/2014/main" id="{58847A4B-0E70-4141-87CF-B3D28B01A2DD}"/>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 xmlns:a16="http://schemas.microsoft.com/office/drawing/2014/main" id="{11DC9BCC-763D-4222-B635-063099445EB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 xmlns:a16="http://schemas.microsoft.com/office/drawing/2014/main" id="{A733248A-2424-474A-AADF-C69BE67D1DF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 xmlns:a16="http://schemas.microsoft.com/office/drawing/2014/main" id="{FDF05FE4-8798-47F3-A54C-23365EFBF00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 xmlns:a16="http://schemas.microsoft.com/office/drawing/2014/main" id="{8F34B0F0-0E98-4724-8ACC-91DBBAE064CC}"/>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 xmlns:a16="http://schemas.microsoft.com/office/drawing/2014/main" id="{6C54D4B9-E42B-492F-8CF0-A23B6FD5D733}"/>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 xmlns:a16="http://schemas.microsoft.com/office/drawing/2014/main" id="{E86EE375-2A2B-4296-BB91-026161375914}"/>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 xmlns:a16="http://schemas.microsoft.com/office/drawing/2014/main" id="{B67BE700-7569-4F89-9DCD-B9FAE1A38A06}"/>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 xmlns:a16="http://schemas.microsoft.com/office/drawing/2014/main" id="{AD3F7F87-89F8-4119-8AA9-21CABCB0C4EE}"/>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82567</xdr:rowOff>
    </xdr:from>
    <xdr:ext cx="405111" cy="259045"/>
    <xdr:sp macro="" textlink="">
      <xdr:nvSpPr>
        <xdr:cNvPr id="60" name="【図書館】&#10;有形固定資産減価償却率平均値テキスト">
          <a:extLst>
            <a:ext uri="{FF2B5EF4-FFF2-40B4-BE49-F238E27FC236}">
              <a16:creationId xmlns="" xmlns:a16="http://schemas.microsoft.com/office/drawing/2014/main" id="{8E061753-A2F7-4A8A-84B4-F8708419023F}"/>
            </a:ext>
          </a:extLst>
        </xdr:cNvPr>
        <xdr:cNvSpPr txBox="1"/>
      </xdr:nvSpPr>
      <xdr:spPr>
        <a:xfrm>
          <a:off x="4673600" y="6769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a:extLst>
            <a:ext uri="{FF2B5EF4-FFF2-40B4-BE49-F238E27FC236}">
              <a16:creationId xmlns="" xmlns:a16="http://schemas.microsoft.com/office/drawing/2014/main" id="{3F488749-5D16-47BC-A883-30C17740A3BE}"/>
            </a:ext>
          </a:extLst>
        </xdr:cNvPr>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a:extLst>
            <a:ext uri="{FF2B5EF4-FFF2-40B4-BE49-F238E27FC236}">
              <a16:creationId xmlns="" xmlns:a16="http://schemas.microsoft.com/office/drawing/2014/main" id="{7CA01019-0D32-490D-A6C8-8DFCDC982F90}"/>
            </a:ext>
          </a:extLst>
        </xdr:cNvPr>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a:extLst>
            <a:ext uri="{FF2B5EF4-FFF2-40B4-BE49-F238E27FC236}">
              <a16:creationId xmlns="" xmlns:a16="http://schemas.microsoft.com/office/drawing/2014/main" id="{175129E6-B238-43B5-A9AA-A11539F3B550}"/>
            </a:ext>
          </a:extLst>
        </xdr:cNvPr>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 xmlns:a16="http://schemas.microsoft.com/office/drawing/2014/main" id="{992CD57F-D466-4182-A3AE-6455A7C124E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B3700F14-B7AF-45FF-85DA-9C1EDAD089F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33811F8C-0F9F-455C-94AC-5C7BE9855F8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1DFA183D-1B8C-4676-9406-FE1D67DE2DD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29B8A702-BD7E-4128-A7CE-5B5C42B2F3E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71120</xdr:rowOff>
    </xdr:from>
    <xdr:to>
      <xdr:col>24</xdr:col>
      <xdr:colOff>114300</xdr:colOff>
      <xdr:row>39</xdr:row>
      <xdr:rowOff>1270</xdr:rowOff>
    </xdr:to>
    <xdr:sp macro="" textlink="">
      <xdr:nvSpPr>
        <xdr:cNvPr id="69" name="楕円 68">
          <a:extLst>
            <a:ext uri="{FF2B5EF4-FFF2-40B4-BE49-F238E27FC236}">
              <a16:creationId xmlns="" xmlns:a16="http://schemas.microsoft.com/office/drawing/2014/main" id="{9EAA33E1-A2C9-427D-93F2-F4A913E31BD2}"/>
            </a:ext>
          </a:extLst>
        </xdr:cNvPr>
        <xdr:cNvSpPr/>
      </xdr:nvSpPr>
      <xdr:spPr>
        <a:xfrm>
          <a:off x="458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93997</xdr:rowOff>
    </xdr:from>
    <xdr:ext cx="405111" cy="259045"/>
    <xdr:sp macro="" textlink="">
      <xdr:nvSpPr>
        <xdr:cNvPr id="70" name="【図書館】&#10;有形固定資産減価償却率該当値テキスト">
          <a:extLst>
            <a:ext uri="{FF2B5EF4-FFF2-40B4-BE49-F238E27FC236}">
              <a16:creationId xmlns="" xmlns:a16="http://schemas.microsoft.com/office/drawing/2014/main" id="{E630DBC5-E995-4CA5-A957-41D5DD8EB3D8}"/>
            </a:ext>
          </a:extLst>
        </xdr:cNvPr>
        <xdr:cNvSpPr txBox="1"/>
      </xdr:nvSpPr>
      <xdr:spPr>
        <a:xfrm>
          <a:off x="4673600"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97790</xdr:rowOff>
    </xdr:from>
    <xdr:to>
      <xdr:col>20</xdr:col>
      <xdr:colOff>38100</xdr:colOff>
      <xdr:row>39</xdr:row>
      <xdr:rowOff>27940</xdr:rowOff>
    </xdr:to>
    <xdr:sp macro="" textlink="">
      <xdr:nvSpPr>
        <xdr:cNvPr id="71" name="楕円 70">
          <a:extLst>
            <a:ext uri="{FF2B5EF4-FFF2-40B4-BE49-F238E27FC236}">
              <a16:creationId xmlns="" xmlns:a16="http://schemas.microsoft.com/office/drawing/2014/main" id="{E37DDC6C-266D-4203-A189-5510BF33B9D9}"/>
            </a:ext>
          </a:extLst>
        </xdr:cNvPr>
        <xdr:cNvSpPr/>
      </xdr:nvSpPr>
      <xdr:spPr>
        <a:xfrm>
          <a:off x="3746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38</xdr:row>
      <xdr:rowOff>148590</xdr:rowOff>
    </xdr:to>
    <xdr:cxnSp macro="">
      <xdr:nvCxnSpPr>
        <xdr:cNvPr id="72" name="直線コネクタ 71">
          <a:extLst>
            <a:ext uri="{FF2B5EF4-FFF2-40B4-BE49-F238E27FC236}">
              <a16:creationId xmlns="" xmlns:a16="http://schemas.microsoft.com/office/drawing/2014/main" id="{49C17494-59C4-4B3A-82BF-02CAF380F025}"/>
            </a:ext>
          </a:extLst>
        </xdr:cNvPr>
        <xdr:cNvCxnSpPr/>
      </xdr:nvCxnSpPr>
      <xdr:spPr>
        <a:xfrm flipV="1">
          <a:off x="3797300" y="66370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114300</xdr:rowOff>
    </xdr:from>
    <xdr:to>
      <xdr:col>15</xdr:col>
      <xdr:colOff>101600</xdr:colOff>
      <xdr:row>39</xdr:row>
      <xdr:rowOff>44450</xdr:rowOff>
    </xdr:to>
    <xdr:sp macro="" textlink="">
      <xdr:nvSpPr>
        <xdr:cNvPr id="73" name="楕円 72">
          <a:extLst>
            <a:ext uri="{FF2B5EF4-FFF2-40B4-BE49-F238E27FC236}">
              <a16:creationId xmlns="" xmlns:a16="http://schemas.microsoft.com/office/drawing/2014/main" id="{7C37DDE5-6789-4AA7-A83A-F731C02C9C2F}"/>
            </a:ext>
          </a:extLst>
        </xdr:cNvPr>
        <xdr:cNvSpPr/>
      </xdr:nvSpPr>
      <xdr:spPr>
        <a:xfrm>
          <a:off x="2857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148590</xdr:rowOff>
    </xdr:from>
    <xdr:to>
      <xdr:col>19</xdr:col>
      <xdr:colOff>177800</xdr:colOff>
      <xdr:row>38</xdr:row>
      <xdr:rowOff>165100</xdr:rowOff>
    </xdr:to>
    <xdr:cxnSp macro="">
      <xdr:nvCxnSpPr>
        <xdr:cNvPr id="74" name="直線コネクタ 73">
          <a:extLst>
            <a:ext uri="{FF2B5EF4-FFF2-40B4-BE49-F238E27FC236}">
              <a16:creationId xmlns="" xmlns:a16="http://schemas.microsoft.com/office/drawing/2014/main" id="{4EF37A7F-740C-4115-8EC1-941DA3984365}"/>
            </a:ext>
          </a:extLst>
        </xdr:cNvPr>
        <xdr:cNvCxnSpPr/>
      </xdr:nvCxnSpPr>
      <xdr:spPr>
        <a:xfrm flipV="1">
          <a:off x="2908300" y="666369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36847</xdr:rowOff>
    </xdr:from>
    <xdr:ext cx="405111" cy="259045"/>
    <xdr:sp macro="" textlink="">
      <xdr:nvSpPr>
        <xdr:cNvPr id="75" name="n_1aveValue【図書館】&#10;有形固定資産減価償却率">
          <a:extLst>
            <a:ext uri="{FF2B5EF4-FFF2-40B4-BE49-F238E27FC236}">
              <a16:creationId xmlns="" xmlns:a16="http://schemas.microsoft.com/office/drawing/2014/main" id="{FA34D9AD-4426-4810-8CE0-202C324B1D9F}"/>
            </a:ext>
          </a:extLst>
        </xdr:cNvPr>
        <xdr:cNvSpPr txBox="1"/>
      </xdr:nvSpPr>
      <xdr:spPr>
        <a:xfrm>
          <a:off x="35820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54627</xdr:rowOff>
    </xdr:from>
    <xdr:ext cx="405111" cy="259045"/>
    <xdr:sp macro="" textlink="">
      <xdr:nvSpPr>
        <xdr:cNvPr id="76" name="n_2aveValue【図書館】&#10;有形固定資産減価償却率">
          <a:extLst>
            <a:ext uri="{FF2B5EF4-FFF2-40B4-BE49-F238E27FC236}">
              <a16:creationId xmlns="" xmlns:a16="http://schemas.microsoft.com/office/drawing/2014/main" id="{33172D9F-E6B7-40D7-ADF0-AF0346B3FD20}"/>
            </a:ext>
          </a:extLst>
        </xdr:cNvPr>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19067</xdr:rowOff>
    </xdr:from>
    <xdr:ext cx="405111" cy="259045"/>
    <xdr:sp macro="" textlink="">
      <xdr:nvSpPr>
        <xdr:cNvPr id="77" name="n_1mainValue【図書館】&#10;有形固定資産減価償却率">
          <a:extLst>
            <a:ext uri="{FF2B5EF4-FFF2-40B4-BE49-F238E27FC236}">
              <a16:creationId xmlns="" xmlns:a16="http://schemas.microsoft.com/office/drawing/2014/main" id="{E89875EA-2B4A-4F38-B5D1-F682D4268897}"/>
            </a:ext>
          </a:extLst>
        </xdr:cNvPr>
        <xdr:cNvSpPr txBox="1"/>
      </xdr:nvSpPr>
      <xdr:spPr>
        <a:xfrm>
          <a:off x="3582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35577</xdr:rowOff>
    </xdr:from>
    <xdr:ext cx="405111" cy="259045"/>
    <xdr:sp macro="" textlink="">
      <xdr:nvSpPr>
        <xdr:cNvPr id="78" name="n_2mainValue【図書館】&#10;有形固定資産減価償却率">
          <a:extLst>
            <a:ext uri="{FF2B5EF4-FFF2-40B4-BE49-F238E27FC236}">
              <a16:creationId xmlns="" xmlns:a16="http://schemas.microsoft.com/office/drawing/2014/main" id="{865469B2-D14A-481C-B24F-29F225A54A23}"/>
            </a:ext>
          </a:extLst>
        </xdr:cNvPr>
        <xdr:cNvSpPr txBox="1"/>
      </xdr:nvSpPr>
      <xdr:spPr>
        <a:xfrm>
          <a:off x="2705744" y="672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 xmlns:a16="http://schemas.microsoft.com/office/drawing/2014/main" id="{940AC97A-E4CA-4DA1-A070-2D1E3DE4B3C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 xmlns:a16="http://schemas.microsoft.com/office/drawing/2014/main" id="{3824149B-9C9B-4215-9702-7710C5C2F9C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 xmlns:a16="http://schemas.microsoft.com/office/drawing/2014/main" id="{74AF18BB-A0D8-4C0F-88C7-4378584089D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 xmlns:a16="http://schemas.microsoft.com/office/drawing/2014/main" id="{A665875D-AC35-40A2-9EC1-25B9E76BBE8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 xmlns:a16="http://schemas.microsoft.com/office/drawing/2014/main" id="{1AD2F1CD-E957-426B-8E1D-BE3AF5CBE8A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 xmlns:a16="http://schemas.microsoft.com/office/drawing/2014/main" id="{5389B128-DE7C-4101-8F98-0D6573D391A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 xmlns:a16="http://schemas.microsoft.com/office/drawing/2014/main" id="{A9B4990B-BD4A-4005-A22B-203711A36DC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 xmlns:a16="http://schemas.microsoft.com/office/drawing/2014/main" id="{5F07EAC2-84E5-4047-8403-D05F392BFC8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a:extLst>
            <a:ext uri="{FF2B5EF4-FFF2-40B4-BE49-F238E27FC236}">
              <a16:creationId xmlns="" xmlns:a16="http://schemas.microsoft.com/office/drawing/2014/main" id="{A829DF97-700C-4689-858C-65ADCD5EC09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 xmlns:a16="http://schemas.microsoft.com/office/drawing/2014/main" id="{F26D280D-98D6-4984-B8D1-3ED44DD48A9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a:extLst>
            <a:ext uri="{FF2B5EF4-FFF2-40B4-BE49-F238E27FC236}">
              <a16:creationId xmlns="" xmlns:a16="http://schemas.microsoft.com/office/drawing/2014/main" id="{09B48B25-F2F0-4BC9-B66F-75E6372C8DD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a:extLst>
            <a:ext uri="{FF2B5EF4-FFF2-40B4-BE49-F238E27FC236}">
              <a16:creationId xmlns="" xmlns:a16="http://schemas.microsoft.com/office/drawing/2014/main" id="{B110E6F0-60CC-4B56-8CD8-2FBE0157F29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a:extLst>
            <a:ext uri="{FF2B5EF4-FFF2-40B4-BE49-F238E27FC236}">
              <a16:creationId xmlns="" xmlns:a16="http://schemas.microsoft.com/office/drawing/2014/main" id="{FE195AAA-AAC0-46A7-A5EE-BE8DCBBD6F7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a:extLst>
            <a:ext uri="{FF2B5EF4-FFF2-40B4-BE49-F238E27FC236}">
              <a16:creationId xmlns="" xmlns:a16="http://schemas.microsoft.com/office/drawing/2014/main" id="{CC2499D4-AE3A-4FA7-BC5D-1672E3EE4A98}"/>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a:extLst>
            <a:ext uri="{FF2B5EF4-FFF2-40B4-BE49-F238E27FC236}">
              <a16:creationId xmlns="" xmlns:a16="http://schemas.microsoft.com/office/drawing/2014/main" id="{CC52AB1F-9724-49BD-91BC-CF274BC1FEE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a:extLst>
            <a:ext uri="{FF2B5EF4-FFF2-40B4-BE49-F238E27FC236}">
              <a16:creationId xmlns="" xmlns:a16="http://schemas.microsoft.com/office/drawing/2014/main" id="{9B63DD57-E73A-48E8-84EC-1C819409F694}"/>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a:extLst>
            <a:ext uri="{FF2B5EF4-FFF2-40B4-BE49-F238E27FC236}">
              <a16:creationId xmlns="" xmlns:a16="http://schemas.microsoft.com/office/drawing/2014/main" id="{4D6B3C15-3214-48FE-B90C-E399C9AA98D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a:extLst>
            <a:ext uri="{FF2B5EF4-FFF2-40B4-BE49-F238E27FC236}">
              <a16:creationId xmlns="" xmlns:a16="http://schemas.microsoft.com/office/drawing/2014/main" id="{56967B91-2CFB-4F24-8F1A-0C4658B95AB9}"/>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 xmlns:a16="http://schemas.microsoft.com/office/drawing/2014/main" id="{9E2CDB0C-F649-4D02-B130-7C73438F7FD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 xmlns:a16="http://schemas.microsoft.com/office/drawing/2014/main" id="{D1725DAD-F0CC-4E7B-B4AC-2EE9B1F4ECD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 xmlns:a16="http://schemas.microsoft.com/office/drawing/2014/main" id="{A63BE4F7-41B8-48FF-9471-1F88FD24F5F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39624</xdr:rowOff>
    </xdr:from>
    <xdr:to>
      <xdr:col>54</xdr:col>
      <xdr:colOff>189865</xdr:colOff>
      <xdr:row>41</xdr:row>
      <xdr:rowOff>35052</xdr:rowOff>
    </xdr:to>
    <xdr:cxnSp macro="">
      <xdr:nvCxnSpPr>
        <xdr:cNvPr id="100" name="直線コネクタ 99">
          <a:extLst>
            <a:ext uri="{FF2B5EF4-FFF2-40B4-BE49-F238E27FC236}">
              <a16:creationId xmlns="" xmlns:a16="http://schemas.microsoft.com/office/drawing/2014/main" id="{DFAD60F0-75F6-4898-9DAF-2EC6CDAE5421}"/>
            </a:ext>
          </a:extLst>
        </xdr:cNvPr>
        <xdr:cNvCxnSpPr/>
      </xdr:nvCxnSpPr>
      <xdr:spPr>
        <a:xfrm flipV="1">
          <a:off x="10476865" y="586892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38879</xdr:rowOff>
    </xdr:from>
    <xdr:ext cx="469744" cy="259045"/>
    <xdr:sp macro="" textlink="">
      <xdr:nvSpPr>
        <xdr:cNvPr id="101" name="【図書館】&#10;一人当たり面積最小値テキスト">
          <a:extLst>
            <a:ext uri="{FF2B5EF4-FFF2-40B4-BE49-F238E27FC236}">
              <a16:creationId xmlns="" xmlns:a16="http://schemas.microsoft.com/office/drawing/2014/main" id="{A0FAE407-093F-4134-BF02-A208F4DE3B91}"/>
            </a:ext>
          </a:extLst>
        </xdr:cNvPr>
        <xdr:cNvSpPr txBox="1"/>
      </xdr:nvSpPr>
      <xdr:spPr>
        <a:xfrm>
          <a:off x="10515600"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35052</xdr:rowOff>
    </xdr:from>
    <xdr:to>
      <xdr:col>55</xdr:col>
      <xdr:colOff>88900</xdr:colOff>
      <xdr:row>41</xdr:row>
      <xdr:rowOff>35052</xdr:rowOff>
    </xdr:to>
    <xdr:cxnSp macro="">
      <xdr:nvCxnSpPr>
        <xdr:cNvPr id="102" name="直線コネクタ 101">
          <a:extLst>
            <a:ext uri="{FF2B5EF4-FFF2-40B4-BE49-F238E27FC236}">
              <a16:creationId xmlns="" xmlns:a16="http://schemas.microsoft.com/office/drawing/2014/main" id="{77F49265-8E62-4746-A3FE-7320BD7A972E}"/>
            </a:ext>
          </a:extLst>
        </xdr:cNvPr>
        <xdr:cNvCxnSpPr/>
      </xdr:nvCxnSpPr>
      <xdr:spPr>
        <a:xfrm>
          <a:off x="10388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157751</xdr:rowOff>
    </xdr:from>
    <xdr:ext cx="469744" cy="259045"/>
    <xdr:sp macro="" textlink="">
      <xdr:nvSpPr>
        <xdr:cNvPr id="103" name="【図書館】&#10;一人当たり面積最大値テキスト">
          <a:extLst>
            <a:ext uri="{FF2B5EF4-FFF2-40B4-BE49-F238E27FC236}">
              <a16:creationId xmlns="" xmlns:a16="http://schemas.microsoft.com/office/drawing/2014/main" id="{FFC1539B-D26C-4FE7-A15D-88C61CC59FE2}"/>
            </a:ext>
          </a:extLst>
        </xdr:cNvPr>
        <xdr:cNvSpPr txBox="1"/>
      </xdr:nvSpPr>
      <xdr:spPr>
        <a:xfrm>
          <a:off x="10515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39624</xdr:rowOff>
    </xdr:from>
    <xdr:to>
      <xdr:col>55</xdr:col>
      <xdr:colOff>88900</xdr:colOff>
      <xdr:row>34</xdr:row>
      <xdr:rowOff>39624</xdr:rowOff>
    </xdr:to>
    <xdr:cxnSp macro="">
      <xdr:nvCxnSpPr>
        <xdr:cNvPr id="104" name="直線コネクタ 103">
          <a:extLst>
            <a:ext uri="{FF2B5EF4-FFF2-40B4-BE49-F238E27FC236}">
              <a16:creationId xmlns="" xmlns:a16="http://schemas.microsoft.com/office/drawing/2014/main" id="{C42951D9-02CC-4193-BB65-41972880E5FE}"/>
            </a:ext>
          </a:extLst>
        </xdr:cNvPr>
        <xdr:cNvCxnSpPr/>
      </xdr:nvCxnSpPr>
      <xdr:spPr>
        <a:xfrm>
          <a:off x="10388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164863</xdr:rowOff>
    </xdr:from>
    <xdr:ext cx="469744" cy="259045"/>
    <xdr:sp macro="" textlink="">
      <xdr:nvSpPr>
        <xdr:cNvPr id="105" name="【図書館】&#10;一人当たり面積平均値テキスト">
          <a:extLst>
            <a:ext uri="{FF2B5EF4-FFF2-40B4-BE49-F238E27FC236}">
              <a16:creationId xmlns="" xmlns:a16="http://schemas.microsoft.com/office/drawing/2014/main" id="{33280F96-F5A3-4828-8BD7-214099A5BE4A}"/>
            </a:ext>
          </a:extLst>
        </xdr:cNvPr>
        <xdr:cNvSpPr txBox="1"/>
      </xdr:nvSpPr>
      <xdr:spPr>
        <a:xfrm>
          <a:off x="10515600" y="650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106" name="フローチャート: 判断 105">
          <a:extLst>
            <a:ext uri="{FF2B5EF4-FFF2-40B4-BE49-F238E27FC236}">
              <a16:creationId xmlns="" xmlns:a16="http://schemas.microsoft.com/office/drawing/2014/main" id="{ADE3204F-2558-49D5-9E34-6213B2CB73C1}"/>
            </a:ext>
          </a:extLst>
        </xdr:cNvPr>
        <xdr:cNvSpPr/>
      </xdr:nvSpPr>
      <xdr:spPr>
        <a:xfrm>
          <a:off x="10426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130556</xdr:rowOff>
    </xdr:from>
    <xdr:to>
      <xdr:col>50</xdr:col>
      <xdr:colOff>165100</xdr:colOff>
      <xdr:row>39</xdr:row>
      <xdr:rowOff>60706</xdr:rowOff>
    </xdr:to>
    <xdr:sp macro="" textlink="">
      <xdr:nvSpPr>
        <xdr:cNvPr id="107" name="フローチャート: 判断 106">
          <a:extLst>
            <a:ext uri="{FF2B5EF4-FFF2-40B4-BE49-F238E27FC236}">
              <a16:creationId xmlns="" xmlns:a16="http://schemas.microsoft.com/office/drawing/2014/main" id="{734EA80C-2208-4F45-83EC-E2A5B094ABDA}"/>
            </a:ext>
          </a:extLst>
        </xdr:cNvPr>
        <xdr:cNvSpPr/>
      </xdr:nvSpPr>
      <xdr:spPr>
        <a:xfrm>
          <a:off x="9588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87122</xdr:rowOff>
    </xdr:from>
    <xdr:to>
      <xdr:col>46</xdr:col>
      <xdr:colOff>38100</xdr:colOff>
      <xdr:row>39</xdr:row>
      <xdr:rowOff>17272</xdr:rowOff>
    </xdr:to>
    <xdr:sp macro="" textlink="">
      <xdr:nvSpPr>
        <xdr:cNvPr id="108" name="フローチャート: 判断 107">
          <a:extLst>
            <a:ext uri="{FF2B5EF4-FFF2-40B4-BE49-F238E27FC236}">
              <a16:creationId xmlns="" xmlns:a16="http://schemas.microsoft.com/office/drawing/2014/main" id="{7D11DBA7-85E4-49E5-ADDE-AFF0A2264534}"/>
            </a:ext>
          </a:extLst>
        </xdr:cNvPr>
        <xdr:cNvSpPr/>
      </xdr:nvSpPr>
      <xdr:spPr>
        <a:xfrm>
          <a:off x="8699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 xmlns:a16="http://schemas.microsoft.com/office/drawing/2014/main" id="{C9CCD51C-2729-4DBD-9EFF-4614FB17698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 xmlns:a16="http://schemas.microsoft.com/office/drawing/2014/main" id="{2835C95E-9200-4DD5-A332-6B816FC469D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 xmlns:a16="http://schemas.microsoft.com/office/drawing/2014/main" id="{53E7C7C8-3CF6-4F71-BE8E-2BA910A08FF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 xmlns:a16="http://schemas.microsoft.com/office/drawing/2014/main" id="{3C91B29E-2353-4301-804B-4499A96C056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 xmlns:a16="http://schemas.microsoft.com/office/drawing/2014/main" id="{9E873352-5CD8-410F-A9E6-0D282C754F2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119126</xdr:rowOff>
    </xdr:from>
    <xdr:to>
      <xdr:col>55</xdr:col>
      <xdr:colOff>50800</xdr:colOff>
      <xdr:row>41</xdr:row>
      <xdr:rowOff>49276</xdr:rowOff>
    </xdr:to>
    <xdr:sp macro="" textlink="">
      <xdr:nvSpPr>
        <xdr:cNvPr id="114" name="楕円 113">
          <a:extLst>
            <a:ext uri="{FF2B5EF4-FFF2-40B4-BE49-F238E27FC236}">
              <a16:creationId xmlns="" xmlns:a16="http://schemas.microsoft.com/office/drawing/2014/main" id="{1D095B23-C920-4237-89EE-7A2E1896EB83}"/>
            </a:ext>
          </a:extLst>
        </xdr:cNvPr>
        <xdr:cNvSpPr/>
      </xdr:nvSpPr>
      <xdr:spPr>
        <a:xfrm>
          <a:off x="10426700" y="6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34053</xdr:rowOff>
    </xdr:from>
    <xdr:ext cx="469744" cy="259045"/>
    <xdr:sp macro="" textlink="">
      <xdr:nvSpPr>
        <xdr:cNvPr id="115" name="【図書館】&#10;一人当たり面積該当値テキスト">
          <a:extLst>
            <a:ext uri="{FF2B5EF4-FFF2-40B4-BE49-F238E27FC236}">
              <a16:creationId xmlns="" xmlns:a16="http://schemas.microsoft.com/office/drawing/2014/main" id="{DFC15314-88EE-4A94-AC78-03BC85DD0E0C}"/>
            </a:ext>
          </a:extLst>
        </xdr:cNvPr>
        <xdr:cNvSpPr txBox="1"/>
      </xdr:nvSpPr>
      <xdr:spPr>
        <a:xfrm>
          <a:off x="10515600" y="689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121412</xdr:rowOff>
    </xdr:from>
    <xdr:to>
      <xdr:col>50</xdr:col>
      <xdr:colOff>165100</xdr:colOff>
      <xdr:row>41</xdr:row>
      <xdr:rowOff>51562</xdr:rowOff>
    </xdr:to>
    <xdr:sp macro="" textlink="">
      <xdr:nvSpPr>
        <xdr:cNvPr id="116" name="楕円 115">
          <a:extLst>
            <a:ext uri="{FF2B5EF4-FFF2-40B4-BE49-F238E27FC236}">
              <a16:creationId xmlns="" xmlns:a16="http://schemas.microsoft.com/office/drawing/2014/main" id="{E90A2767-D265-423D-A7C5-3C877626F232}"/>
            </a:ext>
          </a:extLst>
        </xdr:cNvPr>
        <xdr:cNvSpPr/>
      </xdr:nvSpPr>
      <xdr:spPr>
        <a:xfrm>
          <a:off x="9588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169926</xdr:rowOff>
    </xdr:from>
    <xdr:to>
      <xdr:col>55</xdr:col>
      <xdr:colOff>0</xdr:colOff>
      <xdr:row>41</xdr:row>
      <xdr:rowOff>762</xdr:rowOff>
    </xdr:to>
    <xdr:cxnSp macro="">
      <xdr:nvCxnSpPr>
        <xdr:cNvPr id="117" name="直線コネクタ 116">
          <a:extLst>
            <a:ext uri="{FF2B5EF4-FFF2-40B4-BE49-F238E27FC236}">
              <a16:creationId xmlns="" xmlns:a16="http://schemas.microsoft.com/office/drawing/2014/main" id="{F6337E36-85FB-40B3-9D05-0F9A955ABFFF}"/>
            </a:ext>
          </a:extLst>
        </xdr:cNvPr>
        <xdr:cNvCxnSpPr/>
      </xdr:nvCxnSpPr>
      <xdr:spPr>
        <a:xfrm flipV="1">
          <a:off x="9639300" y="702792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123698</xdr:rowOff>
    </xdr:from>
    <xdr:to>
      <xdr:col>46</xdr:col>
      <xdr:colOff>38100</xdr:colOff>
      <xdr:row>41</xdr:row>
      <xdr:rowOff>53848</xdr:rowOff>
    </xdr:to>
    <xdr:sp macro="" textlink="">
      <xdr:nvSpPr>
        <xdr:cNvPr id="118" name="楕円 117">
          <a:extLst>
            <a:ext uri="{FF2B5EF4-FFF2-40B4-BE49-F238E27FC236}">
              <a16:creationId xmlns="" xmlns:a16="http://schemas.microsoft.com/office/drawing/2014/main" id="{CC2B3FC1-2D49-4148-9DE2-A627CBDA027E}"/>
            </a:ext>
          </a:extLst>
        </xdr:cNvPr>
        <xdr:cNvSpPr/>
      </xdr:nvSpPr>
      <xdr:spPr>
        <a:xfrm>
          <a:off x="8699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xdr:rowOff>
    </xdr:from>
    <xdr:to>
      <xdr:col>50</xdr:col>
      <xdr:colOff>114300</xdr:colOff>
      <xdr:row>41</xdr:row>
      <xdr:rowOff>3048</xdr:rowOff>
    </xdr:to>
    <xdr:cxnSp macro="">
      <xdr:nvCxnSpPr>
        <xdr:cNvPr id="119" name="直線コネクタ 118">
          <a:extLst>
            <a:ext uri="{FF2B5EF4-FFF2-40B4-BE49-F238E27FC236}">
              <a16:creationId xmlns="" xmlns:a16="http://schemas.microsoft.com/office/drawing/2014/main" id="{69A2B65B-ED56-4C2E-B631-16191082CECA}"/>
            </a:ext>
          </a:extLst>
        </xdr:cNvPr>
        <xdr:cNvCxnSpPr/>
      </xdr:nvCxnSpPr>
      <xdr:spPr>
        <a:xfrm flipV="1">
          <a:off x="8750300" y="70302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77233</xdr:rowOff>
    </xdr:from>
    <xdr:ext cx="469744" cy="259045"/>
    <xdr:sp macro="" textlink="">
      <xdr:nvSpPr>
        <xdr:cNvPr id="120" name="n_1aveValue【図書館】&#10;一人当たり面積">
          <a:extLst>
            <a:ext uri="{FF2B5EF4-FFF2-40B4-BE49-F238E27FC236}">
              <a16:creationId xmlns="" xmlns:a16="http://schemas.microsoft.com/office/drawing/2014/main" id="{BA2F0E28-3254-4D78-8FAD-12B92B3C28F9}"/>
            </a:ext>
          </a:extLst>
        </xdr:cNvPr>
        <xdr:cNvSpPr txBox="1"/>
      </xdr:nvSpPr>
      <xdr:spPr>
        <a:xfrm>
          <a:off x="93917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33799</xdr:rowOff>
    </xdr:from>
    <xdr:ext cx="469744" cy="259045"/>
    <xdr:sp macro="" textlink="">
      <xdr:nvSpPr>
        <xdr:cNvPr id="121" name="n_2aveValue【図書館】&#10;一人当たり面積">
          <a:extLst>
            <a:ext uri="{FF2B5EF4-FFF2-40B4-BE49-F238E27FC236}">
              <a16:creationId xmlns="" xmlns:a16="http://schemas.microsoft.com/office/drawing/2014/main" id="{08FFC00A-065A-42BE-A723-AF0C224183E3}"/>
            </a:ext>
          </a:extLst>
        </xdr:cNvPr>
        <xdr:cNvSpPr txBox="1"/>
      </xdr:nvSpPr>
      <xdr:spPr>
        <a:xfrm>
          <a:off x="8515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42689</xdr:rowOff>
    </xdr:from>
    <xdr:ext cx="469744" cy="259045"/>
    <xdr:sp macro="" textlink="">
      <xdr:nvSpPr>
        <xdr:cNvPr id="122" name="n_1mainValue【図書館】&#10;一人当たり面積">
          <a:extLst>
            <a:ext uri="{FF2B5EF4-FFF2-40B4-BE49-F238E27FC236}">
              <a16:creationId xmlns="" xmlns:a16="http://schemas.microsoft.com/office/drawing/2014/main" id="{5E63D874-C698-4293-9AF8-A528D294217C}"/>
            </a:ext>
          </a:extLst>
        </xdr:cNvPr>
        <xdr:cNvSpPr txBox="1"/>
      </xdr:nvSpPr>
      <xdr:spPr>
        <a:xfrm>
          <a:off x="9391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44975</xdr:rowOff>
    </xdr:from>
    <xdr:ext cx="469744" cy="259045"/>
    <xdr:sp macro="" textlink="">
      <xdr:nvSpPr>
        <xdr:cNvPr id="123" name="n_2mainValue【図書館】&#10;一人当たり面積">
          <a:extLst>
            <a:ext uri="{FF2B5EF4-FFF2-40B4-BE49-F238E27FC236}">
              <a16:creationId xmlns="" xmlns:a16="http://schemas.microsoft.com/office/drawing/2014/main" id="{21CC591D-3C23-47D0-88CA-DCF9FFD512CA}"/>
            </a:ext>
          </a:extLst>
        </xdr:cNvPr>
        <xdr:cNvSpPr txBox="1"/>
      </xdr:nvSpPr>
      <xdr:spPr>
        <a:xfrm>
          <a:off x="8515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 xmlns:a16="http://schemas.microsoft.com/office/drawing/2014/main" id="{B1507914-6261-4D94-A096-A2CED1AF3D7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 xmlns:a16="http://schemas.microsoft.com/office/drawing/2014/main" id="{AB5D1BFD-4AE1-4267-A63C-ADBE8B30EFC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 xmlns:a16="http://schemas.microsoft.com/office/drawing/2014/main" id="{2B740A2A-1FFD-4A55-8B16-4DE601B9384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 xmlns:a16="http://schemas.microsoft.com/office/drawing/2014/main" id="{21C6B69B-F566-40A4-AC29-9612B3F90E3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 xmlns:a16="http://schemas.microsoft.com/office/drawing/2014/main" id="{F2EE556E-70DB-4E39-B925-7F4FC2ED92B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 xmlns:a16="http://schemas.microsoft.com/office/drawing/2014/main" id="{3C36A2B5-92CA-4F6E-AC83-7913F890CA3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 xmlns:a16="http://schemas.microsoft.com/office/drawing/2014/main" id="{7D93307F-1134-42D0-9C09-0311D903751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 xmlns:a16="http://schemas.microsoft.com/office/drawing/2014/main" id="{CE34F623-244C-491B-AB7D-FBB6FD5844F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 xmlns:a16="http://schemas.microsoft.com/office/drawing/2014/main" id="{44DCFC99-E4BC-4973-8134-21669E122C9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 xmlns:a16="http://schemas.microsoft.com/office/drawing/2014/main" id="{AC63F728-F8D9-4EB6-89E4-D3B099AB43A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a:extLst>
            <a:ext uri="{FF2B5EF4-FFF2-40B4-BE49-F238E27FC236}">
              <a16:creationId xmlns="" xmlns:a16="http://schemas.microsoft.com/office/drawing/2014/main" id="{EF0B422A-0C76-474C-9D99-AD5CD217B81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a:extLst>
            <a:ext uri="{FF2B5EF4-FFF2-40B4-BE49-F238E27FC236}">
              <a16:creationId xmlns="" xmlns:a16="http://schemas.microsoft.com/office/drawing/2014/main" id="{9B5232D1-C989-4E44-A077-CC675BE2831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6" name="テキスト ボックス 135">
          <a:extLst>
            <a:ext uri="{FF2B5EF4-FFF2-40B4-BE49-F238E27FC236}">
              <a16:creationId xmlns="" xmlns:a16="http://schemas.microsoft.com/office/drawing/2014/main" id="{CBCB1E44-7CC3-46F3-8E52-8171C131451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a:extLst>
            <a:ext uri="{FF2B5EF4-FFF2-40B4-BE49-F238E27FC236}">
              <a16:creationId xmlns="" xmlns:a16="http://schemas.microsoft.com/office/drawing/2014/main" id="{D11BDBE0-391B-4646-A596-F2C3A4E94A3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a:extLst>
            <a:ext uri="{FF2B5EF4-FFF2-40B4-BE49-F238E27FC236}">
              <a16:creationId xmlns="" xmlns:a16="http://schemas.microsoft.com/office/drawing/2014/main" id="{4CA1BB89-22D1-43BD-80EC-ADEDA8EFBD0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a:extLst>
            <a:ext uri="{FF2B5EF4-FFF2-40B4-BE49-F238E27FC236}">
              <a16:creationId xmlns="" xmlns:a16="http://schemas.microsoft.com/office/drawing/2014/main" id="{04916934-726E-4BD4-B6E2-7E89F2F73BB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a:extLst>
            <a:ext uri="{FF2B5EF4-FFF2-40B4-BE49-F238E27FC236}">
              <a16:creationId xmlns="" xmlns:a16="http://schemas.microsoft.com/office/drawing/2014/main" id="{1275306D-7493-4C97-BEEA-648209A0609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a:extLst>
            <a:ext uri="{FF2B5EF4-FFF2-40B4-BE49-F238E27FC236}">
              <a16:creationId xmlns="" xmlns:a16="http://schemas.microsoft.com/office/drawing/2014/main" id="{EC3B4011-4BDD-4EC7-890C-D561ABA5C35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a:extLst>
            <a:ext uri="{FF2B5EF4-FFF2-40B4-BE49-F238E27FC236}">
              <a16:creationId xmlns="" xmlns:a16="http://schemas.microsoft.com/office/drawing/2014/main" id="{EEFA4DD5-37F5-4EF2-8FDF-6A2609A6FBC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a:extLst>
            <a:ext uri="{FF2B5EF4-FFF2-40B4-BE49-F238E27FC236}">
              <a16:creationId xmlns="" xmlns:a16="http://schemas.microsoft.com/office/drawing/2014/main" id="{70B03F0F-75CE-4AE4-A837-A029734A4AD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4" name="テキスト ボックス 143">
          <a:extLst>
            <a:ext uri="{FF2B5EF4-FFF2-40B4-BE49-F238E27FC236}">
              <a16:creationId xmlns="" xmlns:a16="http://schemas.microsoft.com/office/drawing/2014/main" id="{67290334-95CC-46C6-8CAF-421CE7AF269B}"/>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 xmlns:a16="http://schemas.microsoft.com/office/drawing/2014/main" id="{01AFE2E1-4E27-4291-AFA4-578A5BD2D62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 xmlns:a16="http://schemas.microsoft.com/office/drawing/2014/main" id="{CF0AE904-BE25-4E16-B241-B48D358F0AD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a:extLst>
            <a:ext uri="{FF2B5EF4-FFF2-40B4-BE49-F238E27FC236}">
              <a16:creationId xmlns="" xmlns:a16="http://schemas.microsoft.com/office/drawing/2014/main" id="{EB3F8E4C-C669-4C58-8E03-62FE2FB6AB9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48" name="直線コネクタ 147">
          <a:extLst>
            <a:ext uri="{FF2B5EF4-FFF2-40B4-BE49-F238E27FC236}">
              <a16:creationId xmlns="" xmlns:a16="http://schemas.microsoft.com/office/drawing/2014/main" id="{DDB8A566-0289-4FE1-BCE1-59944358D244}"/>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149" name="【体育館・プール】&#10;有形固定資産減価償却率最小値テキスト">
          <a:extLst>
            <a:ext uri="{FF2B5EF4-FFF2-40B4-BE49-F238E27FC236}">
              <a16:creationId xmlns="" xmlns:a16="http://schemas.microsoft.com/office/drawing/2014/main" id="{C4FB95FA-2A1B-4EC9-A58F-0949F36B2B7D}"/>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50" name="直線コネクタ 149">
          <a:extLst>
            <a:ext uri="{FF2B5EF4-FFF2-40B4-BE49-F238E27FC236}">
              <a16:creationId xmlns="" xmlns:a16="http://schemas.microsoft.com/office/drawing/2014/main" id="{96B98CEC-337C-4924-9CFF-E8ED479CC6FA}"/>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1" name="【体育館・プール】&#10;有形固定資産減価償却率最大値テキスト">
          <a:extLst>
            <a:ext uri="{FF2B5EF4-FFF2-40B4-BE49-F238E27FC236}">
              <a16:creationId xmlns="" xmlns:a16="http://schemas.microsoft.com/office/drawing/2014/main" id="{9765C31A-5714-4FDC-BE80-C055DCD67F26}"/>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2" name="直線コネクタ 151">
          <a:extLst>
            <a:ext uri="{FF2B5EF4-FFF2-40B4-BE49-F238E27FC236}">
              <a16:creationId xmlns="" xmlns:a16="http://schemas.microsoft.com/office/drawing/2014/main" id="{B4404170-041A-4948-BEF0-A80BE7750C8D}"/>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153" name="【体育館・プール】&#10;有形固定資産減価償却率平均値テキスト">
          <a:extLst>
            <a:ext uri="{FF2B5EF4-FFF2-40B4-BE49-F238E27FC236}">
              <a16:creationId xmlns="" xmlns:a16="http://schemas.microsoft.com/office/drawing/2014/main" id="{39CE2F7C-339E-46CD-80DC-0CA2136190A5}"/>
            </a:ext>
          </a:extLst>
        </xdr:cNvPr>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54" name="フローチャート: 判断 153">
          <a:extLst>
            <a:ext uri="{FF2B5EF4-FFF2-40B4-BE49-F238E27FC236}">
              <a16:creationId xmlns="" xmlns:a16="http://schemas.microsoft.com/office/drawing/2014/main" id="{94AE54BB-4ED4-4FE7-9245-C1D19846332A}"/>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55" name="フローチャート: 判断 154">
          <a:extLst>
            <a:ext uri="{FF2B5EF4-FFF2-40B4-BE49-F238E27FC236}">
              <a16:creationId xmlns="" xmlns:a16="http://schemas.microsoft.com/office/drawing/2014/main" id="{D9F8497A-26F5-4DA1-8A96-580248F674AD}"/>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29210</xdr:rowOff>
    </xdr:from>
    <xdr:to>
      <xdr:col>15</xdr:col>
      <xdr:colOff>101600</xdr:colOff>
      <xdr:row>59</xdr:row>
      <xdr:rowOff>130810</xdr:rowOff>
    </xdr:to>
    <xdr:sp macro="" textlink="">
      <xdr:nvSpPr>
        <xdr:cNvPr id="156" name="フローチャート: 判断 155">
          <a:extLst>
            <a:ext uri="{FF2B5EF4-FFF2-40B4-BE49-F238E27FC236}">
              <a16:creationId xmlns="" xmlns:a16="http://schemas.microsoft.com/office/drawing/2014/main" id="{B6976314-3AC2-4491-9C84-C8971811FE63}"/>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 xmlns:a16="http://schemas.microsoft.com/office/drawing/2014/main" id="{EB6512EF-6450-4F07-852D-70B6716E8AF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 xmlns:a16="http://schemas.microsoft.com/office/drawing/2014/main" id="{4DBAF151-BC5D-4445-9298-22B544A12D2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 xmlns:a16="http://schemas.microsoft.com/office/drawing/2014/main" id="{F05CB26E-8AD3-41C0-88B2-2E03BD85F5A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 xmlns:a16="http://schemas.microsoft.com/office/drawing/2014/main" id="{3E2A676C-328A-4E24-80E2-77300764B7C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 xmlns:a16="http://schemas.microsoft.com/office/drawing/2014/main" id="{B070C32C-C0E7-4D0C-8861-D8FCC12F1B0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92075</xdr:rowOff>
    </xdr:from>
    <xdr:to>
      <xdr:col>24</xdr:col>
      <xdr:colOff>114300</xdr:colOff>
      <xdr:row>59</xdr:row>
      <xdr:rowOff>22225</xdr:rowOff>
    </xdr:to>
    <xdr:sp macro="" textlink="">
      <xdr:nvSpPr>
        <xdr:cNvPr id="162" name="楕円 161">
          <a:extLst>
            <a:ext uri="{FF2B5EF4-FFF2-40B4-BE49-F238E27FC236}">
              <a16:creationId xmlns="" xmlns:a16="http://schemas.microsoft.com/office/drawing/2014/main" id="{8B2CCE23-518F-43E5-BE50-C95A59BF6964}"/>
            </a:ext>
          </a:extLst>
        </xdr:cNvPr>
        <xdr:cNvSpPr/>
      </xdr:nvSpPr>
      <xdr:spPr>
        <a:xfrm>
          <a:off x="45847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114952</xdr:rowOff>
    </xdr:from>
    <xdr:ext cx="405111" cy="259045"/>
    <xdr:sp macro="" textlink="">
      <xdr:nvSpPr>
        <xdr:cNvPr id="163" name="【体育館・プール】&#10;有形固定資産減価償却率該当値テキスト">
          <a:extLst>
            <a:ext uri="{FF2B5EF4-FFF2-40B4-BE49-F238E27FC236}">
              <a16:creationId xmlns="" xmlns:a16="http://schemas.microsoft.com/office/drawing/2014/main" id="{187B2910-9A7F-46AA-9567-A1EA6CBA2F58}"/>
            </a:ext>
          </a:extLst>
        </xdr:cNvPr>
        <xdr:cNvSpPr txBox="1"/>
      </xdr:nvSpPr>
      <xdr:spPr>
        <a:xfrm>
          <a:off x="4673600"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133985</xdr:rowOff>
    </xdr:from>
    <xdr:to>
      <xdr:col>20</xdr:col>
      <xdr:colOff>38100</xdr:colOff>
      <xdr:row>59</xdr:row>
      <xdr:rowOff>64135</xdr:rowOff>
    </xdr:to>
    <xdr:sp macro="" textlink="">
      <xdr:nvSpPr>
        <xdr:cNvPr id="164" name="楕円 163">
          <a:extLst>
            <a:ext uri="{FF2B5EF4-FFF2-40B4-BE49-F238E27FC236}">
              <a16:creationId xmlns="" xmlns:a16="http://schemas.microsoft.com/office/drawing/2014/main" id="{91067C9F-8424-4A62-91BC-AACCD6CA285C}"/>
            </a:ext>
          </a:extLst>
        </xdr:cNvPr>
        <xdr:cNvSpPr/>
      </xdr:nvSpPr>
      <xdr:spPr>
        <a:xfrm>
          <a:off x="3746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142875</xdr:rowOff>
    </xdr:from>
    <xdr:to>
      <xdr:col>24</xdr:col>
      <xdr:colOff>63500</xdr:colOff>
      <xdr:row>59</xdr:row>
      <xdr:rowOff>13335</xdr:rowOff>
    </xdr:to>
    <xdr:cxnSp macro="">
      <xdr:nvCxnSpPr>
        <xdr:cNvPr id="165" name="直線コネクタ 164">
          <a:extLst>
            <a:ext uri="{FF2B5EF4-FFF2-40B4-BE49-F238E27FC236}">
              <a16:creationId xmlns="" xmlns:a16="http://schemas.microsoft.com/office/drawing/2014/main" id="{2B2794C2-6574-41CB-BADA-0E8F9AA5A20E}"/>
            </a:ext>
          </a:extLst>
        </xdr:cNvPr>
        <xdr:cNvCxnSpPr/>
      </xdr:nvCxnSpPr>
      <xdr:spPr>
        <a:xfrm flipV="1">
          <a:off x="3797300" y="100869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156845</xdr:rowOff>
    </xdr:from>
    <xdr:to>
      <xdr:col>15</xdr:col>
      <xdr:colOff>101600</xdr:colOff>
      <xdr:row>59</xdr:row>
      <xdr:rowOff>86995</xdr:rowOff>
    </xdr:to>
    <xdr:sp macro="" textlink="">
      <xdr:nvSpPr>
        <xdr:cNvPr id="166" name="楕円 165">
          <a:extLst>
            <a:ext uri="{FF2B5EF4-FFF2-40B4-BE49-F238E27FC236}">
              <a16:creationId xmlns="" xmlns:a16="http://schemas.microsoft.com/office/drawing/2014/main" id="{864706C2-0923-4C44-96E3-5A174D4240AB}"/>
            </a:ext>
          </a:extLst>
        </xdr:cNvPr>
        <xdr:cNvSpPr/>
      </xdr:nvSpPr>
      <xdr:spPr>
        <a:xfrm>
          <a:off x="2857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xdr:rowOff>
    </xdr:from>
    <xdr:to>
      <xdr:col>19</xdr:col>
      <xdr:colOff>177800</xdr:colOff>
      <xdr:row>59</xdr:row>
      <xdr:rowOff>36195</xdr:rowOff>
    </xdr:to>
    <xdr:cxnSp macro="">
      <xdr:nvCxnSpPr>
        <xdr:cNvPr id="167" name="直線コネクタ 166">
          <a:extLst>
            <a:ext uri="{FF2B5EF4-FFF2-40B4-BE49-F238E27FC236}">
              <a16:creationId xmlns="" xmlns:a16="http://schemas.microsoft.com/office/drawing/2014/main" id="{6538170D-6850-4F92-99E7-C7F682BDFAEC}"/>
            </a:ext>
          </a:extLst>
        </xdr:cNvPr>
        <xdr:cNvCxnSpPr/>
      </xdr:nvCxnSpPr>
      <xdr:spPr>
        <a:xfrm flipV="1">
          <a:off x="2908300" y="101288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104792</xdr:rowOff>
    </xdr:from>
    <xdr:ext cx="405111" cy="259045"/>
    <xdr:sp macro="" textlink="">
      <xdr:nvSpPr>
        <xdr:cNvPr id="168" name="n_1aveValue【体育館・プール】&#10;有形固定資産減価償却率">
          <a:extLst>
            <a:ext uri="{FF2B5EF4-FFF2-40B4-BE49-F238E27FC236}">
              <a16:creationId xmlns="" xmlns:a16="http://schemas.microsoft.com/office/drawing/2014/main" id="{D8FDC442-D529-42FD-84FF-6B7FF3BDA628}"/>
            </a:ext>
          </a:extLst>
        </xdr:cNvPr>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121937</xdr:rowOff>
    </xdr:from>
    <xdr:ext cx="405111" cy="259045"/>
    <xdr:sp macro="" textlink="">
      <xdr:nvSpPr>
        <xdr:cNvPr id="169" name="n_2aveValue【体育館・プール】&#10;有形固定資産減価償却率">
          <a:extLst>
            <a:ext uri="{FF2B5EF4-FFF2-40B4-BE49-F238E27FC236}">
              <a16:creationId xmlns="" xmlns:a16="http://schemas.microsoft.com/office/drawing/2014/main" id="{C1CFD86C-EAB0-47AC-A243-2C6FBACEBE6A}"/>
            </a:ext>
          </a:extLst>
        </xdr:cNvPr>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80662</xdr:rowOff>
    </xdr:from>
    <xdr:ext cx="405111" cy="259045"/>
    <xdr:sp macro="" textlink="">
      <xdr:nvSpPr>
        <xdr:cNvPr id="170" name="n_1mainValue【体育館・プール】&#10;有形固定資産減価償却率">
          <a:extLst>
            <a:ext uri="{FF2B5EF4-FFF2-40B4-BE49-F238E27FC236}">
              <a16:creationId xmlns="" xmlns:a16="http://schemas.microsoft.com/office/drawing/2014/main" id="{19C8F0BA-0E1A-439E-9749-D81E7E7EDA7E}"/>
            </a:ext>
          </a:extLst>
        </xdr:cNvPr>
        <xdr:cNvSpPr txBox="1"/>
      </xdr:nvSpPr>
      <xdr:spPr>
        <a:xfrm>
          <a:off x="35820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103522</xdr:rowOff>
    </xdr:from>
    <xdr:ext cx="405111" cy="259045"/>
    <xdr:sp macro="" textlink="">
      <xdr:nvSpPr>
        <xdr:cNvPr id="171" name="n_2mainValue【体育館・プール】&#10;有形固定資産減価償却率">
          <a:extLst>
            <a:ext uri="{FF2B5EF4-FFF2-40B4-BE49-F238E27FC236}">
              <a16:creationId xmlns="" xmlns:a16="http://schemas.microsoft.com/office/drawing/2014/main" id="{5E690C3B-9C65-4856-9601-FF6B70BBA26A}"/>
            </a:ext>
          </a:extLst>
        </xdr:cNvPr>
        <xdr:cNvSpPr txBox="1"/>
      </xdr:nvSpPr>
      <xdr:spPr>
        <a:xfrm>
          <a:off x="2705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 xmlns:a16="http://schemas.microsoft.com/office/drawing/2014/main" id="{3F30BA32-5440-4900-B7D9-E78D8EF4F18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 xmlns:a16="http://schemas.microsoft.com/office/drawing/2014/main" id="{0C035BB7-BEE9-44F5-B3E4-7C68139F6D8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 xmlns:a16="http://schemas.microsoft.com/office/drawing/2014/main" id="{9CEB0DB1-506C-4EA7-B99F-E4B0A3D1156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 xmlns:a16="http://schemas.microsoft.com/office/drawing/2014/main" id="{1155F2B9-3268-4CCC-8844-4D56DB17B6A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 xmlns:a16="http://schemas.microsoft.com/office/drawing/2014/main" id="{90F5EFC3-510C-4E8A-B835-DFB42402AA2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 xmlns:a16="http://schemas.microsoft.com/office/drawing/2014/main" id="{5E31018C-E8F3-4F7A-B4DD-D40B7B49DD1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 xmlns:a16="http://schemas.microsoft.com/office/drawing/2014/main" id="{0C393F68-F9FB-4AC4-9A96-15F4C649521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 xmlns:a16="http://schemas.microsoft.com/office/drawing/2014/main" id="{45DC8B1B-1D61-4AB6-80BF-A083CB97B65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 xmlns:a16="http://schemas.microsoft.com/office/drawing/2014/main" id="{9CFFD8B3-EC15-4BC7-9E2F-1BF82714EAB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 xmlns:a16="http://schemas.microsoft.com/office/drawing/2014/main" id="{8B7FECC1-EC82-4EB8-9AE4-1A34DBD2FDF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2" name="直線コネクタ 181">
          <a:extLst>
            <a:ext uri="{FF2B5EF4-FFF2-40B4-BE49-F238E27FC236}">
              <a16:creationId xmlns="" xmlns:a16="http://schemas.microsoft.com/office/drawing/2014/main" id="{9ECD3869-5CF4-46C6-A5F9-BC4BF651950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3" name="テキスト ボックス 182">
          <a:extLst>
            <a:ext uri="{FF2B5EF4-FFF2-40B4-BE49-F238E27FC236}">
              <a16:creationId xmlns="" xmlns:a16="http://schemas.microsoft.com/office/drawing/2014/main" id="{5F8B691B-BAEE-4C09-8D5E-0280A35B168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4" name="直線コネクタ 183">
          <a:extLst>
            <a:ext uri="{FF2B5EF4-FFF2-40B4-BE49-F238E27FC236}">
              <a16:creationId xmlns="" xmlns:a16="http://schemas.microsoft.com/office/drawing/2014/main" id="{3AD98507-9A30-455E-B824-A58AF643049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5" name="テキスト ボックス 184">
          <a:extLst>
            <a:ext uri="{FF2B5EF4-FFF2-40B4-BE49-F238E27FC236}">
              <a16:creationId xmlns="" xmlns:a16="http://schemas.microsoft.com/office/drawing/2014/main" id="{AB68301B-F48B-4E33-B2CE-D982BEBE36D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6" name="直線コネクタ 185">
          <a:extLst>
            <a:ext uri="{FF2B5EF4-FFF2-40B4-BE49-F238E27FC236}">
              <a16:creationId xmlns="" xmlns:a16="http://schemas.microsoft.com/office/drawing/2014/main" id="{BC049591-3259-4EDB-8A79-D270D327088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7" name="テキスト ボックス 186">
          <a:extLst>
            <a:ext uri="{FF2B5EF4-FFF2-40B4-BE49-F238E27FC236}">
              <a16:creationId xmlns="" xmlns:a16="http://schemas.microsoft.com/office/drawing/2014/main" id="{1C13D462-B2D9-4038-A559-B3FEACB1ABEF}"/>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8" name="直線コネクタ 187">
          <a:extLst>
            <a:ext uri="{FF2B5EF4-FFF2-40B4-BE49-F238E27FC236}">
              <a16:creationId xmlns="" xmlns:a16="http://schemas.microsoft.com/office/drawing/2014/main" id="{959FA307-E806-47A3-8DF0-7D58148252C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9" name="テキスト ボックス 188">
          <a:extLst>
            <a:ext uri="{FF2B5EF4-FFF2-40B4-BE49-F238E27FC236}">
              <a16:creationId xmlns="" xmlns:a16="http://schemas.microsoft.com/office/drawing/2014/main" id="{7E171F37-4DA3-4CBA-974C-F94FBEBCD6A6}"/>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0" name="直線コネクタ 189">
          <a:extLst>
            <a:ext uri="{FF2B5EF4-FFF2-40B4-BE49-F238E27FC236}">
              <a16:creationId xmlns="" xmlns:a16="http://schemas.microsoft.com/office/drawing/2014/main" id="{F3A1E25E-541A-4D4E-A790-374D8721A66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1" name="テキスト ボックス 190">
          <a:extLst>
            <a:ext uri="{FF2B5EF4-FFF2-40B4-BE49-F238E27FC236}">
              <a16:creationId xmlns="" xmlns:a16="http://schemas.microsoft.com/office/drawing/2014/main" id="{CA5AC434-0C79-4D7F-845D-092010549CD7}"/>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2" name="直線コネクタ 191">
          <a:extLst>
            <a:ext uri="{FF2B5EF4-FFF2-40B4-BE49-F238E27FC236}">
              <a16:creationId xmlns="" xmlns:a16="http://schemas.microsoft.com/office/drawing/2014/main" id="{89F3A36A-EE1F-4A70-8FA3-C0FBA091E5E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93" name="テキスト ボックス 192">
          <a:extLst>
            <a:ext uri="{FF2B5EF4-FFF2-40B4-BE49-F238E27FC236}">
              <a16:creationId xmlns="" xmlns:a16="http://schemas.microsoft.com/office/drawing/2014/main" id="{2AFC1356-8DA3-4997-964B-C1B1A43699A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 xmlns:a16="http://schemas.microsoft.com/office/drawing/2014/main" id="{55863706-8B63-4DCF-9D15-F0C3E3D4D54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a:extLst>
            <a:ext uri="{FF2B5EF4-FFF2-40B4-BE49-F238E27FC236}">
              <a16:creationId xmlns="" xmlns:a16="http://schemas.microsoft.com/office/drawing/2014/main" id="{67067EAD-69EF-4C2A-861F-4557E147288C}"/>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 xmlns:a16="http://schemas.microsoft.com/office/drawing/2014/main" id="{D22C2A81-12D3-46FB-A2E4-7902E266985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97" name="直線コネクタ 196">
          <a:extLst>
            <a:ext uri="{FF2B5EF4-FFF2-40B4-BE49-F238E27FC236}">
              <a16:creationId xmlns="" xmlns:a16="http://schemas.microsoft.com/office/drawing/2014/main" id="{725E487D-1D04-48CF-AB82-5C3397BDE15F}"/>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98" name="【体育館・プール】&#10;一人当たり面積最小値テキスト">
          <a:extLst>
            <a:ext uri="{FF2B5EF4-FFF2-40B4-BE49-F238E27FC236}">
              <a16:creationId xmlns="" xmlns:a16="http://schemas.microsoft.com/office/drawing/2014/main" id="{F24CA1F7-6FD5-42F6-BD96-DDF9D4C0D8CF}"/>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99" name="直線コネクタ 198">
          <a:extLst>
            <a:ext uri="{FF2B5EF4-FFF2-40B4-BE49-F238E27FC236}">
              <a16:creationId xmlns="" xmlns:a16="http://schemas.microsoft.com/office/drawing/2014/main" id="{1DD80BFF-F577-4CAF-9334-340AFD7ED5A4}"/>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00" name="【体育館・プール】&#10;一人当たり面積最大値テキスト">
          <a:extLst>
            <a:ext uri="{FF2B5EF4-FFF2-40B4-BE49-F238E27FC236}">
              <a16:creationId xmlns="" xmlns:a16="http://schemas.microsoft.com/office/drawing/2014/main" id="{BEAC5DA1-70B2-4110-989E-6E8F180D1137}"/>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01" name="直線コネクタ 200">
          <a:extLst>
            <a:ext uri="{FF2B5EF4-FFF2-40B4-BE49-F238E27FC236}">
              <a16:creationId xmlns="" xmlns:a16="http://schemas.microsoft.com/office/drawing/2014/main" id="{69E11AB1-8E51-4717-A007-9307BF149381}"/>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202" name="【体育館・プール】&#10;一人当たり面積平均値テキスト">
          <a:extLst>
            <a:ext uri="{FF2B5EF4-FFF2-40B4-BE49-F238E27FC236}">
              <a16:creationId xmlns="" xmlns:a16="http://schemas.microsoft.com/office/drawing/2014/main" id="{2D4E0BE0-1A03-4EBE-89E9-5E5A1699A7DB}"/>
            </a:ext>
          </a:extLst>
        </xdr:cNvPr>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203" name="フローチャート: 判断 202">
          <a:extLst>
            <a:ext uri="{FF2B5EF4-FFF2-40B4-BE49-F238E27FC236}">
              <a16:creationId xmlns="" xmlns:a16="http://schemas.microsoft.com/office/drawing/2014/main" id="{7D1E2C4C-5A09-497B-8292-CA88F36F503B}"/>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204" name="フローチャート: 判断 203">
          <a:extLst>
            <a:ext uri="{FF2B5EF4-FFF2-40B4-BE49-F238E27FC236}">
              <a16:creationId xmlns="" xmlns:a16="http://schemas.microsoft.com/office/drawing/2014/main" id="{11084635-470D-4FDF-A0A5-BEADDFED4E8B}"/>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104974</xdr:rowOff>
    </xdr:from>
    <xdr:to>
      <xdr:col>46</xdr:col>
      <xdr:colOff>38100</xdr:colOff>
      <xdr:row>64</xdr:row>
      <xdr:rowOff>35124</xdr:rowOff>
    </xdr:to>
    <xdr:sp macro="" textlink="">
      <xdr:nvSpPr>
        <xdr:cNvPr id="205" name="フローチャート: 判断 204">
          <a:extLst>
            <a:ext uri="{FF2B5EF4-FFF2-40B4-BE49-F238E27FC236}">
              <a16:creationId xmlns="" xmlns:a16="http://schemas.microsoft.com/office/drawing/2014/main" id="{2252DD17-F6A6-4B44-96AB-05CFAD2A4F88}"/>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 xmlns:a16="http://schemas.microsoft.com/office/drawing/2014/main" id="{BFE4EBE1-1868-4856-B3F6-EACF754B9A0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 xmlns:a16="http://schemas.microsoft.com/office/drawing/2014/main" id="{4CF2E726-FE31-45F9-8FCE-E321D233949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 xmlns:a16="http://schemas.microsoft.com/office/drawing/2014/main" id="{C599CA12-39FC-4651-8094-D66677CAA2F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 xmlns:a16="http://schemas.microsoft.com/office/drawing/2014/main" id="{C5DDF1E4-262A-46A0-B07A-531F7B2FE19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 xmlns:a16="http://schemas.microsoft.com/office/drawing/2014/main" id="{55FDF00B-6B43-43A2-942E-00058C3E671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26760</xdr:rowOff>
    </xdr:from>
    <xdr:to>
      <xdr:col>55</xdr:col>
      <xdr:colOff>50800</xdr:colOff>
      <xdr:row>64</xdr:row>
      <xdr:rowOff>128360</xdr:rowOff>
    </xdr:to>
    <xdr:sp macro="" textlink="">
      <xdr:nvSpPr>
        <xdr:cNvPr id="211" name="楕円 210">
          <a:extLst>
            <a:ext uri="{FF2B5EF4-FFF2-40B4-BE49-F238E27FC236}">
              <a16:creationId xmlns="" xmlns:a16="http://schemas.microsoft.com/office/drawing/2014/main" id="{2893DBD4-2BBE-47DA-B8E8-8B1E07A5C3DB}"/>
            </a:ext>
          </a:extLst>
        </xdr:cNvPr>
        <xdr:cNvSpPr/>
      </xdr:nvSpPr>
      <xdr:spPr>
        <a:xfrm>
          <a:off x="10426700" y="109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113137</xdr:rowOff>
    </xdr:from>
    <xdr:ext cx="469744" cy="259045"/>
    <xdr:sp macro="" textlink="">
      <xdr:nvSpPr>
        <xdr:cNvPr id="212" name="【体育館・プール】&#10;一人当たり面積該当値テキスト">
          <a:extLst>
            <a:ext uri="{FF2B5EF4-FFF2-40B4-BE49-F238E27FC236}">
              <a16:creationId xmlns="" xmlns:a16="http://schemas.microsoft.com/office/drawing/2014/main" id="{199A4805-3ED5-4FFD-A6DC-E7FB74B2792D}"/>
            </a:ext>
          </a:extLst>
        </xdr:cNvPr>
        <xdr:cNvSpPr txBox="1"/>
      </xdr:nvSpPr>
      <xdr:spPr>
        <a:xfrm>
          <a:off x="10515600" y="1091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27740</xdr:rowOff>
    </xdr:from>
    <xdr:to>
      <xdr:col>50</xdr:col>
      <xdr:colOff>165100</xdr:colOff>
      <xdr:row>64</xdr:row>
      <xdr:rowOff>129340</xdr:rowOff>
    </xdr:to>
    <xdr:sp macro="" textlink="">
      <xdr:nvSpPr>
        <xdr:cNvPr id="213" name="楕円 212">
          <a:extLst>
            <a:ext uri="{FF2B5EF4-FFF2-40B4-BE49-F238E27FC236}">
              <a16:creationId xmlns="" xmlns:a16="http://schemas.microsoft.com/office/drawing/2014/main" id="{F09942AC-6A43-4C04-9173-50DCFF288B61}"/>
            </a:ext>
          </a:extLst>
        </xdr:cNvPr>
        <xdr:cNvSpPr/>
      </xdr:nvSpPr>
      <xdr:spPr>
        <a:xfrm>
          <a:off x="9588500" y="110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77560</xdr:rowOff>
    </xdr:from>
    <xdr:to>
      <xdr:col>55</xdr:col>
      <xdr:colOff>0</xdr:colOff>
      <xdr:row>64</xdr:row>
      <xdr:rowOff>78540</xdr:rowOff>
    </xdr:to>
    <xdr:cxnSp macro="">
      <xdr:nvCxnSpPr>
        <xdr:cNvPr id="214" name="直線コネクタ 213">
          <a:extLst>
            <a:ext uri="{FF2B5EF4-FFF2-40B4-BE49-F238E27FC236}">
              <a16:creationId xmlns="" xmlns:a16="http://schemas.microsoft.com/office/drawing/2014/main" id="{AC67133F-3CA5-44D2-B28B-DE2BE1F0B120}"/>
            </a:ext>
          </a:extLst>
        </xdr:cNvPr>
        <xdr:cNvCxnSpPr/>
      </xdr:nvCxnSpPr>
      <xdr:spPr>
        <a:xfrm flipV="1">
          <a:off x="9639300" y="11050360"/>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159676</xdr:rowOff>
    </xdr:from>
    <xdr:to>
      <xdr:col>46</xdr:col>
      <xdr:colOff>38100</xdr:colOff>
      <xdr:row>64</xdr:row>
      <xdr:rowOff>89826</xdr:rowOff>
    </xdr:to>
    <xdr:sp macro="" textlink="">
      <xdr:nvSpPr>
        <xdr:cNvPr id="215" name="楕円 214">
          <a:extLst>
            <a:ext uri="{FF2B5EF4-FFF2-40B4-BE49-F238E27FC236}">
              <a16:creationId xmlns="" xmlns:a16="http://schemas.microsoft.com/office/drawing/2014/main" id="{72ECD7E8-5611-4964-8D59-DB31A27D27B0}"/>
            </a:ext>
          </a:extLst>
        </xdr:cNvPr>
        <xdr:cNvSpPr/>
      </xdr:nvSpPr>
      <xdr:spPr>
        <a:xfrm>
          <a:off x="8699500" y="1096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39026</xdr:rowOff>
    </xdr:from>
    <xdr:to>
      <xdr:col>50</xdr:col>
      <xdr:colOff>114300</xdr:colOff>
      <xdr:row>64</xdr:row>
      <xdr:rowOff>78540</xdr:rowOff>
    </xdr:to>
    <xdr:cxnSp macro="">
      <xdr:nvCxnSpPr>
        <xdr:cNvPr id="216" name="直線コネクタ 215">
          <a:extLst>
            <a:ext uri="{FF2B5EF4-FFF2-40B4-BE49-F238E27FC236}">
              <a16:creationId xmlns="" xmlns:a16="http://schemas.microsoft.com/office/drawing/2014/main" id="{E73B820D-CD91-48A3-B42A-CAE1BC683F52}"/>
            </a:ext>
          </a:extLst>
        </xdr:cNvPr>
        <xdr:cNvCxnSpPr/>
      </xdr:nvCxnSpPr>
      <xdr:spPr>
        <a:xfrm>
          <a:off x="8750300" y="11011826"/>
          <a:ext cx="889000" cy="3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22424</xdr:rowOff>
    </xdr:from>
    <xdr:ext cx="469744" cy="259045"/>
    <xdr:sp macro="" textlink="">
      <xdr:nvSpPr>
        <xdr:cNvPr id="217" name="n_1aveValue【体育館・プール】&#10;一人当たり面積">
          <a:extLst>
            <a:ext uri="{FF2B5EF4-FFF2-40B4-BE49-F238E27FC236}">
              <a16:creationId xmlns="" xmlns:a16="http://schemas.microsoft.com/office/drawing/2014/main" id="{84C5C98A-2291-4088-A703-415BFA328265}"/>
            </a:ext>
          </a:extLst>
        </xdr:cNvPr>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51651</xdr:rowOff>
    </xdr:from>
    <xdr:ext cx="469744" cy="259045"/>
    <xdr:sp macro="" textlink="">
      <xdr:nvSpPr>
        <xdr:cNvPr id="218" name="n_2aveValue【体育館・プール】&#10;一人当たり面積">
          <a:extLst>
            <a:ext uri="{FF2B5EF4-FFF2-40B4-BE49-F238E27FC236}">
              <a16:creationId xmlns="" xmlns:a16="http://schemas.microsoft.com/office/drawing/2014/main" id="{4AE4E75B-F51A-4935-B199-BDBC54678EE7}"/>
            </a:ext>
          </a:extLst>
        </xdr:cNvPr>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120467</xdr:rowOff>
    </xdr:from>
    <xdr:ext cx="469744" cy="259045"/>
    <xdr:sp macro="" textlink="">
      <xdr:nvSpPr>
        <xdr:cNvPr id="219" name="n_1mainValue【体育館・プール】&#10;一人当たり面積">
          <a:extLst>
            <a:ext uri="{FF2B5EF4-FFF2-40B4-BE49-F238E27FC236}">
              <a16:creationId xmlns="" xmlns:a16="http://schemas.microsoft.com/office/drawing/2014/main" id="{C2E32839-6850-41E2-8E08-7A7E26D3C704}"/>
            </a:ext>
          </a:extLst>
        </xdr:cNvPr>
        <xdr:cNvSpPr txBox="1"/>
      </xdr:nvSpPr>
      <xdr:spPr>
        <a:xfrm>
          <a:off x="9391727" y="110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80953</xdr:rowOff>
    </xdr:from>
    <xdr:ext cx="469744" cy="259045"/>
    <xdr:sp macro="" textlink="">
      <xdr:nvSpPr>
        <xdr:cNvPr id="220" name="n_2mainValue【体育館・プール】&#10;一人当たり面積">
          <a:extLst>
            <a:ext uri="{FF2B5EF4-FFF2-40B4-BE49-F238E27FC236}">
              <a16:creationId xmlns="" xmlns:a16="http://schemas.microsoft.com/office/drawing/2014/main" id="{5F4E11AF-A125-469F-943A-1C859589F369}"/>
            </a:ext>
          </a:extLst>
        </xdr:cNvPr>
        <xdr:cNvSpPr txBox="1"/>
      </xdr:nvSpPr>
      <xdr:spPr>
        <a:xfrm>
          <a:off x="8515427" y="1105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 xmlns:a16="http://schemas.microsoft.com/office/drawing/2014/main" id="{A6F77F8C-B725-405D-8C45-C18822E027E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 xmlns:a16="http://schemas.microsoft.com/office/drawing/2014/main" id="{88313D82-8E80-41E6-9A14-B767547CEF1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 xmlns:a16="http://schemas.microsoft.com/office/drawing/2014/main" id="{12D06FEE-D2E5-4A9B-80F9-8259D7D93D6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 xmlns:a16="http://schemas.microsoft.com/office/drawing/2014/main" id="{7C91BA10-3B89-4F6A-A4B4-86D7F551F14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 xmlns:a16="http://schemas.microsoft.com/office/drawing/2014/main" id="{5359E3D7-C5D2-449C-8C7F-26BFAD5B74F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 xmlns:a16="http://schemas.microsoft.com/office/drawing/2014/main" id="{F9F114D3-9637-4343-BACA-4F984CD0B8B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 xmlns:a16="http://schemas.microsoft.com/office/drawing/2014/main" id="{805509AD-867E-41AA-B0A5-359D177C47F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 xmlns:a16="http://schemas.microsoft.com/office/drawing/2014/main" id="{E78EB156-88E4-49C2-B691-D27D2F2B416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 xmlns:a16="http://schemas.microsoft.com/office/drawing/2014/main" id="{F2836E64-BA1E-46BF-9BEE-6156B46AFEA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 xmlns:a16="http://schemas.microsoft.com/office/drawing/2014/main" id="{3B88D506-061A-4197-BE0A-EF7D18657A3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a:extLst>
            <a:ext uri="{FF2B5EF4-FFF2-40B4-BE49-F238E27FC236}">
              <a16:creationId xmlns="" xmlns:a16="http://schemas.microsoft.com/office/drawing/2014/main" id="{520BA3B1-0F57-44CB-98FD-67D0218EED2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a:extLst>
            <a:ext uri="{FF2B5EF4-FFF2-40B4-BE49-F238E27FC236}">
              <a16:creationId xmlns="" xmlns:a16="http://schemas.microsoft.com/office/drawing/2014/main" id="{86660A62-8864-4637-943C-B2E616F4D092}"/>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a:extLst>
            <a:ext uri="{FF2B5EF4-FFF2-40B4-BE49-F238E27FC236}">
              <a16:creationId xmlns="" xmlns:a16="http://schemas.microsoft.com/office/drawing/2014/main" id="{8492FC1D-9983-4702-80F8-8A8A16C75F7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a:extLst>
            <a:ext uri="{FF2B5EF4-FFF2-40B4-BE49-F238E27FC236}">
              <a16:creationId xmlns="" xmlns:a16="http://schemas.microsoft.com/office/drawing/2014/main" id="{16C38961-9F29-4C3C-858B-589C5A59FEF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a:extLst>
            <a:ext uri="{FF2B5EF4-FFF2-40B4-BE49-F238E27FC236}">
              <a16:creationId xmlns="" xmlns:a16="http://schemas.microsoft.com/office/drawing/2014/main" id="{9C4018A0-5B38-45DF-9DFA-EEAA7B67327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a:extLst>
            <a:ext uri="{FF2B5EF4-FFF2-40B4-BE49-F238E27FC236}">
              <a16:creationId xmlns="" xmlns:a16="http://schemas.microsoft.com/office/drawing/2014/main" id="{31227FD8-C9B8-4C90-9B99-87687B9A9C5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a:extLst>
            <a:ext uri="{FF2B5EF4-FFF2-40B4-BE49-F238E27FC236}">
              <a16:creationId xmlns="" xmlns:a16="http://schemas.microsoft.com/office/drawing/2014/main" id="{D767F6F9-0005-49D6-96FC-5E92DE8B3A3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a:extLst>
            <a:ext uri="{FF2B5EF4-FFF2-40B4-BE49-F238E27FC236}">
              <a16:creationId xmlns="" xmlns:a16="http://schemas.microsoft.com/office/drawing/2014/main" id="{F4891B5F-D38D-4D83-9593-F103FF75A2C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a:extLst>
            <a:ext uri="{FF2B5EF4-FFF2-40B4-BE49-F238E27FC236}">
              <a16:creationId xmlns="" xmlns:a16="http://schemas.microsoft.com/office/drawing/2014/main" id="{54DBEAA5-B5EE-4794-8EA6-E3AE09BF9F5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a:extLst>
            <a:ext uri="{FF2B5EF4-FFF2-40B4-BE49-F238E27FC236}">
              <a16:creationId xmlns="" xmlns:a16="http://schemas.microsoft.com/office/drawing/2014/main" id="{3111A6C0-86F2-4C44-B713-7CD25B0DEBB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a:extLst>
            <a:ext uri="{FF2B5EF4-FFF2-40B4-BE49-F238E27FC236}">
              <a16:creationId xmlns="" xmlns:a16="http://schemas.microsoft.com/office/drawing/2014/main" id="{A72EA2F0-3BD8-4A5B-A897-2133A2E4E5A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a:extLst>
            <a:ext uri="{FF2B5EF4-FFF2-40B4-BE49-F238E27FC236}">
              <a16:creationId xmlns="" xmlns:a16="http://schemas.microsoft.com/office/drawing/2014/main" id="{B4F28FC9-CC0E-4F7B-8C6D-F54477189814}"/>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 xmlns:a16="http://schemas.microsoft.com/office/drawing/2014/main" id="{3EE578BE-9682-4EA3-B066-A45FEAFEA3E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 xmlns:a16="http://schemas.microsoft.com/office/drawing/2014/main" id="{57E2F64A-C349-474D-87D3-649BB88A4D7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a:extLst>
            <a:ext uri="{FF2B5EF4-FFF2-40B4-BE49-F238E27FC236}">
              <a16:creationId xmlns="" xmlns:a16="http://schemas.microsoft.com/office/drawing/2014/main" id="{7E237935-20AA-47E9-BAD3-72A9FF36E02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246" name="直線コネクタ 245">
          <a:extLst>
            <a:ext uri="{FF2B5EF4-FFF2-40B4-BE49-F238E27FC236}">
              <a16:creationId xmlns="" xmlns:a16="http://schemas.microsoft.com/office/drawing/2014/main" id="{525EA5FE-00A3-4655-BDAE-79BCC9E7C214}"/>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247" name="【福祉施設】&#10;有形固定資産減価償却率最小値テキスト">
          <a:extLst>
            <a:ext uri="{FF2B5EF4-FFF2-40B4-BE49-F238E27FC236}">
              <a16:creationId xmlns="" xmlns:a16="http://schemas.microsoft.com/office/drawing/2014/main" id="{24F5E9B1-EA29-4856-8B66-FC43ECD0FED5}"/>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248" name="直線コネクタ 247">
          <a:extLst>
            <a:ext uri="{FF2B5EF4-FFF2-40B4-BE49-F238E27FC236}">
              <a16:creationId xmlns="" xmlns:a16="http://schemas.microsoft.com/office/drawing/2014/main" id="{B154F8F1-34FD-436E-96D4-9C72504DE737}"/>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9" name="【福祉施設】&#10;有形固定資産減価償却率最大値テキスト">
          <a:extLst>
            <a:ext uri="{FF2B5EF4-FFF2-40B4-BE49-F238E27FC236}">
              <a16:creationId xmlns="" xmlns:a16="http://schemas.microsoft.com/office/drawing/2014/main" id="{0BDC625E-3232-4042-9D7C-959421486C49}"/>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0" name="直線コネクタ 249">
          <a:extLst>
            <a:ext uri="{FF2B5EF4-FFF2-40B4-BE49-F238E27FC236}">
              <a16:creationId xmlns="" xmlns:a16="http://schemas.microsoft.com/office/drawing/2014/main" id="{719C2073-147D-4E1B-B3E8-9D20AC256E12}"/>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251" name="【福祉施設】&#10;有形固定資産減価償却率平均値テキスト">
          <a:extLst>
            <a:ext uri="{FF2B5EF4-FFF2-40B4-BE49-F238E27FC236}">
              <a16:creationId xmlns="" xmlns:a16="http://schemas.microsoft.com/office/drawing/2014/main" id="{34B1C7F8-EB8C-475A-843B-469C9E31B671}"/>
            </a:ext>
          </a:extLst>
        </xdr:cNvPr>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252" name="フローチャート: 判断 251">
          <a:extLst>
            <a:ext uri="{FF2B5EF4-FFF2-40B4-BE49-F238E27FC236}">
              <a16:creationId xmlns="" xmlns:a16="http://schemas.microsoft.com/office/drawing/2014/main" id="{BDC1FA93-1954-4380-96BB-C54E93850674}"/>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253" name="フローチャート: 判断 252">
          <a:extLst>
            <a:ext uri="{FF2B5EF4-FFF2-40B4-BE49-F238E27FC236}">
              <a16:creationId xmlns="" xmlns:a16="http://schemas.microsoft.com/office/drawing/2014/main" id="{DE931E81-2DD4-42F7-881B-465F5E784AB1}"/>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41184</xdr:rowOff>
    </xdr:from>
    <xdr:to>
      <xdr:col>15</xdr:col>
      <xdr:colOff>101600</xdr:colOff>
      <xdr:row>82</xdr:row>
      <xdr:rowOff>142784</xdr:rowOff>
    </xdr:to>
    <xdr:sp macro="" textlink="">
      <xdr:nvSpPr>
        <xdr:cNvPr id="254" name="フローチャート: 判断 253">
          <a:extLst>
            <a:ext uri="{FF2B5EF4-FFF2-40B4-BE49-F238E27FC236}">
              <a16:creationId xmlns="" xmlns:a16="http://schemas.microsoft.com/office/drawing/2014/main" id="{D2795469-4571-466F-8A10-4935E9C440E1}"/>
            </a:ext>
          </a:extLst>
        </xdr:cNvPr>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 xmlns:a16="http://schemas.microsoft.com/office/drawing/2014/main" id="{C3BCDFD6-8B78-48AF-931A-0519123EE7E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 xmlns:a16="http://schemas.microsoft.com/office/drawing/2014/main" id="{52B5EBA4-5A83-47B2-ACA7-2B3CC53FF91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 xmlns:a16="http://schemas.microsoft.com/office/drawing/2014/main" id="{EFB3FFF8-1891-42B7-B125-00EA6FF5BF3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 xmlns:a16="http://schemas.microsoft.com/office/drawing/2014/main" id="{50804796-33C0-43C1-8D08-A3B1FB961CE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 xmlns:a16="http://schemas.microsoft.com/office/drawing/2014/main" id="{9DF7EC09-E05F-4414-9219-B5CE11A945F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119562</xdr:rowOff>
    </xdr:from>
    <xdr:to>
      <xdr:col>15</xdr:col>
      <xdr:colOff>101600</xdr:colOff>
      <xdr:row>81</xdr:row>
      <xdr:rowOff>49712</xdr:rowOff>
    </xdr:to>
    <xdr:sp macro="" textlink="">
      <xdr:nvSpPr>
        <xdr:cNvPr id="260" name="楕円 259">
          <a:extLst>
            <a:ext uri="{FF2B5EF4-FFF2-40B4-BE49-F238E27FC236}">
              <a16:creationId xmlns="" xmlns:a16="http://schemas.microsoft.com/office/drawing/2014/main" id="{2EAAB22B-239F-4115-BA9D-40801ED33B1D}"/>
            </a:ext>
          </a:extLst>
        </xdr:cNvPr>
        <xdr:cNvSpPr/>
      </xdr:nvSpPr>
      <xdr:spPr>
        <a:xfrm>
          <a:off x="28575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10721</xdr:rowOff>
    </xdr:from>
    <xdr:ext cx="405111" cy="259045"/>
    <xdr:sp macro="" textlink="">
      <xdr:nvSpPr>
        <xdr:cNvPr id="261" name="n_1aveValue【福祉施設】&#10;有形固定資産減価償却率">
          <a:extLst>
            <a:ext uri="{FF2B5EF4-FFF2-40B4-BE49-F238E27FC236}">
              <a16:creationId xmlns="" xmlns:a16="http://schemas.microsoft.com/office/drawing/2014/main" id="{821A7804-9927-4450-9C8E-538E9F59CA95}"/>
            </a:ext>
          </a:extLst>
        </xdr:cNvPr>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133911</xdr:rowOff>
    </xdr:from>
    <xdr:ext cx="405111" cy="259045"/>
    <xdr:sp macro="" textlink="">
      <xdr:nvSpPr>
        <xdr:cNvPr id="262" name="n_2aveValue【福祉施設】&#10;有形固定資産減価償却率">
          <a:extLst>
            <a:ext uri="{FF2B5EF4-FFF2-40B4-BE49-F238E27FC236}">
              <a16:creationId xmlns="" xmlns:a16="http://schemas.microsoft.com/office/drawing/2014/main" id="{A78E0838-A592-4391-9F4E-F27F466B2DAB}"/>
            </a:ext>
          </a:extLst>
        </xdr:cNvPr>
        <xdr:cNvSpPr txBox="1"/>
      </xdr:nvSpPr>
      <xdr:spPr>
        <a:xfrm>
          <a:off x="2705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66239</xdr:rowOff>
    </xdr:from>
    <xdr:ext cx="405111" cy="259045"/>
    <xdr:sp macro="" textlink="">
      <xdr:nvSpPr>
        <xdr:cNvPr id="263" name="n_2mainValue【福祉施設】&#10;有形固定資産減価償却率">
          <a:extLst>
            <a:ext uri="{FF2B5EF4-FFF2-40B4-BE49-F238E27FC236}">
              <a16:creationId xmlns="" xmlns:a16="http://schemas.microsoft.com/office/drawing/2014/main" id="{520E7B2E-1A61-44E2-93B6-CED185F2A7D5}"/>
            </a:ext>
          </a:extLst>
        </xdr:cNvPr>
        <xdr:cNvSpPr txBox="1"/>
      </xdr:nvSpPr>
      <xdr:spPr>
        <a:xfrm>
          <a:off x="2705744" y="1361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a:extLst>
            <a:ext uri="{FF2B5EF4-FFF2-40B4-BE49-F238E27FC236}">
              <a16:creationId xmlns="" xmlns:a16="http://schemas.microsoft.com/office/drawing/2014/main" id="{59EEEA9C-E9E5-4DF5-AEFF-8A81838DA02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a:extLst>
            <a:ext uri="{FF2B5EF4-FFF2-40B4-BE49-F238E27FC236}">
              <a16:creationId xmlns="" xmlns:a16="http://schemas.microsoft.com/office/drawing/2014/main" id="{286D2F7A-86C3-496C-BF69-FD05F5FCDAA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a:extLst>
            <a:ext uri="{FF2B5EF4-FFF2-40B4-BE49-F238E27FC236}">
              <a16:creationId xmlns="" xmlns:a16="http://schemas.microsoft.com/office/drawing/2014/main" id="{E7B07CE5-8769-44E7-9245-EA84A49B675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a:extLst>
            <a:ext uri="{FF2B5EF4-FFF2-40B4-BE49-F238E27FC236}">
              <a16:creationId xmlns="" xmlns:a16="http://schemas.microsoft.com/office/drawing/2014/main" id="{2C2D9A6D-7A41-4949-8168-45D48CE6EFD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a:extLst>
            <a:ext uri="{FF2B5EF4-FFF2-40B4-BE49-F238E27FC236}">
              <a16:creationId xmlns="" xmlns:a16="http://schemas.microsoft.com/office/drawing/2014/main" id="{F075C55C-54D8-4077-8B61-15CCEB09203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a:extLst>
            <a:ext uri="{FF2B5EF4-FFF2-40B4-BE49-F238E27FC236}">
              <a16:creationId xmlns="" xmlns:a16="http://schemas.microsoft.com/office/drawing/2014/main" id="{A602E3BA-0198-4E71-AAE8-9144A8F1801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a:extLst>
            <a:ext uri="{FF2B5EF4-FFF2-40B4-BE49-F238E27FC236}">
              <a16:creationId xmlns="" xmlns:a16="http://schemas.microsoft.com/office/drawing/2014/main" id="{32E49F79-D1E3-46FA-9A46-0F9DC70DAB1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a:extLst>
            <a:ext uri="{FF2B5EF4-FFF2-40B4-BE49-F238E27FC236}">
              <a16:creationId xmlns="" xmlns:a16="http://schemas.microsoft.com/office/drawing/2014/main" id="{03A7A090-D60D-47E0-B761-2DD944C9A5D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a:extLst>
            <a:ext uri="{FF2B5EF4-FFF2-40B4-BE49-F238E27FC236}">
              <a16:creationId xmlns="" xmlns:a16="http://schemas.microsoft.com/office/drawing/2014/main" id="{C272FCFE-45B2-4650-8923-64E80D52347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a:extLst>
            <a:ext uri="{FF2B5EF4-FFF2-40B4-BE49-F238E27FC236}">
              <a16:creationId xmlns="" xmlns:a16="http://schemas.microsoft.com/office/drawing/2014/main" id="{2E9F41C9-6A44-49C9-8371-074CD459544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a:extLst>
            <a:ext uri="{FF2B5EF4-FFF2-40B4-BE49-F238E27FC236}">
              <a16:creationId xmlns="" xmlns:a16="http://schemas.microsoft.com/office/drawing/2014/main" id="{E8218F8F-C852-49EF-900B-D371F3DC6F2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a:extLst>
            <a:ext uri="{FF2B5EF4-FFF2-40B4-BE49-F238E27FC236}">
              <a16:creationId xmlns="" xmlns:a16="http://schemas.microsoft.com/office/drawing/2014/main" id="{8AED31A6-726F-4F46-9B5A-FE712EA6384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a:extLst>
            <a:ext uri="{FF2B5EF4-FFF2-40B4-BE49-F238E27FC236}">
              <a16:creationId xmlns="" xmlns:a16="http://schemas.microsoft.com/office/drawing/2014/main" id="{708C005B-AD09-40D2-9B94-4A86E340943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a:extLst>
            <a:ext uri="{FF2B5EF4-FFF2-40B4-BE49-F238E27FC236}">
              <a16:creationId xmlns="" xmlns:a16="http://schemas.microsoft.com/office/drawing/2014/main" id="{DD7E14E5-194F-4DEC-BCBF-3BFF9A1541E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a:extLst>
            <a:ext uri="{FF2B5EF4-FFF2-40B4-BE49-F238E27FC236}">
              <a16:creationId xmlns="" xmlns:a16="http://schemas.microsoft.com/office/drawing/2014/main" id="{B8FB56CD-E194-4054-A6FC-BBEC90F1595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a:extLst>
            <a:ext uri="{FF2B5EF4-FFF2-40B4-BE49-F238E27FC236}">
              <a16:creationId xmlns="" xmlns:a16="http://schemas.microsoft.com/office/drawing/2014/main" id="{F5866EAC-6BC8-466E-9CF3-0BDF290BF8C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a:extLst>
            <a:ext uri="{FF2B5EF4-FFF2-40B4-BE49-F238E27FC236}">
              <a16:creationId xmlns="" xmlns:a16="http://schemas.microsoft.com/office/drawing/2014/main" id="{0C97CB16-32A9-456E-A8EA-F27C2BAB32F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a:extLst>
            <a:ext uri="{FF2B5EF4-FFF2-40B4-BE49-F238E27FC236}">
              <a16:creationId xmlns="" xmlns:a16="http://schemas.microsoft.com/office/drawing/2014/main" id="{62CA1193-7F0C-4921-9361-779BA217F73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a:extLst>
            <a:ext uri="{FF2B5EF4-FFF2-40B4-BE49-F238E27FC236}">
              <a16:creationId xmlns="" xmlns:a16="http://schemas.microsoft.com/office/drawing/2014/main" id="{01D7EC66-62A8-4CFE-B52B-5614D8F6544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a:extLst>
            <a:ext uri="{FF2B5EF4-FFF2-40B4-BE49-F238E27FC236}">
              <a16:creationId xmlns="" xmlns:a16="http://schemas.microsoft.com/office/drawing/2014/main" id="{6035E75F-82D2-4B46-8F7D-9176BD229DE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a:extLst>
            <a:ext uri="{FF2B5EF4-FFF2-40B4-BE49-F238E27FC236}">
              <a16:creationId xmlns="" xmlns:a16="http://schemas.microsoft.com/office/drawing/2014/main" id="{8943E67E-29ED-43E7-90DE-168A06C4114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a:extLst>
            <a:ext uri="{FF2B5EF4-FFF2-40B4-BE49-F238E27FC236}">
              <a16:creationId xmlns="" xmlns:a16="http://schemas.microsoft.com/office/drawing/2014/main" id="{66D56DC5-4937-4752-8469-1E29B606286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a:extLst>
            <a:ext uri="{FF2B5EF4-FFF2-40B4-BE49-F238E27FC236}">
              <a16:creationId xmlns="" xmlns:a16="http://schemas.microsoft.com/office/drawing/2014/main" id="{CEF5C9EA-F4DB-4EE3-B2E0-A1C6F1AB1A3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87" name="直線コネクタ 286">
          <a:extLst>
            <a:ext uri="{FF2B5EF4-FFF2-40B4-BE49-F238E27FC236}">
              <a16:creationId xmlns="" xmlns:a16="http://schemas.microsoft.com/office/drawing/2014/main" id="{511983E7-C5D3-439B-9708-4D9CA2FB568C}"/>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88" name="【福祉施設】&#10;一人当たり面積最小値テキスト">
          <a:extLst>
            <a:ext uri="{FF2B5EF4-FFF2-40B4-BE49-F238E27FC236}">
              <a16:creationId xmlns="" xmlns:a16="http://schemas.microsoft.com/office/drawing/2014/main" id="{E21BCF0A-D980-452B-A3D4-2C0C3FF5A676}"/>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89" name="直線コネクタ 288">
          <a:extLst>
            <a:ext uri="{FF2B5EF4-FFF2-40B4-BE49-F238E27FC236}">
              <a16:creationId xmlns="" xmlns:a16="http://schemas.microsoft.com/office/drawing/2014/main" id="{42EF3042-6515-4F7F-B62F-967ECE2F495E}"/>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90" name="【福祉施設】&#10;一人当たり面積最大値テキスト">
          <a:extLst>
            <a:ext uri="{FF2B5EF4-FFF2-40B4-BE49-F238E27FC236}">
              <a16:creationId xmlns="" xmlns:a16="http://schemas.microsoft.com/office/drawing/2014/main" id="{C6C40169-A34C-4702-B4E8-B58932EC1DF9}"/>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91" name="直線コネクタ 290">
          <a:extLst>
            <a:ext uri="{FF2B5EF4-FFF2-40B4-BE49-F238E27FC236}">
              <a16:creationId xmlns="" xmlns:a16="http://schemas.microsoft.com/office/drawing/2014/main" id="{6140B8CB-ECD9-48B7-8C43-3A66A5D97876}"/>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92" name="【福祉施設】&#10;一人当たり面積平均値テキスト">
          <a:extLst>
            <a:ext uri="{FF2B5EF4-FFF2-40B4-BE49-F238E27FC236}">
              <a16:creationId xmlns="" xmlns:a16="http://schemas.microsoft.com/office/drawing/2014/main" id="{30D3F115-F7C8-4123-B277-AC00F076BA21}"/>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3" name="フローチャート: 判断 292">
          <a:extLst>
            <a:ext uri="{FF2B5EF4-FFF2-40B4-BE49-F238E27FC236}">
              <a16:creationId xmlns="" xmlns:a16="http://schemas.microsoft.com/office/drawing/2014/main" id="{D0C8F3CD-15AC-41EE-ACE0-BC138D520B99}"/>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94" name="フローチャート: 判断 293">
          <a:extLst>
            <a:ext uri="{FF2B5EF4-FFF2-40B4-BE49-F238E27FC236}">
              <a16:creationId xmlns="" xmlns:a16="http://schemas.microsoft.com/office/drawing/2014/main" id="{5F3F9089-F920-433F-BC94-26D1197332B4}"/>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108077</xdr:rowOff>
    </xdr:from>
    <xdr:to>
      <xdr:col>46</xdr:col>
      <xdr:colOff>38100</xdr:colOff>
      <xdr:row>85</xdr:row>
      <xdr:rowOff>38227</xdr:rowOff>
    </xdr:to>
    <xdr:sp macro="" textlink="">
      <xdr:nvSpPr>
        <xdr:cNvPr id="295" name="フローチャート: 判断 294">
          <a:extLst>
            <a:ext uri="{FF2B5EF4-FFF2-40B4-BE49-F238E27FC236}">
              <a16:creationId xmlns="" xmlns:a16="http://schemas.microsoft.com/office/drawing/2014/main" id="{F76D749E-E7EA-4E48-8E7A-11AC1CB0A34B}"/>
            </a:ext>
          </a:extLst>
        </xdr:cNvPr>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a:extLst>
            <a:ext uri="{FF2B5EF4-FFF2-40B4-BE49-F238E27FC236}">
              <a16:creationId xmlns="" xmlns:a16="http://schemas.microsoft.com/office/drawing/2014/main" id="{50015701-DC9A-4AE4-8FCA-512F958F7EC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a:extLst>
            <a:ext uri="{FF2B5EF4-FFF2-40B4-BE49-F238E27FC236}">
              <a16:creationId xmlns="" xmlns:a16="http://schemas.microsoft.com/office/drawing/2014/main" id="{8AC010F4-DCBE-404F-ACEA-896F04C6974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a:extLst>
            <a:ext uri="{FF2B5EF4-FFF2-40B4-BE49-F238E27FC236}">
              <a16:creationId xmlns="" xmlns:a16="http://schemas.microsoft.com/office/drawing/2014/main" id="{5FCADABD-7761-4B38-BF37-7CB9C29C996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a:extLst>
            <a:ext uri="{FF2B5EF4-FFF2-40B4-BE49-F238E27FC236}">
              <a16:creationId xmlns="" xmlns:a16="http://schemas.microsoft.com/office/drawing/2014/main" id="{2B0E203F-B215-455A-B4BA-589103512F4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81569913-9B94-4F10-B2A2-99DD785D288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12064</xdr:rowOff>
    </xdr:from>
    <xdr:to>
      <xdr:col>46</xdr:col>
      <xdr:colOff>38100</xdr:colOff>
      <xdr:row>86</xdr:row>
      <xdr:rowOff>113664</xdr:rowOff>
    </xdr:to>
    <xdr:sp macro="" textlink="">
      <xdr:nvSpPr>
        <xdr:cNvPr id="301" name="楕円 300">
          <a:extLst>
            <a:ext uri="{FF2B5EF4-FFF2-40B4-BE49-F238E27FC236}">
              <a16:creationId xmlns="" xmlns:a16="http://schemas.microsoft.com/office/drawing/2014/main" id="{98F91665-B13F-48A1-B35B-CBBDC1B946A6}"/>
            </a:ext>
          </a:extLst>
        </xdr:cNvPr>
        <xdr:cNvSpPr/>
      </xdr:nvSpPr>
      <xdr:spPr>
        <a:xfrm>
          <a:off x="86995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302" name="n_1aveValue【福祉施設】&#10;一人当たり面積">
          <a:extLst>
            <a:ext uri="{FF2B5EF4-FFF2-40B4-BE49-F238E27FC236}">
              <a16:creationId xmlns="" xmlns:a16="http://schemas.microsoft.com/office/drawing/2014/main" id="{FCF95A10-0767-4AE5-9C85-0A98E706B771}"/>
            </a:ext>
          </a:extLst>
        </xdr:cNvPr>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54754</xdr:rowOff>
    </xdr:from>
    <xdr:ext cx="469744" cy="259045"/>
    <xdr:sp macro="" textlink="">
      <xdr:nvSpPr>
        <xdr:cNvPr id="303" name="n_2aveValue【福祉施設】&#10;一人当たり面積">
          <a:extLst>
            <a:ext uri="{FF2B5EF4-FFF2-40B4-BE49-F238E27FC236}">
              <a16:creationId xmlns="" xmlns:a16="http://schemas.microsoft.com/office/drawing/2014/main" id="{53223FC4-923D-4704-A966-9DB02796D86A}"/>
            </a:ext>
          </a:extLst>
        </xdr:cNvPr>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104791</xdr:rowOff>
    </xdr:from>
    <xdr:ext cx="469744" cy="259045"/>
    <xdr:sp macro="" textlink="">
      <xdr:nvSpPr>
        <xdr:cNvPr id="304" name="n_2mainValue【福祉施設】&#10;一人当たり面積">
          <a:extLst>
            <a:ext uri="{FF2B5EF4-FFF2-40B4-BE49-F238E27FC236}">
              <a16:creationId xmlns="" xmlns:a16="http://schemas.microsoft.com/office/drawing/2014/main" id="{E7AD1159-D9FB-4C1E-89DA-8D08B1D82629}"/>
            </a:ext>
          </a:extLst>
        </xdr:cNvPr>
        <xdr:cNvSpPr txBox="1"/>
      </xdr:nvSpPr>
      <xdr:spPr>
        <a:xfrm>
          <a:off x="8515427" y="1484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a:extLst>
            <a:ext uri="{FF2B5EF4-FFF2-40B4-BE49-F238E27FC236}">
              <a16:creationId xmlns="" xmlns:a16="http://schemas.microsoft.com/office/drawing/2014/main" id="{8675CC3F-CDC4-497B-9B41-7A10A695C3B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a:extLst>
            <a:ext uri="{FF2B5EF4-FFF2-40B4-BE49-F238E27FC236}">
              <a16:creationId xmlns="" xmlns:a16="http://schemas.microsoft.com/office/drawing/2014/main" id="{0C754AEA-81FB-4636-9F59-0798EB3D2E8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a:extLst>
            <a:ext uri="{FF2B5EF4-FFF2-40B4-BE49-F238E27FC236}">
              <a16:creationId xmlns="" xmlns:a16="http://schemas.microsoft.com/office/drawing/2014/main" id="{99DD6AE1-0707-4D9B-A0FB-68AC28E8E71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a:extLst>
            <a:ext uri="{FF2B5EF4-FFF2-40B4-BE49-F238E27FC236}">
              <a16:creationId xmlns="" xmlns:a16="http://schemas.microsoft.com/office/drawing/2014/main" id="{957C966B-CCD5-47FD-83FD-DFCDF999B41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a:extLst>
            <a:ext uri="{FF2B5EF4-FFF2-40B4-BE49-F238E27FC236}">
              <a16:creationId xmlns="" xmlns:a16="http://schemas.microsoft.com/office/drawing/2014/main" id="{32D72BB1-9AFE-44D4-83A6-58CBB39CA78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a:extLst>
            <a:ext uri="{FF2B5EF4-FFF2-40B4-BE49-F238E27FC236}">
              <a16:creationId xmlns="" xmlns:a16="http://schemas.microsoft.com/office/drawing/2014/main" id="{A96EA164-4EA5-45F4-BEEE-6D11713B593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a:extLst>
            <a:ext uri="{FF2B5EF4-FFF2-40B4-BE49-F238E27FC236}">
              <a16:creationId xmlns="" xmlns:a16="http://schemas.microsoft.com/office/drawing/2014/main" id="{9CC0863A-F3FE-4B3E-8482-AE4720962D4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a:extLst>
            <a:ext uri="{FF2B5EF4-FFF2-40B4-BE49-F238E27FC236}">
              <a16:creationId xmlns="" xmlns:a16="http://schemas.microsoft.com/office/drawing/2014/main" id="{7F024CAB-E24C-4B7A-9132-A95ECDB07EF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3" name="テキスト ボックス 312">
          <a:extLst>
            <a:ext uri="{FF2B5EF4-FFF2-40B4-BE49-F238E27FC236}">
              <a16:creationId xmlns="" xmlns:a16="http://schemas.microsoft.com/office/drawing/2014/main" id="{3CED03A3-52E7-4452-958C-1C86C17625E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4" name="直線コネクタ 313">
          <a:extLst>
            <a:ext uri="{FF2B5EF4-FFF2-40B4-BE49-F238E27FC236}">
              <a16:creationId xmlns="" xmlns:a16="http://schemas.microsoft.com/office/drawing/2014/main" id="{AF9677B1-1804-45E8-8A85-447744A0471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5" name="テキスト ボックス 314">
          <a:extLst>
            <a:ext uri="{FF2B5EF4-FFF2-40B4-BE49-F238E27FC236}">
              <a16:creationId xmlns="" xmlns:a16="http://schemas.microsoft.com/office/drawing/2014/main" id="{5A8EDF76-82EA-4C12-9C3C-16685520D33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6" name="直線コネクタ 315">
          <a:extLst>
            <a:ext uri="{FF2B5EF4-FFF2-40B4-BE49-F238E27FC236}">
              <a16:creationId xmlns="" xmlns:a16="http://schemas.microsoft.com/office/drawing/2014/main" id="{1716E007-752C-4367-97AB-00E1A301EC79}"/>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7" name="テキスト ボックス 316">
          <a:extLst>
            <a:ext uri="{FF2B5EF4-FFF2-40B4-BE49-F238E27FC236}">
              <a16:creationId xmlns="" xmlns:a16="http://schemas.microsoft.com/office/drawing/2014/main" id="{1F7CFA12-0DD6-4878-AA9A-5BE25D87B2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8" name="直線コネクタ 317">
          <a:extLst>
            <a:ext uri="{FF2B5EF4-FFF2-40B4-BE49-F238E27FC236}">
              <a16:creationId xmlns="" xmlns:a16="http://schemas.microsoft.com/office/drawing/2014/main" id="{36DC51B0-7A66-4D98-AC40-E7192D8A1B1A}"/>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9" name="テキスト ボックス 318">
          <a:extLst>
            <a:ext uri="{FF2B5EF4-FFF2-40B4-BE49-F238E27FC236}">
              <a16:creationId xmlns="" xmlns:a16="http://schemas.microsoft.com/office/drawing/2014/main" id="{F856688C-B115-4295-9564-CF870EEC120C}"/>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0" name="直線コネクタ 319">
          <a:extLst>
            <a:ext uri="{FF2B5EF4-FFF2-40B4-BE49-F238E27FC236}">
              <a16:creationId xmlns="" xmlns:a16="http://schemas.microsoft.com/office/drawing/2014/main" id="{AE39D978-175F-4D7F-A55B-B0A6613AC6AC}"/>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1" name="テキスト ボックス 320">
          <a:extLst>
            <a:ext uri="{FF2B5EF4-FFF2-40B4-BE49-F238E27FC236}">
              <a16:creationId xmlns="" xmlns:a16="http://schemas.microsoft.com/office/drawing/2014/main" id="{9D90EBEB-0C3B-492B-A173-611DCFD03CA8}"/>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2" name="直線コネクタ 321">
          <a:extLst>
            <a:ext uri="{FF2B5EF4-FFF2-40B4-BE49-F238E27FC236}">
              <a16:creationId xmlns="" xmlns:a16="http://schemas.microsoft.com/office/drawing/2014/main" id="{EA33F0FD-9FB3-4D65-BD34-AA24896420DC}"/>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23" name="テキスト ボックス 322">
          <a:extLst>
            <a:ext uri="{FF2B5EF4-FFF2-40B4-BE49-F238E27FC236}">
              <a16:creationId xmlns="" xmlns:a16="http://schemas.microsoft.com/office/drawing/2014/main" id="{6108A037-E1E1-469B-80BD-28F6D3406D41}"/>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4" name="直線コネクタ 323">
          <a:extLst>
            <a:ext uri="{FF2B5EF4-FFF2-40B4-BE49-F238E27FC236}">
              <a16:creationId xmlns="" xmlns:a16="http://schemas.microsoft.com/office/drawing/2014/main" id="{A84658AC-5C49-4C01-A4DF-1E64392450B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5" name="テキスト ボックス 324">
          <a:extLst>
            <a:ext uri="{FF2B5EF4-FFF2-40B4-BE49-F238E27FC236}">
              <a16:creationId xmlns="" xmlns:a16="http://schemas.microsoft.com/office/drawing/2014/main" id="{B63938FE-EDEE-44D4-A998-55DA5299A65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6" name="【市民会館】&#10;有形固定資産減価償却率グラフ枠">
          <a:extLst>
            <a:ext uri="{FF2B5EF4-FFF2-40B4-BE49-F238E27FC236}">
              <a16:creationId xmlns="" xmlns:a16="http://schemas.microsoft.com/office/drawing/2014/main" id="{5FAD1F1A-D278-4C94-941D-A7646A30945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327" name="直線コネクタ 326">
          <a:extLst>
            <a:ext uri="{FF2B5EF4-FFF2-40B4-BE49-F238E27FC236}">
              <a16:creationId xmlns="" xmlns:a16="http://schemas.microsoft.com/office/drawing/2014/main" id="{BA813239-D176-4317-8C5C-D9542E1C70BD}"/>
            </a:ext>
          </a:extLst>
        </xdr:cNvPr>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328" name="【市民会館】&#10;有形固定資産減価償却率最小値テキスト">
          <a:extLst>
            <a:ext uri="{FF2B5EF4-FFF2-40B4-BE49-F238E27FC236}">
              <a16:creationId xmlns="" xmlns:a16="http://schemas.microsoft.com/office/drawing/2014/main" id="{0D63AEBD-ABB7-45DE-AC8A-300D145ABD37}"/>
            </a:ext>
          </a:extLst>
        </xdr:cNvPr>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329" name="直線コネクタ 328">
          <a:extLst>
            <a:ext uri="{FF2B5EF4-FFF2-40B4-BE49-F238E27FC236}">
              <a16:creationId xmlns="" xmlns:a16="http://schemas.microsoft.com/office/drawing/2014/main" id="{A4ACC08A-64C4-4F53-8747-FC7F5B19135F}"/>
            </a:ext>
          </a:extLst>
        </xdr:cNvPr>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30" name="【市民会館】&#10;有形固定資産減価償却率最大値テキスト">
          <a:extLst>
            <a:ext uri="{FF2B5EF4-FFF2-40B4-BE49-F238E27FC236}">
              <a16:creationId xmlns="" xmlns:a16="http://schemas.microsoft.com/office/drawing/2014/main" id="{CD3A849C-94E5-423B-B70D-AC8827931090}"/>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31" name="直線コネクタ 330">
          <a:extLst>
            <a:ext uri="{FF2B5EF4-FFF2-40B4-BE49-F238E27FC236}">
              <a16:creationId xmlns="" xmlns:a16="http://schemas.microsoft.com/office/drawing/2014/main" id="{2B224B3F-8B01-4882-A2D4-FAC9F2417746}"/>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332" name="【市民会館】&#10;有形固定資産減価償却率平均値テキスト">
          <a:extLst>
            <a:ext uri="{FF2B5EF4-FFF2-40B4-BE49-F238E27FC236}">
              <a16:creationId xmlns="" xmlns:a16="http://schemas.microsoft.com/office/drawing/2014/main" id="{CD66E980-43BE-40B7-902E-9E27D2B87BE3}"/>
            </a:ext>
          </a:extLst>
        </xdr:cNvPr>
        <xdr:cNvSpPr txBox="1"/>
      </xdr:nvSpPr>
      <xdr:spPr>
        <a:xfrm>
          <a:off x="46736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333" name="フローチャート: 判断 332">
          <a:extLst>
            <a:ext uri="{FF2B5EF4-FFF2-40B4-BE49-F238E27FC236}">
              <a16:creationId xmlns="" xmlns:a16="http://schemas.microsoft.com/office/drawing/2014/main" id="{99A0A31A-D8E5-4B4E-A848-A17537ACF540}"/>
            </a:ext>
          </a:extLst>
        </xdr:cNvPr>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334" name="フローチャート: 判断 333">
          <a:extLst>
            <a:ext uri="{FF2B5EF4-FFF2-40B4-BE49-F238E27FC236}">
              <a16:creationId xmlns="" xmlns:a16="http://schemas.microsoft.com/office/drawing/2014/main" id="{F04F853B-D69A-4E70-B353-89137E49984C}"/>
            </a:ext>
          </a:extLst>
        </xdr:cNvPr>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128270</xdr:rowOff>
    </xdr:from>
    <xdr:to>
      <xdr:col>15</xdr:col>
      <xdr:colOff>101600</xdr:colOff>
      <xdr:row>107</xdr:row>
      <xdr:rowOff>58420</xdr:rowOff>
    </xdr:to>
    <xdr:sp macro="" textlink="">
      <xdr:nvSpPr>
        <xdr:cNvPr id="335" name="フローチャート: 判断 334">
          <a:extLst>
            <a:ext uri="{FF2B5EF4-FFF2-40B4-BE49-F238E27FC236}">
              <a16:creationId xmlns="" xmlns:a16="http://schemas.microsoft.com/office/drawing/2014/main" id="{152FFD6B-A2E2-4EC4-84A2-47FCE8FD709E}"/>
            </a:ext>
          </a:extLst>
        </xdr:cNvPr>
        <xdr:cNvSpPr/>
      </xdr:nvSpPr>
      <xdr:spPr>
        <a:xfrm>
          <a:off x="2857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6" name="テキスト ボックス 335">
          <a:extLst>
            <a:ext uri="{FF2B5EF4-FFF2-40B4-BE49-F238E27FC236}">
              <a16:creationId xmlns="" xmlns:a16="http://schemas.microsoft.com/office/drawing/2014/main" id="{C10DA424-059D-4CC9-BDC6-902DE11A202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7" name="テキスト ボックス 336">
          <a:extLst>
            <a:ext uri="{FF2B5EF4-FFF2-40B4-BE49-F238E27FC236}">
              <a16:creationId xmlns="" xmlns:a16="http://schemas.microsoft.com/office/drawing/2014/main" id="{DA8B398B-C4CA-45E0-BA29-31A2A1084E8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8" name="テキスト ボックス 337">
          <a:extLst>
            <a:ext uri="{FF2B5EF4-FFF2-40B4-BE49-F238E27FC236}">
              <a16:creationId xmlns="" xmlns:a16="http://schemas.microsoft.com/office/drawing/2014/main" id="{D136F491-C032-4DDF-89AB-3245604B035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9" name="テキスト ボックス 338">
          <a:extLst>
            <a:ext uri="{FF2B5EF4-FFF2-40B4-BE49-F238E27FC236}">
              <a16:creationId xmlns="" xmlns:a16="http://schemas.microsoft.com/office/drawing/2014/main" id="{68C447AD-559D-4F3A-96E8-458865C0B86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0" name="テキスト ボックス 339">
          <a:extLst>
            <a:ext uri="{FF2B5EF4-FFF2-40B4-BE49-F238E27FC236}">
              <a16:creationId xmlns="" xmlns:a16="http://schemas.microsoft.com/office/drawing/2014/main" id="{A14DAAE1-DB84-4EBF-8FE5-997463C7E9D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135128</xdr:rowOff>
    </xdr:from>
    <xdr:to>
      <xdr:col>24</xdr:col>
      <xdr:colOff>114300</xdr:colOff>
      <xdr:row>105</xdr:row>
      <xdr:rowOff>65278</xdr:rowOff>
    </xdr:to>
    <xdr:sp macro="" textlink="">
      <xdr:nvSpPr>
        <xdr:cNvPr id="341" name="楕円 340">
          <a:extLst>
            <a:ext uri="{FF2B5EF4-FFF2-40B4-BE49-F238E27FC236}">
              <a16:creationId xmlns="" xmlns:a16="http://schemas.microsoft.com/office/drawing/2014/main" id="{EA20DB98-9E11-4C92-8FE4-BEADC96B1BDF}"/>
            </a:ext>
          </a:extLst>
        </xdr:cNvPr>
        <xdr:cNvSpPr/>
      </xdr:nvSpPr>
      <xdr:spPr>
        <a:xfrm>
          <a:off x="45847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158005</xdr:rowOff>
    </xdr:from>
    <xdr:ext cx="405111" cy="259045"/>
    <xdr:sp macro="" textlink="">
      <xdr:nvSpPr>
        <xdr:cNvPr id="342" name="【市民会館】&#10;有形固定資産減価償却率該当値テキスト">
          <a:extLst>
            <a:ext uri="{FF2B5EF4-FFF2-40B4-BE49-F238E27FC236}">
              <a16:creationId xmlns="" xmlns:a16="http://schemas.microsoft.com/office/drawing/2014/main" id="{43D34F37-A6E8-451E-ADB9-72A94EBBF5E7}"/>
            </a:ext>
          </a:extLst>
        </xdr:cNvPr>
        <xdr:cNvSpPr txBox="1"/>
      </xdr:nvSpPr>
      <xdr:spPr>
        <a:xfrm>
          <a:off x="4673600" y="17817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146558</xdr:rowOff>
    </xdr:from>
    <xdr:to>
      <xdr:col>20</xdr:col>
      <xdr:colOff>38100</xdr:colOff>
      <xdr:row>105</xdr:row>
      <xdr:rowOff>76708</xdr:rowOff>
    </xdr:to>
    <xdr:sp macro="" textlink="">
      <xdr:nvSpPr>
        <xdr:cNvPr id="343" name="楕円 342">
          <a:extLst>
            <a:ext uri="{FF2B5EF4-FFF2-40B4-BE49-F238E27FC236}">
              <a16:creationId xmlns="" xmlns:a16="http://schemas.microsoft.com/office/drawing/2014/main" id="{8DDEA44A-089B-4D3A-BCAF-F5CDF9F3F3C4}"/>
            </a:ext>
          </a:extLst>
        </xdr:cNvPr>
        <xdr:cNvSpPr/>
      </xdr:nvSpPr>
      <xdr:spPr>
        <a:xfrm>
          <a:off x="374650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14478</xdr:rowOff>
    </xdr:from>
    <xdr:to>
      <xdr:col>24</xdr:col>
      <xdr:colOff>63500</xdr:colOff>
      <xdr:row>105</xdr:row>
      <xdr:rowOff>25908</xdr:rowOff>
    </xdr:to>
    <xdr:cxnSp macro="">
      <xdr:nvCxnSpPr>
        <xdr:cNvPr id="344" name="直線コネクタ 343">
          <a:extLst>
            <a:ext uri="{FF2B5EF4-FFF2-40B4-BE49-F238E27FC236}">
              <a16:creationId xmlns="" xmlns:a16="http://schemas.microsoft.com/office/drawing/2014/main" id="{D2E5EAD9-1EB8-4C25-8897-84A998E0838E}"/>
            </a:ext>
          </a:extLst>
        </xdr:cNvPr>
        <xdr:cNvCxnSpPr/>
      </xdr:nvCxnSpPr>
      <xdr:spPr>
        <a:xfrm flipV="1">
          <a:off x="3797300" y="1801672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139700</xdr:rowOff>
    </xdr:from>
    <xdr:to>
      <xdr:col>15</xdr:col>
      <xdr:colOff>101600</xdr:colOff>
      <xdr:row>104</xdr:row>
      <xdr:rowOff>69850</xdr:rowOff>
    </xdr:to>
    <xdr:sp macro="" textlink="">
      <xdr:nvSpPr>
        <xdr:cNvPr id="345" name="楕円 344">
          <a:extLst>
            <a:ext uri="{FF2B5EF4-FFF2-40B4-BE49-F238E27FC236}">
              <a16:creationId xmlns="" xmlns:a16="http://schemas.microsoft.com/office/drawing/2014/main" id="{0DD6F2D8-466F-4F87-86F2-D401B7189E56}"/>
            </a:ext>
          </a:extLst>
        </xdr:cNvPr>
        <xdr:cNvSpPr/>
      </xdr:nvSpPr>
      <xdr:spPr>
        <a:xfrm>
          <a:off x="2857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19050</xdr:rowOff>
    </xdr:from>
    <xdr:to>
      <xdr:col>19</xdr:col>
      <xdr:colOff>177800</xdr:colOff>
      <xdr:row>105</xdr:row>
      <xdr:rowOff>25908</xdr:rowOff>
    </xdr:to>
    <xdr:cxnSp macro="">
      <xdr:nvCxnSpPr>
        <xdr:cNvPr id="346" name="直線コネクタ 345">
          <a:extLst>
            <a:ext uri="{FF2B5EF4-FFF2-40B4-BE49-F238E27FC236}">
              <a16:creationId xmlns="" xmlns:a16="http://schemas.microsoft.com/office/drawing/2014/main" id="{91AEF4A9-9B52-4B8D-9CA1-B1E2A213441C}"/>
            </a:ext>
          </a:extLst>
        </xdr:cNvPr>
        <xdr:cNvCxnSpPr/>
      </xdr:nvCxnSpPr>
      <xdr:spPr>
        <a:xfrm>
          <a:off x="2908300" y="1784985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122699</xdr:rowOff>
    </xdr:from>
    <xdr:ext cx="405111" cy="259045"/>
    <xdr:sp macro="" textlink="">
      <xdr:nvSpPr>
        <xdr:cNvPr id="347" name="n_1aveValue【市民会館】&#10;有形固定資産減価償却率">
          <a:extLst>
            <a:ext uri="{FF2B5EF4-FFF2-40B4-BE49-F238E27FC236}">
              <a16:creationId xmlns="" xmlns:a16="http://schemas.microsoft.com/office/drawing/2014/main" id="{58BE63F3-3B6E-4EC0-9085-29EA2E4A7C63}"/>
            </a:ext>
          </a:extLst>
        </xdr:cNvPr>
        <xdr:cNvSpPr txBox="1"/>
      </xdr:nvSpPr>
      <xdr:spPr>
        <a:xfrm>
          <a:off x="35820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49547</xdr:rowOff>
    </xdr:from>
    <xdr:ext cx="405111" cy="259045"/>
    <xdr:sp macro="" textlink="">
      <xdr:nvSpPr>
        <xdr:cNvPr id="348" name="n_2aveValue【市民会館】&#10;有形固定資産減価償却率">
          <a:extLst>
            <a:ext uri="{FF2B5EF4-FFF2-40B4-BE49-F238E27FC236}">
              <a16:creationId xmlns="" xmlns:a16="http://schemas.microsoft.com/office/drawing/2014/main" id="{EC67C42F-7018-4C79-86AD-2CB2BBF30841}"/>
            </a:ext>
          </a:extLst>
        </xdr:cNvPr>
        <xdr:cNvSpPr txBox="1"/>
      </xdr:nvSpPr>
      <xdr:spPr>
        <a:xfrm>
          <a:off x="2705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93235</xdr:rowOff>
    </xdr:from>
    <xdr:ext cx="405111" cy="259045"/>
    <xdr:sp macro="" textlink="">
      <xdr:nvSpPr>
        <xdr:cNvPr id="349" name="n_1mainValue【市民会館】&#10;有形固定資産減価償却率">
          <a:extLst>
            <a:ext uri="{FF2B5EF4-FFF2-40B4-BE49-F238E27FC236}">
              <a16:creationId xmlns="" xmlns:a16="http://schemas.microsoft.com/office/drawing/2014/main" id="{E0DD8E74-EF2A-465B-A09B-DCA995085C8A}"/>
            </a:ext>
          </a:extLst>
        </xdr:cNvPr>
        <xdr:cNvSpPr txBox="1"/>
      </xdr:nvSpPr>
      <xdr:spPr>
        <a:xfrm>
          <a:off x="3582044" y="17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86377</xdr:rowOff>
    </xdr:from>
    <xdr:ext cx="405111" cy="259045"/>
    <xdr:sp macro="" textlink="">
      <xdr:nvSpPr>
        <xdr:cNvPr id="350" name="n_2mainValue【市民会館】&#10;有形固定資産減価償却率">
          <a:extLst>
            <a:ext uri="{FF2B5EF4-FFF2-40B4-BE49-F238E27FC236}">
              <a16:creationId xmlns="" xmlns:a16="http://schemas.microsoft.com/office/drawing/2014/main" id="{B1C87676-EEE6-4001-9E2C-82B772A1E4C0}"/>
            </a:ext>
          </a:extLst>
        </xdr:cNvPr>
        <xdr:cNvSpPr txBox="1"/>
      </xdr:nvSpPr>
      <xdr:spPr>
        <a:xfrm>
          <a:off x="2705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a:extLst>
            <a:ext uri="{FF2B5EF4-FFF2-40B4-BE49-F238E27FC236}">
              <a16:creationId xmlns="" xmlns:a16="http://schemas.microsoft.com/office/drawing/2014/main" id="{87F31967-022B-40DB-95ED-F5F1CE8FA5A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a:extLst>
            <a:ext uri="{FF2B5EF4-FFF2-40B4-BE49-F238E27FC236}">
              <a16:creationId xmlns="" xmlns:a16="http://schemas.microsoft.com/office/drawing/2014/main" id="{3FF3D1F7-6087-48AE-B2E6-1B6325F5A21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a:extLst>
            <a:ext uri="{FF2B5EF4-FFF2-40B4-BE49-F238E27FC236}">
              <a16:creationId xmlns="" xmlns:a16="http://schemas.microsoft.com/office/drawing/2014/main" id="{2D61C2AD-7559-4212-8E54-FD4E69ECA4D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a:extLst>
            <a:ext uri="{FF2B5EF4-FFF2-40B4-BE49-F238E27FC236}">
              <a16:creationId xmlns="" xmlns:a16="http://schemas.microsoft.com/office/drawing/2014/main" id="{1F58687B-EF24-4301-9D47-6357BE3A28E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a:extLst>
            <a:ext uri="{FF2B5EF4-FFF2-40B4-BE49-F238E27FC236}">
              <a16:creationId xmlns="" xmlns:a16="http://schemas.microsoft.com/office/drawing/2014/main" id="{1ABD629D-3F2C-41B8-9704-65335FCFF11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a:extLst>
            <a:ext uri="{FF2B5EF4-FFF2-40B4-BE49-F238E27FC236}">
              <a16:creationId xmlns="" xmlns:a16="http://schemas.microsoft.com/office/drawing/2014/main" id="{8AD00415-C7DD-450E-8CE2-CAB78988D3A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a:extLst>
            <a:ext uri="{FF2B5EF4-FFF2-40B4-BE49-F238E27FC236}">
              <a16:creationId xmlns="" xmlns:a16="http://schemas.microsoft.com/office/drawing/2014/main" id="{89ED9577-429D-492B-B121-3A9774BD599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a:extLst>
            <a:ext uri="{FF2B5EF4-FFF2-40B4-BE49-F238E27FC236}">
              <a16:creationId xmlns="" xmlns:a16="http://schemas.microsoft.com/office/drawing/2014/main" id="{17CEDC9E-EEFE-4BF0-99F8-18C089F60B9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9" name="テキスト ボックス 358">
          <a:extLst>
            <a:ext uri="{FF2B5EF4-FFF2-40B4-BE49-F238E27FC236}">
              <a16:creationId xmlns="" xmlns:a16="http://schemas.microsoft.com/office/drawing/2014/main" id="{205C2D0F-E2A5-41D8-8A22-191BE56ACDB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0" name="直線コネクタ 359">
          <a:extLst>
            <a:ext uri="{FF2B5EF4-FFF2-40B4-BE49-F238E27FC236}">
              <a16:creationId xmlns="" xmlns:a16="http://schemas.microsoft.com/office/drawing/2014/main" id="{833605BB-D41B-483D-80D4-C10D0E546BA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1" name="直線コネクタ 360">
          <a:extLst>
            <a:ext uri="{FF2B5EF4-FFF2-40B4-BE49-F238E27FC236}">
              <a16:creationId xmlns="" xmlns:a16="http://schemas.microsoft.com/office/drawing/2014/main" id="{BF2AF5AD-ABC8-498D-B785-8A48B7A4765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2" name="テキスト ボックス 361">
          <a:extLst>
            <a:ext uri="{FF2B5EF4-FFF2-40B4-BE49-F238E27FC236}">
              <a16:creationId xmlns="" xmlns:a16="http://schemas.microsoft.com/office/drawing/2014/main" id="{0D14B6FC-8737-463F-BF4F-EBF733BBF28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3" name="直線コネクタ 362">
          <a:extLst>
            <a:ext uri="{FF2B5EF4-FFF2-40B4-BE49-F238E27FC236}">
              <a16:creationId xmlns="" xmlns:a16="http://schemas.microsoft.com/office/drawing/2014/main" id="{C1C6A938-DC3C-45A0-979D-FB29BAE2419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4" name="テキスト ボックス 363">
          <a:extLst>
            <a:ext uri="{FF2B5EF4-FFF2-40B4-BE49-F238E27FC236}">
              <a16:creationId xmlns="" xmlns:a16="http://schemas.microsoft.com/office/drawing/2014/main" id="{AEEA073C-2E28-47FE-B817-1337778658C7}"/>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5" name="直線コネクタ 364">
          <a:extLst>
            <a:ext uri="{FF2B5EF4-FFF2-40B4-BE49-F238E27FC236}">
              <a16:creationId xmlns="" xmlns:a16="http://schemas.microsoft.com/office/drawing/2014/main" id="{C569DE46-BD3B-481D-A3EA-40CEE9C37B7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6" name="テキスト ボックス 365">
          <a:extLst>
            <a:ext uri="{FF2B5EF4-FFF2-40B4-BE49-F238E27FC236}">
              <a16:creationId xmlns="" xmlns:a16="http://schemas.microsoft.com/office/drawing/2014/main" id="{E8F178CA-3397-4B83-AD20-0B3F7D005D52}"/>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7" name="直線コネクタ 366">
          <a:extLst>
            <a:ext uri="{FF2B5EF4-FFF2-40B4-BE49-F238E27FC236}">
              <a16:creationId xmlns="" xmlns:a16="http://schemas.microsoft.com/office/drawing/2014/main" id="{2586B95D-C587-467D-AC60-DD5A57CF83F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8" name="テキスト ボックス 367">
          <a:extLst>
            <a:ext uri="{FF2B5EF4-FFF2-40B4-BE49-F238E27FC236}">
              <a16:creationId xmlns="" xmlns:a16="http://schemas.microsoft.com/office/drawing/2014/main" id="{B9A35A09-7D11-4D4F-BEE5-00EC68EFEED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9" name="直線コネクタ 368">
          <a:extLst>
            <a:ext uri="{FF2B5EF4-FFF2-40B4-BE49-F238E27FC236}">
              <a16:creationId xmlns="" xmlns:a16="http://schemas.microsoft.com/office/drawing/2014/main" id="{EF318452-EFB9-4FAB-9433-5B59638E7DE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0" name="テキスト ボックス 369">
          <a:extLst>
            <a:ext uri="{FF2B5EF4-FFF2-40B4-BE49-F238E27FC236}">
              <a16:creationId xmlns="" xmlns:a16="http://schemas.microsoft.com/office/drawing/2014/main" id="{BDF33A56-2C78-459F-B099-87418BFFFE6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1" name="直線コネクタ 370">
          <a:extLst>
            <a:ext uri="{FF2B5EF4-FFF2-40B4-BE49-F238E27FC236}">
              <a16:creationId xmlns="" xmlns:a16="http://schemas.microsoft.com/office/drawing/2014/main" id="{1D253E11-C7EA-4FAC-B9D2-11ED15DAE56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2" name="テキスト ボックス 371">
          <a:extLst>
            <a:ext uri="{FF2B5EF4-FFF2-40B4-BE49-F238E27FC236}">
              <a16:creationId xmlns="" xmlns:a16="http://schemas.microsoft.com/office/drawing/2014/main" id="{B00719E2-32FA-4C2E-856B-EA3AD98C785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3" name="【市民会館】&#10;一人当たり面積グラフ枠">
          <a:extLst>
            <a:ext uri="{FF2B5EF4-FFF2-40B4-BE49-F238E27FC236}">
              <a16:creationId xmlns="" xmlns:a16="http://schemas.microsoft.com/office/drawing/2014/main" id="{F1B9473F-7B02-4B35-896B-BA2AC0889E1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374" name="直線コネクタ 373">
          <a:extLst>
            <a:ext uri="{FF2B5EF4-FFF2-40B4-BE49-F238E27FC236}">
              <a16:creationId xmlns="" xmlns:a16="http://schemas.microsoft.com/office/drawing/2014/main" id="{7B307367-68FF-4CCC-81E5-8BE4D0965DFE}"/>
            </a:ext>
          </a:extLst>
        </xdr:cNvPr>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375" name="【市民会館】&#10;一人当たり面積最小値テキスト">
          <a:extLst>
            <a:ext uri="{FF2B5EF4-FFF2-40B4-BE49-F238E27FC236}">
              <a16:creationId xmlns="" xmlns:a16="http://schemas.microsoft.com/office/drawing/2014/main" id="{5449E819-B1D1-4AC5-8873-2D64DC37C32E}"/>
            </a:ext>
          </a:extLst>
        </xdr:cNvPr>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376" name="直線コネクタ 375">
          <a:extLst>
            <a:ext uri="{FF2B5EF4-FFF2-40B4-BE49-F238E27FC236}">
              <a16:creationId xmlns="" xmlns:a16="http://schemas.microsoft.com/office/drawing/2014/main" id="{BD260701-9F17-422E-B1D2-6A670D17286D}"/>
            </a:ext>
          </a:extLst>
        </xdr:cNvPr>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377" name="【市民会館】&#10;一人当たり面積最大値テキスト">
          <a:extLst>
            <a:ext uri="{FF2B5EF4-FFF2-40B4-BE49-F238E27FC236}">
              <a16:creationId xmlns="" xmlns:a16="http://schemas.microsoft.com/office/drawing/2014/main" id="{A91D14CB-9409-4DDF-9632-9E59686A93F7}"/>
            </a:ext>
          </a:extLst>
        </xdr:cNvPr>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378" name="直線コネクタ 377">
          <a:extLst>
            <a:ext uri="{FF2B5EF4-FFF2-40B4-BE49-F238E27FC236}">
              <a16:creationId xmlns="" xmlns:a16="http://schemas.microsoft.com/office/drawing/2014/main" id="{9AF0710C-0BDC-4FD3-A681-B28AC9D659B1}"/>
            </a:ext>
          </a:extLst>
        </xdr:cNvPr>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135907</xdr:rowOff>
    </xdr:from>
    <xdr:ext cx="469744" cy="259045"/>
    <xdr:sp macro="" textlink="">
      <xdr:nvSpPr>
        <xdr:cNvPr id="379" name="【市民会館】&#10;一人当たり面積平均値テキスト">
          <a:extLst>
            <a:ext uri="{FF2B5EF4-FFF2-40B4-BE49-F238E27FC236}">
              <a16:creationId xmlns="" xmlns:a16="http://schemas.microsoft.com/office/drawing/2014/main" id="{368F93FE-29B1-4506-A477-594430DFCDD7}"/>
            </a:ext>
          </a:extLst>
        </xdr:cNvPr>
        <xdr:cNvSpPr txBox="1"/>
      </xdr:nvSpPr>
      <xdr:spPr>
        <a:xfrm>
          <a:off x="10515600" y="1813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380" name="フローチャート: 判断 379">
          <a:extLst>
            <a:ext uri="{FF2B5EF4-FFF2-40B4-BE49-F238E27FC236}">
              <a16:creationId xmlns="" xmlns:a16="http://schemas.microsoft.com/office/drawing/2014/main" id="{20C147A4-3495-447A-9CE2-A99B3FBF06B4}"/>
            </a:ext>
          </a:extLst>
        </xdr:cNvPr>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381" name="フローチャート: 判断 380">
          <a:extLst>
            <a:ext uri="{FF2B5EF4-FFF2-40B4-BE49-F238E27FC236}">
              <a16:creationId xmlns="" xmlns:a16="http://schemas.microsoft.com/office/drawing/2014/main" id="{E691E0B7-A706-48C4-95D2-8A1766A9FFAD}"/>
            </a:ext>
          </a:extLst>
        </xdr:cNvPr>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3302</xdr:rowOff>
    </xdr:from>
    <xdr:to>
      <xdr:col>46</xdr:col>
      <xdr:colOff>38100</xdr:colOff>
      <xdr:row>107</xdr:row>
      <xdr:rowOff>104902</xdr:rowOff>
    </xdr:to>
    <xdr:sp macro="" textlink="">
      <xdr:nvSpPr>
        <xdr:cNvPr id="382" name="フローチャート: 判断 381">
          <a:extLst>
            <a:ext uri="{FF2B5EF4-FFF2-40B4-BE49-F238E27FC236}">
              <a16:creationId xmlns="" xmlns:a16="http://schemas.microsoft.com/office/drawing/2014/main" id="{137C41B6-4CEB-4977-986B-AC90EC15EDBC}"/>
            </a:ext>
          </a:extLst>
        </xdr:cNvPr>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3" name="テキスト ボックス 382">
          <a:extLst>
            <a:ext uri="{FF2B5EF4-FFF2-40B4-BE49-F238E27FC236}">
              <a16:creationId xmlns="" xmlns:a16="http://schemas.microsoft.com/office/drawing/2014/main" id="{B0BE099D-2B15-49D8-8623-ED2DFA1D24E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4" name="テキスト ボックス 383">
          <a:extLst>
            <a:ext uri="{FF2B5EF4-FFF2-40B4-BE49-F238E27FC236}">
              <a16:creationId xmlns="" xmlns:a16="http://schemas.microsoft.com/office/drawing/2014/main" id="{2F17F66C-C5C2-45F4-A3FE-58582798391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5" name="テキスト ボックス 384">
          <a:extLst>
            <a:ext uri="{FF2B5EF4-FFF2-40B4-BE49-F238E27FC236}">
              <a16:creationId xmlns="" xmlns:a16="http://schemas.microsoft.com/office/drawing/2014/main" id="{2C247F02-D4C3-41E3-B468-BE51C9E4478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6" name="テキスト ボックス 385">
          <a:extLst>
            <a:ext uri="{FF2B5EF4-FFF2-40B4-BE49-F238E27FC236}">
              <a16:creationId xmlns="" xmlns:a16="http://schemas.microsoft.com/office/drawing/2014/main" id="{64C09ED6-392A-4B4E-985C-27F47121182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7" name="テキスト ボックス 386">
          <a:extLst>
            <a:ext uri="{FF2B5EF4-FFF2-40B4-BE49-F238E27FC236}">
              <a16:creationId xmlns="" xmlns:a16="http://schemas.microsoft.com/office/drawing/2014/main" id="{07D7FB02-E1A5-4C1D-A194-A30145C2D36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68453</xdr:rowOff>
    </xdr:from>
    <xdr:to>
      <xdr:col>55</xdr:col>
      <xdr:colOff>50800</xdr:colOff>
      <xdr:row>108</xdr:row>
      <xdr:rowOff>170053</xdr:rowOff>
    </xdr:to>
    <xdr:sp macro="" textlink="">
      <xdr:nvSpPr>
        <xdr:cNvPr id="388" name="楕円 387">
          <a:extLst>
            <a:ext uri="{FF2B5EF4-FFF2-40B4-BE49-F238E27FC236}">
              <a16:creationId xmlns="" xmlns:a16="http://schemas.microsoft.com/office/drawing/2014/main" id="{7E612C14-7659-4501-944D-FCED1034027C}"/>
            </a:ext>
          </a:extLst>
        </xdr:cNvPr>
        <xdr:cNvSpPr/>
      </xdr:nvSpPr>
      <xdr:spPr>
        <a:xfrm>
          <a:off x="10426700" y="185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154830</xdr:rowOff>
    </xdr:from>
    <xdr:ext cx="469744" cy="259045"/>
    <xdr:sp macro="" textlink="">
      <xdr:nvSpPr>
        <xdr:cNvPr id="389" name="【市民会館】&#10;一人当たり面積該当値テキスト">
          <a:extLst>
            <a:ext uri="{FF2B5EF4-FFF2-40B4-BE49-F238E27FC236}">
              <a16:creationId xmlns="" xmlns:a16="http://schemas.microsoft.com/office/drawing/2014/main" id="{90ABD733-6D2A-4889-908A-BEBE1BD44631}"/>
            </a:ext>
          </a:extLst>
        </xdr:cNvPr>
        <xdr:cNvSpPr txBox="1"/>
      </xdr:nvSpPr>
      <xdr:spPr>
        <a:xfrm>
          <a:off x="10515600" y="1849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68835</xdr:rowOff>
    </xdr:from>
    <xdr:to>
      <xdr:col>50</xdr:col>
      <xdr:colOff>165100</xdr:colOff>
      <xdr:row>108</xdr:row>
      <xdr:rowOff>170435</xdr:rowOff>
    </xdr:to>
    <xdr:sp macro="" textlink="">
      <xdr:nvSpPr>
        <xdr:cNvPr id="390" name="楕円 389">
          <a:extLst>
            <a:ext uri="{FF2B5EF4-FFF2-40B4-BE49-F238E27FC236}">
              <a16:creationId xmlns="" xmlns:a16="http://schemas.microsoft.com/office/drawing/2014/main" id="{2AA74DE3-93EF-4487-BEBA-7DF68FEC4CE4}"/>
            </a:ext>
          </a:extLst>
        </xdr:cNvPr>
        <xdr:cNvSpPr/>
      </xdr:nvSpPr>
      <xdr:spPr>
        <a:xfrm>
          <a:off x="9588500" y="185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119253</xdr:rowOff>
    </xdr:from>
    <xdr:to>
      <xdr:col>55</xdr:col>
      <xdr:colOff>0</xdr:colOff>
      <xdr:row>108</xdr:row>
      <xdr:rowOff>119635</xdr:rowOff>
    </xdr:to>
    <xdr:cxnSp macro="">
      <xdr:nvCxnSpPr>
        <xdr:cNvPr id="391" name="直線コネクタ 390">
          <a:extLst>
            <a:ext uri="{FF2B5EF4-FFF2-40B4-BE49-F238E27FC236}">
              <a16:creationId xmlns="" xmlns:a16="http://schemas.microsoft.com/office/drawing/2014/main" id="{9EBB890A-8C39-4FC2-BD2E-8DBD0B37BDDE}"/>
            </a:ext>
          </a:extLst>
        </xdr:cNvPr>
        <xdr:cNvCxnSpPr/>
      </xdr:nvCxnSpPr>
      <xdr:spPr>
        <a:xfrm flipV="1">
          <a:off x="9639300" y="18635853"/>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68835</xdr:rowOff>
    </xdr:from>
    <xdr:to>
      <xdr:col>46</xdr:col>
      <xdr:colOff>38100</xdr:colOff>
      <xdr:row>108</xdr:row>
      <xdr:rowOff>170435</xdr:rowOff>
    </xdr:to>
    <xdr:sp macro="" textlink="">
      <xdr:nvSpPr>
        <xdr:cNvPr id="392" name="楕円 391">
          <a:extLst>
            <a:ext uri="{FF2B5EF4-FFF2-40B4-BE49-F238E27FC236}">
              <a16:creationId xmlns="" xmlns:a16="http://schemas.microsoft.com/office/drawing/2014/main" id="{91E80FBE-4C86-4648-A6A0-BB747782E951}"/>
            </a:ext>
          </a:extLst>
        </xdr:cNvPr>
        <xdr:cNvSpPr/>
      </xdr:nvSpPr>
      <xdr:spPr>
        <a:xfrm>
          <a:off x="8699500" y="185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119635</xdr:rowOff>
    </xdr:from>
    <xdr:to>
      <xdr:col>50</xdr:col>
      <xdr:colOff>114300</xdr:colOff>
      <xdr:row>108</xdr:row>
      <xdr:rowOff>119635</xdr:rowOff>
    </xdr:to>
    <xdr:cxnSp macro="">
      <xdr:nvCxnSpPr>
        <xdr:cNvPr id="393" name="直線コネクタ 392">
          <a:extLst>
            <a:ext uri="{FF2B5EF4-FFF2-40B4-BE49-F238E27FC236}">
              <a16:creationId xmlns="" xmlns:a16="http://schemas.microsoft.com/office/drawing/2014/main" id="{77F59F24-2CBA-402E-8BA5-EEF0409A0908}"/>
            </a:ext>
          </a:extLst>
        </xdr:cNvPr>
        <xdr:cNvCxnSpPr/>
      </xdr:nvCxnSpPr>
      <xdr:spPr>
        <a:xfrm>
          <a:off x="8750300" y="18636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85234</xdr:rowOff>
    </xdr:from>
    <xdr:ext cx="469744" cy="259045"/>
    <xdr:sp macro="" textlink="">
      <xdr:nvSpPr>
        <xdr:cNvPr id="394" name="n_1aveValue【市民会館】&#10;一人当たり面積">
          <a:extLst>
            <a:ext uri="{FF2B5EF4-FFF2-40B4-BE49-F238E27FC236}">
              <a16:creationId xmlns="" xmlns:a16="http://schemas.microsoft.com/office/drawing/2014/main" id="{4F7841ED-6B1A-4AEE-A3CA-5FB87DD709BD}"/>
            </a:ext>
          </a:extLst>
        </xdr:cNvPr>
        <xdr:cNvSpPr txBox="1"/>
      </xdr:nvSpPr>
      <xdr:spPr>
        <a:xfrm>
          <a:off x="93917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121429</xdr:rowOff>
    </xdr:from>
    <xdr:ext cx="469744" cy="259045"/>
    <xdr:sp macro="" textlink="">
      <xdr:nvSpPr>
        <xdr:cNvPr id="395" name="n_2aveValue【市民会館】&#10;一人当たり面積">
          <a:extLst>
            <a:ext uri="{FF2B5EF4-FFF2-40B4-BE49-F238E27FC236}">
              <a16:creationId xmlns="" xmlns:a16="http://schemas.microsoft.com/office/drawing/2014/main" id="{FD27A63F-89B7-4FE9-9135-5F9BE44DB2B6}"/>
            </a:ext>
          </a:extLst>
        </xdr:cNvPr>
        <xdr:cNvSpPr txBox="1"/>
      </xdr:nvSpPr>
      <xdr:spPr>
        <a:xfrm>
          <a:off x="8515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161562</xdr:rowOff>
    </xdr:from>
    <xdr:ext cx="469744" cy="259045"/>
    <xdr:sp macro="" textlink="">
      <xdr:nvSpPr>
        <xdr:cNvPr id="396" name="n_1mainValue【市民会館】&#10;一人当たり面積">
          <a:extLst>
            <a:ext uri="{FF2B5EF4-FFF2-40B4-BE49-F238E27FC236}">
              <a16:creationId xmlns="" xmlns:a16="http://schemas.microsoft.com/office/drawing/2014/main" id="{E0C8ED05-8ADF-4389-8ADE-EE03A04DA41C}"/>
            </a:ext>
          </a:extLst>
        </xdr:cNvPr>
        <xdr:cNvSpPr txBox="1"/>
      </xdr:nvSpPr>
      <xdr:spPr>
        <a:xfrm>
          <a:off x="9391727" y="1867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161562</xdr:rowOff>
    </xdr:from>
    <xdr:ext cx="469744" cy="259045"/>
    <xdr:sp macro="" textlink="">
      <xdr:nvSpPr>
        <xdr:cNvPr id="397" name="n_2mainValue【市民会館】&#10;一人当たり面積">
          <a:extLst>
            <a:ext uri="{FF2B5EF4-FFF2-40B4-BE49-F238E27FC236}">
              <a16:creationId xmlns="" xmlns:a16="http://schemas.microsoft.com/office/drawing/2014/main" id="{75C63C94-BCC3-4070-8D40-CB3792ADB7B9}"/>
            </a:ext>
          </a:extLst>
        </xdr:cNvPr>
        <xdr:cNvSpPr txBox="1"/>
      </xdr:nvSpPr>
      <xdr:spPr>
        <a:xfrm>
          <a:off x="8515427" y="1867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 xmlns:a16="http://schemas.microsoft.com/office/drawing/2014/main" id="{99903CF7-AE6F-4003-855A-606E1AB1773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 xmlns:a16="http://schemas.microsoft.com/office/drawing/2014/main" id="{EBBA42CA-51E5-4E4E-B6EC-8ABB4386C0E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 xmlns:a16="http://schemas.microsoft.com/office/drawing/2014/main" id="{B90FC3F5-97EC-4159-A04A-8D0005E0972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 xmlns:a16="http://schemas.microsoft.com/office/drawing/2014/main" id="{F390F827-387A-4298-A356-9D7F0A415BB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 xmlns:a16="http://schemas.microsoft.com/office/drawing/2014/main" id="{2753C450-17B4-4EE0-B14F-B4D7F3545E0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 xmlns:a16="http://schemas.microsoft.com/office/drawing/2014/main" id="{9403B0A4-A3EF-45D4-94BA-6E5C065115D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 xmlns:a16="http://schemas.microsoft.com/office/drawing/2014/main" id="{D3066038-865E-4764-B930-EC575E291B6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 xmlns:a16="http://schemas.microsoft.com/office/drawing/2014/main" id="{40B097A6-BB68-425A-AFAC-D676800CBCD8}"/>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a:extLst>
            <a:ext uri="{FF2B5EF4-FFF2-40B4-BE49-F238E27FC236}">
              <a16:creationId xmlns="" xmlns:a16="http://schemas.microsoft.com/office/drawing/2014/main" id="{555E4A0E-EA52-4994-B47D-4DD09D513D8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a:extLst>
            <a:ext uri="{FF2B5EF4-FFF2-40B4-BE49-F238E27FC236}">
              <a16:creationId xmlns="" xmlns:a16="http://schemas.microsoft.com/office/drawing/2014/main" id="{80A0069C-8442-4FAE-9F3E-6A1613DF222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a:extLst>
            <a:ext uri="{FF2B5EF4-FFF2-40B4-BE49-F238E27FC236}">
              <a16:creationId xmlns="" xmlns:a16="http://schemas.microsoft.com/office/drawing/2014/main" id="{DB251825-94C1-4DC3-9645-691721C863C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a:extLst>
            <a:ext uri="{FF2B5EF4-FFF2-40B4-BE49-F238E27FC236}">
              <a16:creationId xmlns="" xmlns:a16="http://schemas.microsoft.com/office/drawing/2014/main" id="{D6DE34D2-4D96-4CDE-9335-2FAB1D49547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a:extLst>
            <a:ext uri="{FF2B5EF4-FFF2-40B4-BE49-F238E27FC236}">
              <a16:creationId xmlns="" xmlns:a16="http://schemas.microsoft.com/office/drawing/2014/main" id="{714A3F01-87FD-4DC9-A81D-7E146E8C6CC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a:extLst>
            <a:ext uri="{FF2B5EF4-FFF2-40B4-BE49-F238E27FC236}">
              <a16:creationId xmlns="" xmlns:a16="http://schemas.microsoft.com/office/drawing/2014/main" id="{0B5391BE-D73C-481C-A10D-A15977020AA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a:extLst>
            <a:ext uri="{FF2B5EF4-FFF2-40B4-BE49-F238E27FC236}">
              <a16:creationId xmlns="" xmlns:a16="http://schemas.microsoft.com/office/drawing/2014/main" id="{6DB8A667-B38C-4FC2-B49F-A829036781D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a:extLst>
            <a:ext uri="{FF2B5EF4-FFF2-40B4-BE49-F238E27FC236}">
              <a16:creationId xmlns="" xmlns:a16="http://schemas.microsoft.com/office/drawing/2014/main" id="{BEAD22C8-432B-45C1-A352-37B00EC5090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 xmlns:a16="http://schemas.microsoft.com/office/drawing/2014/main" id="{F1465488-EEBF-4FA7-B826-419B44AF997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 xmlns:a16="http://schemas.microsoft.com/office/drawing/2014/main" id="{EF81167F-37B9-4A6E-B98F-34C4FC5F377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 xmlns:a16="http://schemas.microsoft.com/office/drawing/2014/main" id="{E165AD3F-C55C-4119-BB64-53BBC70B418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 xmlns:a16="http://schemas.microsoft.com/office/drawing/2014/main" id="{97CC8572-3A45-470F-B395-AAE103B203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 xmlns:a16="http://schemas.microsoft.com/office/drawing/2014/main" id="{942794A5-E503-486F-ACF2-8D7627298C8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 xmlns:a16="http://schemas.microsoft.com/office/drawing/2014/main" id="{8DE30E28-42A1-494F-8D9A-B8B9342512F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 xmlns:a16="http://schemas.microsoft.com/office/drawing/2014/main" id="{84F83D61-1815-4E45-8B8C-936F1158F88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 xmlns:a16="http://schemas.microsoft.com/office/drawing/2014/main" id="{5023E2A5-2555-4565-8E36-5A3A6E77743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a:extLst>
            <a:ext uri="{FF2B5EF4-FFF2-40B4-BE49-F238E27FC236}">
              <a16:creationId xmlns="" xmlns:a16="http://schemas.microsoft.com/office/drawing/2014/main" id="{7E841EF1-0EEB-40BF-9076-E065A8DD3DF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a:extLst>
            <a:ext uri="{FF2B5EF4-FFF2-40B4-BE49-F238E27FC236}">
              <a16:creationId xmlns="" xmlns:a16="http://schemas.microsoft.com/office/drawing/2014/main" id="{D54FD52C-F677-4118-A155-E6B635C42A3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24" name="直線コネクタ 423">
          <a:extLst>
            <a:ext uri="{FF2B5EF4-FFF2-40B4-BE49-F238E27FC236}">
              <a16:creationId xmlns="" xmlns:a16="http://schemas.microsoft.com/office/drawing/2014/main" id="{39E24EE3-2CAD-4C54-A59F-0319DE54318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25" name="テキスト ボックス 424">
          <a:extLst>
            <a:ext uri="{FF2B5EF4-FFF2-40B4-BE49-F238E27FC236}">
              <a16:creationId xmlns="" xmlns:a16="http://schemas.microsoft.com/office/drawing/2014/main" id="{01821017-6778-4D76-A8F2-B4400D754F9E}"/>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6" name="直線コネクタ 425">
          <a:extLst>
            <a:ext uri="{FF2B5EF4-FFF2-40B4-BE49-F238E27FC236}">
              <a16:creationId xmlns="" xmlns:a16="http://schemas.microsoft.com/office/drawing/2014/main" id="{4A610E9A-F6E1-4B85-BCF1-DEDA5941A87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7" name="テキスト ボックス 426">
          <a:extLst>
            <a:ext uri="{FF2B5EF4-FFF2-40B4-BE49-F238E27FC236}">
              <a16:creationId xmlns="" xmlns:a16="http://schemas.microsoft.com/office/drawing/2014/main" id="{4BDA86BE-8EF2-4734-8559-D9D871CF92D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8" name="直線コネクタ 427">
          <a:extLst>
            <a:ext uri="{FF2B5EF4-FFF2-40B4-BE49-F238E27FC236}">
              <a16:creationId xmlns="" xmlns:a16="http://schemas.microsoft.com/office/drawing/2014/main" id="{C234F1A3-1750-4C7E-BB81-21BC2B891A7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9" name="テキスト ボックス 428">
          <a:extLst>
            <a:ext uri="{FF2B5EF4-FFF2-40B4-BE49-F238E27FC236}">
              <a16:creationId xmlns="" xmlns:a16="http://schemas.microsoft.com/office/drawing/2014/main" id="{92064780-E61A-4246-9416-3EE6C86BB9C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0" name="直線コネクタ 429">
          <a:extLst>
            <a:ext uri="{FF2B5EF4-FFF2-40B4-BE49-F238E27FC236}">
              <a16:creationId xmlns="" xmlns:a16="http://schemas.microsoft.com/office/drawing/2014/main" id="{8603F02C-6565-440C-B9DF-F15CDE40375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1" name="テキスト ボックス 430">
          <a:extLst>
            <a:ext uri="{FF2B5EF4-FFF2-40B4-BE49-F238E27FC236}">
              <a16:creationId xmlns="" xmlns:a16="http://schemas.microsoft.com/office/drawing/2014/main" id="{018DA43A-F23C-4A2C-ACBF-25A8CE76918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2" name="直線コネクタ 431">
          <a:extLst>
            <a:ext uri="{FF2B5EF4-FFF2-40B4-BE49-F238E27FC236}">
              <a16:creationId xmlns="" xmlns:a16="http://schemas.microsoft.com/office/drawing/2014/main" id="{095782F5-739C-4462-A673-955D873BEDC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3" name="テキスト ボックス 432">
          <a:extLst>
            <a:ext uri="{FF2B5EF4-FFF2-40B4-BE49-F238E27FC236}">
              <a16:creationId xmlns="" xmlns:a16="http://schemas.microsoft.com/office/drawing/2014/main" id="{978DF338-C8C4-4D69-A274-85965409801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4" name="直線コネクタ 433">
          <a:extLst>
            <a:ext uri="{FF2B5EF4-FFF2-40B4-BE49-F238E27FC236}">
              <a16:creationId xmlns="" xmlns:a16="http://schemas.microsoft.com/office/drawing/2014/main" id="{DFA9D300-9F2E-4904-8D74-31578BDAD04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35" name="テキスト ボックス 434">
          <a:extLst>
            <a:ext uri="{FF2B5EF4-FFF2-40B4-BE49-F238E27FC236}">
              <a16:creationId xmlns="" xmlns:a16="http://schemas.microsoft.com/office/drawing/2014/main" id="{D628E5CE-89AA-4E88-A47A-3D7B79E0F366}"/>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a:extLst>
            <a:ext uri="{FF2B5EF4-FFF2-40B4-BE49-F238E27FC236}">
              <a16:creationId xmlns="" xmlns:a16="http://schemas.microsoft.com/office/drawing/2014/main" id="{306F432D-E867-4887-A7B7-1E25DF9D73B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7" name="テキスト ボックス 436">
          <a:extLst>
            <a:ext uri="{FF2B5EF4-FFF2-40B4-BE49-F238E27FC236}">
              <a16:creationId xmlns="" xmlns:a16="http://schemas.microsoft.com/office/drawing/2014/main" id="{EE5549B1-2033-4B6D-9845-E596F71AC13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8" name="【保健センター・保健所】&#10;有形固定資産減価償却率グラフ枠">
          <a:extLst>
            <a:ext uri="{FF2B5EF4-FFF2-40B4-BE49-F238E27FC236}">
              <a16:creationId xmlns="" xmlns:a16="http://schemas.microsoft.com/office/drawing/2014/main" id="{205587C3-3C78-4337-8E2A-2E6D69D215D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439" name="直線コネクタ 438">
          <a:extLst>
            <a:ext uri="{FF2B5EF4-FFF2-40B4-BE49-F238E27FC236}">
              <a16:creationId xmlns="" xmlns:a16="http://schemas.microsoft.com/office/drawing/2014/main" id="{B95A4E39-0927-445F-9217-8F86142AECF6}"/>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40" name="【保健センター・保健所】&#10;有形固定資産減価償却率最小値テキスト">
          <a:extLst>
            <a:ext uri="{FF2B5EF4-FFF2-40B4-BE49-F238E27FC236}">
              <a16:creationId xmlns="" xmlns:a16="http://schemas.microsoft.com/office/drawing/2014/main" id="{C96EA3E2-8885-43F0-839C-B587A59DDDA4}"/>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41" name="直線コネクタ 440">
          <a:extLst>
            <a:ext uri="{FF2B5EF4-FFF2-40B4-BE49-F238E27FC236}">
              <a16:creationId xmlns="" xmlns:a16="http://schemas.microsoft.com/office/drawing/2014/main" id="{26483AA7-9CF8-4DCC-BA32-6FD96A9D5E73}"/>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42" name="【保健センター・保健所】&#10;有形固定資産減価償却率最大値テキスト">
          <a:extLst>
            <a:ext uri="{FF2B5EF4-FFF2-40B4-BE49-F238E27FC236}">
              <a16:creationId xmlns="" xmlns:a16="http://schemas.microsoft.com/office/drawing/2014/main" id="{B24066D6-04C5-43C6-8780-1EC6E2F51648}"/>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43" name="直線コネクタ 442">
          <a:extLst>
            <a:ext uri="{FF2B5EF4-FFF2-40B4-BE49-F238E27FC236}">
              <a16:creationId xmlns="" xmlns:a16="http://schemas.microsoft.com/office/drawing/2014/main" id="{4294508C-1CD8-489A-8AF2-E1F0140C94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444" name="【保健センター・保健所】&#10;有形固定資産減価償却率平均値テキスト">
          <a:extLst>
            <a:ext uri="{FF2B5EF4-FFF2-40B4-BE49-F238E27FC236}">
              <a16:creationId xmlns="" xmlns:a16="http://schemas.microsoft.com/office/drawing/2014/main" id="{5E57626B-0F0A-449D-9577-925C6181E20F}"/>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45" name="フローチャート: 判断 444">
          <a:extLst>
            <a:ext uri="{FF2B5EF4-FFF2-40B4-BE49-F238E27FC236}">
              <a16:creationId xmlns="" xmlns:a16="http://schemas.microsoft.com/office/drawing/2014/main" id="{926F6597-0339-4615-9910-7CD51BCCE0DB}"/>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446" name="フローチャート: 判断 445">
          <a:extLst>
            <a:ext uri="{FF2B5EF4-FFF2-40B4-BE49-F238E27FC236}">
              <a16:creationId xmlns="" xmlns:a16="http://schemas.microsoft.com/office/drawing/2014/main" id="{C3C20B9D-EDEC-4B92-9A1E-6EF6F2014609}"/>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447" name="フローチャート: 判断 446">
          <a:extLst>
            <a:ext uri="{FF2B5EF4-FFF2-40B4-BE49-F238E27FC236}">
              <a16:creationId xmlns="" xmlns:a16="http://schemas.microsoft.com/office/drawing/2014/main" id="{A35651FF-C48D-4E95-8A2F-2DAD56B78E3D}"/>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 xmlns:a16="http://schemas.microsoft.com/office/drawing/2014/main" id="{61C27DE9-6E56-4B51-9CAF-6C445F8C307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 xmlns:a16="http://schemas.microsoft.com/office/drawing/2014/main" id="{5BFD56A9-E7AE-407B-B298-724402CEDC4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 xmlns:a16="http://schemas.microsoft.com/office/drawing/2014/main" id="{82AD3AAA-8DBD-426B-95E9-ACE9D54A94B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 xmlns:a16="http://schemas.microsoft.com/office/drawing/2014/main" id="{C3DA0ED4-731D-4F0B-ABAA-4C67E5EABBD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 xmlns:a16="http://schemas.microsoft.com/office/drawing/2014/main" id="{22FDCC52-0E43-44BF-A909-7638B0F0A52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9616</xdr:rowOff>
    </xdr:from>
    <xdr:to>
      <xdr:col>85</xdr:col>
      <xdr:colOff>177800</xdr:colOff>
      <xdr:row>58</xdr:row>
      <xdr:rowOff>111216</xdr:rowOff>
    </xdr:to>
    <xdr:sp macro="" textlink="">
      <xdr:nvSpPr>
        <xdr:cNvPr id="453" name="楕円 452">
          <a:extLst>
            <a:ext uri="{FF2B5EF4-FFF2-40B4-BE49-F238E27FC236}">
              <a16:creationId xmlns="" xmlns:a16="http://schemas.microsoft.com/office/drawing/2014/main" id="{20D9ABE3-A67C-438B-9A21-4E03BB45AF25}"/>
            </a:ext>
          </a:extLst>
        </xdr:cNvPr>
        <xdr:cNvSpPr/>
      </xdr:nvSpPr>
      <xdr:spPr>
        <a:xfrm>
          <a:off x="16268700" y="99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32493</xdr:rowOff>
    </xdr:from>
    <xdr:ext cx="405111" cy="259045"/>
    <xdr:sp macro="" textlink="">
      <xdr:nvSpPr>
        <xdr:cNvPr id="454" name="【保健センター・保健所】&#10;有形固定資産減価償却率該当値テキスト">
          <a:extLst>
            <a:ext uri="{FF2B5EF4-FFF2-40B4-BE49-F238E27FC236}">
              <a16:creationId xmlns="" xmlns:a16="http://schemas.microsoft.com/office/drawing/2014/main" id="{B1CA2220-B8E0-4416-B8FE-803CE42C13C6}"/>
            </a:ext>
          </a:extLst>
        </xdr:cNvPr>
        <xdr:cNvSpPr txBox="1"/>
      </xdr:nvSpPr>
      <xdr:spPr>
        <a:xfrm>
          <a:off x="16357600" y="980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52070</xdr:rowOff>
    </xdr:from>
    <xdr:to>
      <xdr:col>81</xdr:col>
      <xdr:colOff>101600</xdr:colOff>
      <xdr:row>58</xdr:row>
      <xdr:rowOff>153670</xdr:rowOff>
    </xdr:to>
    <xdr:sp macro="" textlink="">
      <xdr:nvSpPr>
        <xdr:cNvPr id="455" name="楕円 454">
          <a:extLst>
            <a:ext uri="{FF2B5EF4-FFF2-40B4-BE49-F238E27FC236}">
              <a16:creationId xmlns="" xmlns:a16="http://schemas.microsoft.com/office/drawing/2014/main" id="{34DF7B15-6CCC-411F-AB24-D5370839A6DE}"/>
            </a:ext>
          </a:extLst>
        </xdr:cNvPr>
        <xdr:cNvSpPr/>
      </xdr:nvSpPr>
      <xdr:spPr>
        <a:xfrm>
          <a:off x="15430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60416</xdr:rowOff>
    </xdr:from>
    <xdr:to>
      <xdr:col>85</xdr:col>
      <xdr:colOff>127000</xdr:colOff>
      <xdr:row>58</xdr:row>
      <xdr:rowOff>102870</xdr:rowOff>
    </xdr:to>
    <xdr:cxnSp macro="">
      <xdr:nvCxnSpPr>
        <xdr:cNvPr id="456" name="直線コネクタ 455">
          <a:extLst>
            <a:ext uri="{FF2B5EF4-FFF2-40B4-BE49-F238E27FC236}">
              <a16:creationId xmlns="" xmlns:a16="http://schemas.microsoft.com/office/drawing/2014/main" id="{DB9E656B-EA0E-442D-81A2-C2E49AC5CCD0}"/>
            </a:ext>
          </a:extLst>
        </xdr:cNvPr>
        <xdr:cNvCxnSpPr/>
      </xdr:nvCxnSpPr>
      <xdr:spPr>
        <a:xfrm flipV="1">
          <a:off x="15481300" y="1000451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83094</xdr:rowOff>
    </xdr:from>
    <xdr:to>
      <xdr:col>76</xdr:col>
      <xdr:colOff>165100</xdr:colOff>
      <xdr:row>61</xdr:row>
      <xdr:rowOff>13244</xdr:rowOff>
    </xdr:to>
    <xdr:sp macro="" textlink="">
      <xdr:nvSpPr>
        <xdr:cNvPr id="457" name="楕円 456">
          <a:extLst>
            <a:ext uri="{FF2B5EF4-FFF2-40B4-BE49-F238E27FC236}">
              <a16:creationId xmlns="" xmlns:a16="http://schemas.microsoft.com/office/drawing/2014/main" id="{A8D58256-A7B9-47A7-94CB-10997F5A2258}"/>
            </a:ext>
          </a:extLst>
        </xdr:cNvPr>
        <xdr:cNvSpPr/>
      </xdr:nvSpPr>
      <xdr:spPr>
        <a:xfrm>
          <a:off x="14541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102870</xdr:rowOff>
    </xdr:from>
    <xdr:to>
      <xdr:col>81</xdr:col>
      <xdr:colOff>50800</xdr:colOff>
      <xdr:row>60</xdr:row>
      <xdr:rowOff>133894</xdr:rowOff>
    </xdr:to>
    <xdr:cxnSp macro="">
      <xdr:nvCxnSpPr>
        <xdr:cNvPr id="458" name="直線コネクタ 457">
          <a:extLst>
            <a:ext uri="{FF2B5EF4-FFF2-40B4-BE49-F238E27FC236}">
              <a16:creationId xmlns="" xmlns:a16="http://schemas.microsoft.com/office/drawing/2014/main" id="{3FB34D1D-9C9F-48BF-BBBB-C51C52B1C052}"/>
            </a:ext>
          </a:extLst>
        </xdr:cNvPr>
        <xdr:cNvCxnSpPr/>
      </xdr:nvCxnSpPr>
      <xdr:spPr>
        <a:xfrm flipV="1">
          <a:off x="14592300" y="10046970"/>
          <a:ext cx="889000" cy="37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459" name="n_1aveValue【保健センター・保健所】&#10;有形固定資産減価償却率">
          <a:extLst>
            <a:ext uri="{FF2B5EF4-FFF2-40B4-BE49-F238E27FC236}">
              <a16:creationId xmlns="" xmlns:a16="http://schemas.microsoft.com/office/drawing/2014/main" id="{46205338-CD97-497C-B916-D4EE41AF33CB}"/>
            </a:ext>
          </a:extLst>
        </xdr:cNvPr>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162033</xdr:rowOff>
    </xdr:from>
    <xdr:ext cx="405111" cy="259045"/>
    <xdr:sp macro="" textlink="">
      <xdr:nvSpPr>
        <xdr:cNvPr id="460" name="n_2aveValue【保健センター・保健所】&#10;有形固定資産減価償却率">
          <a:extLst>
            <a:ext uri="{FF2B5EF4-FFF2-40B4-BE49-F238E27FC236}">
              <a16:creationId xmlns="" xmlns:a16="http://schemas.microsoft.com/office/drawing/2014/main" id="{5B3656D6-2626-401E-BF89-E59C6744AF77}"/>
            </a:ext>
          </a:extLst>
        </xdr:cNvPr>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170197</xdr:rowOff>
    </xdr:from>
    <xdr:ext cx="405111" cy="259045"/>
    <xdr:sp macro="" textlink="">
      <xdr:nvSpPr>
        <xdr:cNvPr id="461" name="n_1mainValue【保健センター・保健所】&#10;有形固定資産減価償却率">
          <a:extLst>
            <a:ext uri="{FF2B5EF4-FFF2-40B4-BE49-F238E27FC236}">
              <a16:creationId xmlns="" xmlns:a16="http://schemas.microsoft.com/office/drawing/2014/main" id="{FE35C0D4-2388-445C-8885-C6652FBDCD3C}"/>
            </a:ext>
          </a:extLst>
        </xdr:cNvPr>
        <xdr:cNvSpPr txBox="1"/>
      </xdr:nvSpPr>
      <xdr:spPr>
        <a:xfrm>
          <a:off x="15266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462" name="n_2mainValue【保健センター・保健所】&#10;有形固定資産減価償却率">
          <a:extLst>
            <a:ext uri="{FF2B5EF4-FFF2-40B4-BE49-F238E27FC236}">
              <a16:creationId xmlns="" xmlns:a16="http://schemas.microsoft.com/office/drawing/2014/main" id="{B9181179-76D6-40F1-BA9A-BF48F4DFA386}"/>
            </a:ext>
          </a:extLst>
        </xdr:cNvPr>
        <xdr:cNvSpPr txBox="1"/>
      </xdr:nvSpPr>
      <xdr:spPr>
        <a:xfrm>
          <a:off x="14389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a:extLst>
            <a:ext uri="{FF2B5EF4-FFF2-40B4-BE49-F238E27FC236}">
              <a16:creationId xmlns="" xmlns:a16="http://schemas.microsoft.com/office/drawing/2014/main" id="{E3AC9D51-A30C-43E0-9129-1C9343B72A6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a:extLst>
            <a:ext uri="{FF2B5EF4-FFF2-40B4-BE49-F238E27FC236}">
              <a16:creationId xmlns="" xmlns:a16="http://schemas.microsoft.com/office/drawing/2014/main" id="{E95B069E-ACB5-4C1D-BBD4-82B0693E3F0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a:extLst>
            <a:ext uri="{FF2B5EF4-FFF2-40B4-BE49-F238E27FC236}">
              <a16:creationId xmlns="" xmlns:a16="http://schemas.microsoft.com/office/drawing/2014/main" id="{1B74514E-C652-41FE-A6E4-5D58D29CEBE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a:extLst>
            <a:ext uri="{FF2B5EF4-FFF2-40B4-BE49-F238E27FC236}">
              <a16:creationId xmlns="" xmlns:a16="http://schemas.microsoft.com/office/drawing/2014/main" id="{E4A949B2-2BFD-4C1A-9180-F2CD839B701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a:extLst>
            <a:ext uri="{FF2B5EF4-FFF2-40B4-BE49-F238E27FC236}">
              <a16:creationId xmlns="" xmlns:a16="http://schemas.microsoft.com/office/drawing/2014/main" id="{0028AEF4-E54D-400A-902C-C2180B1161F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a:extLst>
            <a:ext uri="{FF2B5EF4-FFF2-40B4-BE49-F238E27FC236}">
              <a16:creationId xmlns="" xmlns:a16="http://schemas.microsoft.com/office/drawing/2014/main" id="{53284B99-CC37-4191-93CA-64F8FAF5EAB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a:extLst>
            <a:ext uri="{FF2B5EF4-FFF2-40B4-BE49-F238E27FC236}">
              <a16:creationId xmlns="" xmlns:a16="http://schemas.microsoft.com/office/drawing/2014/main" id="{7EC88B5F-5D9D-403A-8D30-981876DB3B6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a:extLst>
            <a:ext uri="{FF2B5EF4-FFF2-40B4-BE49-F238E27FC236}">
              <a16:creationId xmlns="" xmlns:a16="http://schemas.microsoft.com/office/drawing/2014/main" id="{39348AC0-5E44-4EAC-B3D5-4DE41E581B7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a:extLst>
            <a:ext uri="{FF2B5EF4-FFF2-40B4-BE49-F238E27FC236}">
              <a16:creationId xmlns="" xmlns:a16="http://schemas.microsoft.com/office/drawing/2014/main" id="{870720FF-49DD-45DD-807E-81C2A832CFC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a:extLst>
            <a:ext uri="{FF2B5EF4-FFF2-40B4-BE49-F238E27FC236}">
              <a16:creationId xmlns="" xmlns:a16="http://schemas.microsoft.com/office/drawing/2014/main" id="{67E1611C-AD05-4B45-9A45-EDCF8E1A7D8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3" name="直線コネクタ 472">
          <a:extLst>
            <a:ext uri="{FF2B5EF4-FFF2-40B4-BE49-F238E27FC236}">
              <a16:creationId xmlns="" xmlns:a16="http://schemas.microsoft.com/office/drawing/2014/main" id="{63FB74A7-80FF-47F0-84C8-C54C1CC600B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4" name="テキスト ボックス 473">
          <a:extLst>
            <a:ext uri="{FF2B5EF4-FFF2-40B4-BE49-F238E27FC236}">
              <a16:creationId xmlns="" xmlns:a16="http://schemas.microsoft.com/office/drawing/2014/main" id="{112C2338-D337-4EDD-9E97-80315F68205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5" name="直線コネクタ 474">
          <a:extLst>
            <a:ext uri="{FF2B5EF4-FFF2-40B4-BE49-F238E27FC236}">
              <a16:creationId xmlns="" xmlns:a16="http://schemas.microsoft.com/office/drawing/2014/main" id="{A56D203E-1066-42F3-9B98-F881D7149C4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6" name="テキスト ボックス 475">
          <a:extLst>
            <a:ext uri="{FF2B5EF4-FFF2-40B4-BE49-F238E27FC236}">
              <a16:creationId xmlns="" xmlns:a16="http://schemas.microsoft.com/office/drawing/2014/main" id="{9CB9C8AB-5E3B-4171-8F42-7B7323D4C0B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a:extLst>
            <a:ext uri="{FF2B5EF4-FFF2-40B4-BE49-F238E27FC236}">
              <a16:creationId xmlns="" xmlns:a16="http://schemas.microsoft.com/office/drawing/2014/main" id="{BDAB1DC0-CBD0-4F1C-A856-2AF538664A6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8" name="テキスト ボックス 477">
          <a:extLst>
            <a:ext uri="{FF2B5EF4-FFF2-40B4-BE49-F238E27FC236}">
              <a16:creationId xmlns="" xmlns:a16="http://schemas.microsoft.com/office/drawing/2014/main" id="{715D880D-77B6-49BF-B7DB-9FD1A6D53D3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9" name="直線コネクタ 478">
          <a:extLst>
            <a:ext uri="{FF2B5EF4-FFF2-40B4-BE49-F238E27FC236}">
              <a16:creationId xmlns="" xmlns:a16="http://schemas.microsoft.com/office/drawing/2014/main" id="{B8BA99E8-C4F7-449A-8608-3FC41BC4022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0" name="テキスト ボックス 479">
          <a:extLst>
            <a:ext uri="{FF2B5EF4-FFF2-40B4-BE49-F238E27FC236}">
              <a16:creationId xmlns="" xmlns:a16="http://schemas.microsoft.com/office/drawing/2014/main" id="{A6A68154-6340-4277-9886-2CFB822CFA0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1" name="直線コネクタ 480">
          <a:extLst>
            <a:ext uri="{FF2B5EF4-FFF2-40B4-BE49-F238E27FC236}">
              <a16:creationId xmlns="" xmlns:a16="http://schemas.microsoft.com/office/drawing/2014/main" id="{6E4DD635-EC52-4725-A6B3-A0E796A327C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2" name="テキスト ボックス 481">
          <a:extLst>
            <a:ext uri="{FF2B5EF4-FFF2-40B4-BE49-F238E27FC236}">
              <a16:creationId xmlns="" xmlns:a16="http://schemas.microsoft.com/office/drawing/2014/main" id="{0135155A-6801-4644-9BC8-E6AB53141C5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a:extLst>
            <a:ext uri="{FF2B5EF4-FFF2-40B4-BE49-F238E27FC236}">
              <a16:creationId xmlns="" xmlns:a16="http://schemas.microsoft.com/office/drawing/2014/main" id="{2B6FF1D0-0E1B-4E46-A203-9FBF422DC77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a:extLst>
            <a:ext uri="{FF2B5EF4-FFF2-40B4-BE49-F238E27FC236}">
              <a16:creationId xmlns="" xmlns:a16="http://schemas.microsoft.com/office/drawing/2014/main" id="{9D3141A5-AA70-4DC7-8592-ADEB7D9601A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a:extLst>
            <a:ext uri="{FF2B5EF4-FFF2-40B4-BE49-F238E27FC236}">
              <a16:creationId xmlns="" xmlns:a16="http://schemas.microsoft.com/office/drawing/2014/main" id="{7F106D9F-8DF7-4628-9A9B-9632C0103B4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486" name="直線コネクタ 485">
          <a:extLst>
            <a:ext uri="{FF2B5EF4-FFF2-40B4-BE49-F238E27FC236}">
              <a16:creationId xmlns="" xmlns:a16="http://schemas.microsoft.com/office/drawing/2014/main" id="{A2EC9C9D-8E41-4B8E-B569-E37A0283CC84}"/>
            </a:ext>
          </a:extLst>
        </xdr:cNvPr>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87" name="【保健センター・保健所】&#10;一人当たり面積最小値テキスト">
          <a:extLst>
            <a:ext uri="{FF2B5EF4-FFF2-40B4-BE49-F238E27FC236}">
              <a16:creationId xmlns="" xmlns:a16="http://schemas.microsoft.com/office/drawing/2014/main" id="{9BCD2FCF-D2E6-4341-B076-AF79FAFA7B27}"/>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88" name="直線コネクタ 487">
          <a:extLst>
            <a:ext uri="{FF2B5EF4-FFF2-40B4-BE49-F238E27FC236}">
              <a16:creationId xmlns="" xmlns:a16="http://schemas.microsoft.com/office/drawing/2014/main" id="{B4090E76-B492-45D4-B911-CECAA9A2261D}"/>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89" name="【保健センター・保健所】&#10;一人当たり面積最大値テキスト">
          <a:extLst>
            <a:ext uri="{FF2B5EF4-FFF2-40B4-BE49-F238E27FC236}">
              <a16:creationId xmlns="" xmlns:a16="http://schemas.microsoft.com/office/drawing/2014/main" id="{8412CBEE-3E48-4FCB-9101-8183847A33FB}"/>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90" name="直線コネクタ 489">
          <a:extLst>
            <a:ext uri="{FF2B5EF4-FFF2-40B4-BE49-F238E27FC236}">
              <a16:creationId xmlns="" xmlns:a16="http://schemas.microsoft.com/office/drawing/2014/main" id="{AACC3CE5-657B-4AD5-984D-2FD4FFFFE01B}"/>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96283</xdr:rowOff>
    </xdr:from>
    <xdr:ext cx="469744" cy="259045"/>
    <xdr:sp macro="" textlink="">
      <xdr:nvSpPr>
        <xdr:cNvPr id="491" name="【保健センター・保健所】&#10;一人当たり面積平均値テキスト">
          <a:extLst>
            <a:ext uri="{FF2B5EF4-FFF2-40B4-BE49-F238E27FC236}">
              <a16:creationId xmlns="" xmlns:a16="http://schemas.microsoft.com/office/drawing/2014/main" id="{7F1442EE-4A0E-4CF5-8170-A21EC8DC650C}"/>
            </a:ext>
          </a:extLst>
        </xdr:cNvPr>
        <xdr:cNvSpPr txBox="1"/>
      </xdr:nvSpPr>
      <xdr:spPr>
        <a:xfrm>
          <a:off x="22199600" y="1055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92" name="フローチャート: 判断 491">
          <a:extLst>
            <a:ext uri="{FF2B5EF4-FFF2-40B4-BE49-F238E27FC236}">
              <a16:creationId xmlns="" xmlns:a16="http://schemas.microsoft.com/office/drawing/2014/main" id="{66936D86-C09C-4D33-9939-C779DBE1E3D0}"/>
            </a:ext>
          </a:extLst>
        </xdr:cNvPr>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93" name="フローチャート: 判断 492">
          <a:extLst>
            <a:ext uri="{FF2B5EF4-FFF2-40B4-BE49-F238E27FC236}">
              <a16:creationId xmlns="" xmlns:a16="http://schemas.microsoft.com/office/drawing/2014/main" id="{029CA1E3-982B-4DC2-B2D1-032E9C564A31}"/>
            </a:ext>
          </a:extLst>
        </xdr:cNvPr>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81788</xdr:rowOff>
    </xdr:from>
    <xdr:to>
      <xdr:col>107</xdr:col>
      <xdr:colOff>101600</xdr:colOff>
      <xdr:row>63</xdr:row>
      <xdr:rowOff>11938</xdr:rowOff>
    </xdr:to>
    <xdr:sp macro="" textlink="">
      <xdr:nvSpPr>
        <xdr:cNvPr id="494" name="フローチャート: 判断 493">
          <a:extLst>
            <a:ext uri="{FF2B5EF4-FFF2-40B4-BE49-F238E27FC236}">
              <a16:creationId xmlns="" xmlns:a16="http://schemas.microsoft.com/office/drawing/2014/main" id="{0433CE47-6794-4874-80B6-7B4790F1261B}"/>
            </a:ext>
          </a:extLst>
        </xdr:cNvPr>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a:extLst>
            <a:ext uri="{FF2B5EF4-FFF2-40B4-BE49-F238E27FC236}">
              <a16:creationId xmlns="" xmlns:a16="http://schemas.microsoft.com/office/drawing/2014/main" id="{B8210A57-19B3-4534-A813-9363D6D5CD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a:extLst>
            <a:ext uri="{FF2B5EF4-FFF2-40B4-BE49-F238E27FC236}">
              <a16:creationId xmlns="" xmlns:a16="http://schemas.microsoft.com/office/drawing/2014/main" id="{6A640E4F-F06B-423C-92A1-FD9A691DB60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a:extLst>
            <a:ext uri="{FF2B5EF4-FFF2-40B4-BE49-F238E27FC236}">
              <a16:creationId xmlns="" xmlns:a16="http://schemas.microsoft.com/office/drawing/2014/main" id="{789AA192-145C-41DF-AFF4-5E97C923113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a:extLst>
            <a:ext uri="{FF2B5EF4-FFF2-40B4-BE49-F238E27FC236}">
              <a16:creationId xmlns="" xmlns:a16="http://schemas.microsoft.com/office/drawing/2014/main" id="{C2689831-BD0F-46E7-93B0-2849F9E97B6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a:extLst>
            <a:ext uri="{FF2B5EF4-FFF2-40B4-BE49-F238E27FC236}">
              <a16:creationId xmlns="" xmlns:a16="http://schemas.microsoft.com/office/drawing/2014/main" id="{33D21D4E-C047-489E-82DF-EC4CF5CDBC5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12446</xdr:rowOff>
    </xdr:from>
    <xdr:to>
      <xdr:col>116</xdr:col>
      <xdr:colOff>114300</xdr:colOff>
      <xdr:row>64</xdr:row>
      <xdr:rowOff>114046</xdr:rowOff>
    </xdr:to>
    <xdr:sp macro="" textlink="">
      <xdr:nvSpPr>
        <xdr:cNvPr id="500" name="楕円 499">
          <a:extLst>
            <a:ext uri="{FF2B5EF4-FFF2-40B4-BE49-F238E27FC236}">
              <a16:creationId xmlns="" xmlns:a16="http://schemas.microsoft.com/office/drawing/2014/main" id="{E005F343-0DFD-419C-B54C-AFBCB22FABFF}"/>
            </a:ext>
          </a:extLst>
        </xdr:cNvPr>
        <xdr:cNvSpPr/>
      </xdr:nvSpPr>
      <xdr:spPr>
        <a:xfrm>
          <a:off x="22110700" y="1098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98823</xdr:rowOff>
    </xdr:from>
    <xdr:ext cx="469744" cy="259045"/>
    <xdr:sp macro="" textlink="">
      <xdr:nvSpPr>
        <xdr:cNvPr id="501" name="【保健センター・保健所】&#10;一人当たり面積該当値テキスト">
          <a:extLst>
            <a:ext uri="{FF2B5EF4-FFF2-40B4-BE49-F238E27FC236}">
              <a16:creationId xmlns="" xmlns:a16="http://schemas.microsoft.com/office/drawing/2014/main" id="{C2B08607-4D49-49A8-A657-65251B4DD7C9}"/>
            </a:ext>
          </a:extLst>
        </xdr:cNvPr>
        <xdr:cNvSpPr txBox="1"/>
      </xdr:nvSpPr>
      <xdr:spPr>
        <a:xfrm>
          <a:off x="22199600" y="1090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12446</xdr:rowOff>
    </xdr:from>
    <xdr:to>
      <xdr:col>112</xdr:col>
      <xdr:colOff>38100</xdr:colOff>
      <xdr:row>64</xdr:row>
      <xdr:rowOff>114046</xdr:rowOff>
    </xdr:to>
    <xdr:sp macro="" textlink="">
      <xdr:nvSpPr>
        <xdr:cNvPr id="502" name="楕円 501">
          <a:extLst>
            <a:ext uri="{FF2B5EF4-FFF2-40B4-BE49-F238E27FC236}">
              <a16:creationId xmlns="" xmlns:a16="http://schemas.microsoft.com/office/drawing/2014/main" id="{96DAB985-3456-4D03-97DD-BADE47F5BF09}"/>
            </a:ext>
          </a:extLst>
        </xdr:cNvPr>
        <xdr:cNvSpPr/>
      </xdr:nvSpPr>
      <xdr:spPr>
        <a:xfrm>
          <a:off x="21272500" y="1098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63246</xdr:rowOff>
    </xdr:from>
    <xdr:to>
      <xdr:col>116</xdr:col>
      <xdr:colOff>63500</xdr:colOff>
      <xdr:row>64</xdr:row>
      <xdr:rowOff>63246</xdr:rowOff>
    </xdr:to>
    <xdr:cxnSp macro="">
      <xdr:nvCxnSpPr>
        <xdr:cNvPr id="503" name="直線コネクタ 502">
          <a:extLst>
            <a:ext uri="{FF2B5EF4-FFF2-40B4-BE49-F238E27FC236}">
              <a16:creationId xmlns="" xmlns:a16="http://schemas.microsoft.com/office/drawing/2014/main" id="{6B1C4094-14D5-49ED-82A6-A4D373066DB2}"/>
            </a:ext>
          </a:extLst>
        </xdr:cNvPr>
        <xdr:cNvCxnSpPr/>
      </xdr:nvCxnSpPr>
      <xdr:spPr>
        <a:xfrm>
          <a:off x="21323300" y="110360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13208</xdr:rowOff>
    </xdr:from>
    <xdr:to>
      <xdr:col>107</xdr:col>
      <xdr:colOff>101600</xdr:colOff>
      <xdr:row>64</xdr:row>
      <xdr:rowOff>114808</xdr:rowOff>
    </xdr:to>
    <xdr:sp macro="" textlink="">
      <xdr:nvSpPr>
        <xdr:cNvPr id="504" name="楕円 503">
          <a:extLst>
            <a:ext uri="{FF2B5EF4-FFF2-40B4-BE49-F238E27FC236}">
              <a16:creationId xmlns="" xmlns:a16="http://schemas.microsoft.com/office/drawing/2014/main" id="{5B52C3D1-D622-4648-A89A-98CF774A68BD}"/>
            </a:ext>
          </a:extLst>
        </xdr:cNvPr>
        <xdr:cNvSpPr/>
      </xdr:nvSpPr>
      <xdr:spPr>
        <a:xfrm>
          <a:off x="20383500" y="109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63246</xdr:rowOff>
    </xdr:from>
    <xdr:to>
      <xdr:col>111</xdr:col>
      <xdr:colOff>177800</xdr:colOff>
      <xdr:row>64</xdr:row>
      <xdr:rowOff>64008</xdr:rowOff>
    </xdr:to>
    <xdr:cxnSp macro="">
      <xdr:nvCxnSpPr>
        <xdr:cNvPr id="505" name="直線コネクタ 504">
          <a:extLst>
            <a:ext uri="{FF2B5EF4-FFF2-40B4-BE49-F238E27FC236}">
              <a16:creationId xmlns="" xmlns:a16="http://schemas.microsoft.com/office/drawing/2014/main" id="{286E7376-0102-4B6D-AEE8-031174471893}"/>
            </a:ext>
          </a:extLst>
        </xdr:cNvPr>
        <xdr:cNvCxnSpPr/>
      </xdr:nvCxnSpPr>
      <xdr:spPr>
        <a:xfrm flipV="1">
          <a:off x="20434300" y="1103604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23131</xdr:rowOff>
    </xdr:from>
    <xdr:ext cx="469744" cy="259045"/>
    <xdr:sp macro="" textlink="">
      <xdr:nvSpPr>
        <xdr:cNvPr id="506" name="n_1aveValue【保健センター・保健所】&#10;一人当たり面積">
          <a:extLst>
            <a:ext uri="{FF2B5EF4-FFF2-40B4-BE49-F238E27FC236}">
              <a16:creationId xmlns="" xmlns:a16="http://schemas.microsoft.com/office/drawing/2014/main" id="{61B6D43F-3E22-4C1F-A8AC-2DC4EA755E87}"/>
            </a:ext>
          </a:extLst>
        </xdr:cNvPr>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28465</xdr:rowOff>
    </xdr:from>
    <xdr:ext cx="469744" cy="259045"/>
    <xdr:sp macro="" textlink="">
      <xdr:nvSpPr>
        <xdr:cNvPr id="507" name="n_2aveValue【保健センター・保健所】&#10;一人当たり面積">
          <a:extLst>
            <a:ext uri="{FF2B5EF4-FFF2-40B4-BE49-F238E27FC236}">
              <a16:creationId xmlns="" xmlns:a16="http://schemas.microsoft.com/office/drawing/2014/main" id="{EEA4D22A-6025-4240-B16B-7A7250D72841}"/>
            </a:ext>
          </a:extLst>
        </xdr:cNvPr>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105173</xdr:rowOff>
    </xdr:from>
    <xdr:ext cx="469744" cy="259045"/>
    <xdr:sp macro="" textlink="">
      <xdr:nvSpPr>
        <xdr:cNvPr id="508" name="n_1mainValue【保健センター・保健所】&#10;一人当たり面積">
          <a:extLst>
            <a:ext uri="{FF2B5EF4-FFF2-40B4-BE49-F238E27FC236}">
              <a16:creationId xmlns="" xmlns:a16="http://schemas.microsoft.com/office/drawing/2014/main" id="{AC741C0D-C2C9-4D44-ABE6-FC252000788C}"/>
            </a:ext>
          </a:extLst>
        </xdr:cNvPr>
        <xdr:cNvSpPr txBox="1"/>
      </xdr:nvSpPr>
      <xdr:spPr>
        <a:xfrm>
          <a:off x="21075727" y="1107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105935</xdr:rowOff>
    </xdr:from>
    <xdr:ext cx="469744" cy="259045"/>
    <xdr:sp macro="" textlink="">
      <xdr:nvSpPr>
        <xdr:cNvPr id="509" name="n_2mainValue【保健センター・保健所】&#10;一人当たり面積">
          <a:extLst>
            <a:ext uri="{FF2B5EF4-FFF2-40B4-BE49-F238E27FC236}">
              <a16:creationId xmlns="" xmlns:a16="http://schemas.microsoft.com/office/drawing/2014/main" id="{14745A18-0361-4C73-9C21-7605703FC28B}"/>
            </a:ext>
          </a:extLst>
        </xdr:cNvPr>
        <xdr:cNvSpPr txBox="1"/>
      </xdr:nvSpPr>
      <xdr:spPr>
        <a:xfrm>
          <a:off x="20199427" y="110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0" name="正方形/長方形 509">
          <a:extLst>
            <a:ext uri="{FF2B5EF4-FFF2-40B4-BE49-F238E27FC236}">
              <a16:creationId xmlns="" xmlns:a16="http://schemas.microsoft.com/office/drawing/2014/main" id="{1F0D2366-35B4-4FAD-BCF6-12952109F11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1" name="正方形/長方形 510">
          <a:extLst>
            <a:ext uri="{FF2B5EF4-FFF2-40B4-BE49-F238E27FC236}">
              <a16:creationId xmlns="" xmlns:a16="http://schemas.microsoft.com/office/drawing/2014/main" id="{E78DAFE8-B5C1-4DEE-A0DB-A844D14590C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2" name="正方形/長方形 511">
          <a:extLst>
            <a:ext uri="{FF2B5EF4-FFF2-40B4-BE49-F238E27FC236}">
              <a16:creationId xmlns="" xmlns:a16="http://schemas.microsoft.com/office/drawing/2014/main" id="{702F5C2D-1C79-4C01-B9D5-081F750D53E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3" name="正方形/長方形 512">
          <a:extLst>
            <a:ext uri="{FF2B5EF4-FFF2-40B4-BE49-F238E27FC236}">
              <a16:creationId xmlns="" xmlns:a16="http://schemas.microsoft.com/office/drawing/2014/main" id="{63E41BC9-8454-403D-AE65-A6B2C851809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4" name="正方形/長方形 513">
          <a:extLst>
            <a:ext uri="{FF2B5EF4-FFF2-40B4-BE49-F238E27FC236}">
              <a16:creationId xmlns="" xmlns:a16="http://schemas.microsoft.com/office/drawing/2014/main" id="{CAEFCEC6-7B44-452F-B272-C15541C471F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5" name="正方形/長方形 514">
          <a:extLst>
            <a:ext uri="{FF2B5EF4-FFF2-40B4-BE49-F238E27FC236}">
              <a16:creationId xmlns="" xmlns:a16="http://schemas.microsoft.com/office/drawing/2014/main" id="{8B084515-BFD8-4040-9793-A3CDD11D90C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6" name="正方形/長方形 515">
          <a:extLst>
            <a:ext uri="{FF2B5EF4-FFF2-40B4-BE49-F238E27FC236}">
              <a16:creationId xmlns="" xmlns:a16="http://schemas.microsoft.com/office/drawing/2014/main" id="{A9E7C9A4-B533-441A-8BBD-72AAE1A046E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7" name="正方形/長方形 516">
          <a:extLst>
            <a:ext uri="{FF2B5EF4-FFF2-40B4-BE49-F238E27FC236}">
              <a16:creationId xmlns="" xmlns:a16="http://schemas.microsoft.com/office/drawing/2014/main" id="{14EE68AB-DC43-4EBE-B76C-F25E48E808C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8" name="テキスト ボックス 517">
          <a:extLst>
            <a:ext uri="{FF2B5EF4-FFF2-40B4-BE49-F238E27FC236}">
              <a16:creationId xmlns="" xmlns:a16="http://schemas.microsoft.com/office/drawing/2014/main" id="{AE79939A-481C-4A2C-96B5-71C045C17FA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9" name="直線コネクタ 518">
          <a:extLst>
            <a:ext uri="{FF2B5EF4-FFF2-40B4-BE49-F238E27FC236}">
              <a16:creationId xmlns="" xmlns:a16="http://schemas.microsoft.com/office/drawing/2014/main" id="{6D2D912B-5DA0-4256-9D19-56846B26F3D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0" name="直線コネクタ 519">
          <a:extLst>
            <a:ext uri="{FF2B5EF4-FFF2-40B4-BE49-F238E27FC236}">
              <a16:creationId xmlns="" xmlns:a16="http://schemas.microsoft.com/office/drawing/2014/main" id="{B077FF76-FD5F-464C-80FF-EE8017D66AE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1" name="テキスト ボックス 520">
          <a:extLst>
            <a:ext uri="{FF2B5EF4-FFF2-40B4-BE49-F238E27FC236}">
              <a16:creationId xmlns="" xmlns:a16="http://schemas.microsoft.com/office/drawing/2014/main" id="{3EDAA722-2582-4888-8261-6D705B6018E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2" name="直線コネクタ 521">
          <a:extLst>
            <a:ext uri="{FF2B5EF4-FFF2-40B4-BE49-F238E27FC236}">
              <a16:creationId xmlns="" xmlns:a16="http://schemas.microsoft.com/office/drawing/2014/main" id="{31B16804-DD42-4982-9558-1E926E24765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3" name="テキスト ボックス 522">
          <a:extLst>
            <a:ext uri="{FF2B5EF4-FFF2-40B4-BE49-F238E27FC236}">
              <a16:creationId xmlns="" xmlns:a16="http://schemas.microsoft.com/office/drawing/2014/main" id="{C365C881-D9F2-4B17-9000-2D7A565A3D9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4" name="直線コネクタ 523">
          <a:extLst>
            <a:ext uri="{FF2B5EF4-FFF2-40B4-BE49-F238E27FC236}">
              <a16:creationId xmlns="" xmlns:a16="http://schemas.microsoft.com/office/drawing/2014/main" id="{80A0EE48-DA54-462E-A088-FCA8A4B1CB5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5" name="テキスト ボックス 524">
          <a:extLst>
            <a:ext uri="{FF2B5EF4-FFF2-40B4-BE49-F238E27FC236}">
              <a16:creationId xmlns="" xmlns:a16="http://schemas.microsoft.com/office/drawing/2014/main" id="{E50F1B4E-675D-4559-AD3E-913562CCD05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6" name="直線コネクタ 525">
          <a:extLst>
            <a:ext uri="{FF2B5EF4-FFF2-40B4-BE49-F238E27FC236}">
              <a16:creationId xmlns="" xmlns:a16="http://schemas.microsoft.com/office/drawing/2014/main" id="{9CC1F45C-4F50-4314-896A-00BAB493814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7" name="テキスト ボックス 526">
          <a:extLst>
            <a:ext uri="{FF2B5EF4-FFF2-40B4-BE49-F238E27FC236}">
              <a16:creationId xmlns="" xmlns:a16="http://schemas.microsoft.com/office/drawing/2014/main" id="{97A1EB03-33F9-46DC-9B31-AA06554CEC6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8" name="直線コネクタ 527">
          <a:extLst>
            <a:ext uri="{FF2B5EF4-FFF2-40B4-BE49-F238E27FC236}">
              <a16:creationId xmlns="" xmlns:a16="http://schemas.microsoft.com/office/drawing/2014/main" id="{3765CD9B-4128-42FB-B7F7-D7D7E565588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9" name="テキスト ボックス 528">
          <a:extLst>
            <a:ext uri="{FF2B5EF4-FFF2-40B4-BE49-F238E27FC236}">
              <a16:creationId xmlns="" xmlns:a16="http://schemas.microsoft.com/office/drawing/2014/main" id="{C37DE77C-496E-40E4-93C3-7B1D1CFAA8B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0" name="直線コネクタ 529">
          <a:extLst>
            <a:ext uri="{FF2B5EF4-FFF2-40B4-BE49-F238E27FC236}">
              <a16:creationId xmlns="" xmlns:a16="http://schemas.microsoft.com/office/drawing/2014/main" id="{A1916AB2-22CF-4775-87F8-E056278BFD8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1" name="テキスト ボックス 530">
          <a:extLst>
            <a:ext uri="{FF2B5EF4-FFF2-40B4-BE49-F238E27FC236}">
              <a16:creationId xmlns="" xmlns:a16="http://schemas.microsoft.com/office/drawing/2014/main" id="{72AA4087-F25F-486F-A391-AA88597D260B}"/>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2" name="直線コネクタ 531">
          <a:extLst>
            <a:ext uri="{FF2B5EF4-FFF2-40B4-BE49-F238E27FC236}">
              <a16:creationId xmlns="" xmlns:a16="http://schemas.microsoft.com/office/drawing/2014/main" id="{CEF0E299-A607-4D1E-9D29-3586D71576A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3" name="テキスト ボックス 532">
          <a:extLst>
            <a:ext uri="{FF2B5EF4-FFF2-40B4-BE49-F238E27FC236}">
              <a16:creationId xmlns="" xmlns:a16="http://schemas.microsoft.com/office/drawing/2014/main" id="{C8ED971D-AE5B-4C61-9B0C-96EBDDBFB8C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4" name="【消防施設】&#10;有形固定資産減価償却率グラフ枠">
          <a:extLst>
            <a:ext uri="{FF2B5EF4-FFF2-40B4-BE49-F238E27FC236}">
              <a16:creationId xmlns="" xmlns:a16="http://schemas.microsoft.com/office/drawing/2014/main" id="{89D0FAD3-BC19-4D81-A461-C82312D2A7B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535" name="直線コネクタ 534">
          <a:extLst>
            <a:ext uri="{FF2B5EF4-FFF2-40B4-BE49-F238E27FC236}">
              <a16:creationId xmlns="" xmlns:a16="http://schemas.microsoft.com/office/drawing/2014/main" id="{2C4BB0B4-4498-4500-93D3-25BE4B9E08F6}"/>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536" name="【消防施設】&#10;有形固定資産減価償却率最小値テキスト">
          <a:extLst>
            <a:ext uri="{FF2B5EF4-FFF2-40B4-BE49-F238E27FC236}">
              <a16:creationId xmlns="" xmlns:a16="http://schemas.microsoft.com/office/drawing/2014/main" id="{C221B075-AF2B-4B51-9AEC-FEF8D6931584}"/>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37" name="直線コネクタ 536">
          <a:extLst>
            <a:ext uri="{FF2B5EF4-FFF2-40B4-BE49-F238E27FC236}">
              <a16:creationId xmlns="" xmlns:a16="http://schemas.microsoft.com/office/drawing/2014/main" id="{6CC0878E-DF06-419E-A0EF-C160AB904C8D}"/>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38" name="【消防施設】&#10;有形固定資産減価償却率最大値テキスト">
          <a:extLst>
            <a:ext uri="{FF2B5EF4-FFF2-40B4-BE49-F238E27FC236}">
              <a16:creationId xmlns="" xmlns:a16="http://schemas.microsoft.com/office/drawing/2014/main" id="{623633B3-D4DC-4616-A472-2F727BF093A4}"/>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39" name="直線コネクタ 538">
          <a:extLst>
            <a:ext uri="{FF2B5EF4-FFF2-40B4-BE49-F238E27FC236}">
              <a16:creationId xmlns="" xmlns:a16="http://schemas.microsoft.com/office/drawing/2014/main" id="{A7EFCC85-D49E-4B52-891D-C97D4A7F2EB7}"/>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540" name="【消防施設】&#10;有形固定資産減価償却率平均値テキスト">
          <a:extLst>
            <a:ext uri="{FF2B5EF4-FFF2-40B4-BE49-F238E27FC236}">
              <a16:creationId xmlns="" xmlns:a16="http://schemas.microsoft.com/office/drawing/2014/main" id="{75C7B982-0A6D-45D5-A7E2-D2D0A00EFEDF}"/>
            </a:ext>
          </a:extLst>
        </xdr:cNvPr>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541" name="フローチャート: 判断 540">
          <a:extLst>
            <a:ext uri="{FF2B5EF4-FFF2-40B4-BE49-F238E27FC236}">
              <a16:creationId xmlns="" xmlns:a16="http://schemas.microsoft.com/office/drawing/2014/main" id="{35A196E0-4D37-4553-BD1F-CA1CD3621BD6}"/>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542" name="フローチャート: 判断 541">
          <a:extLst>
            <a:ext uri="{FF2B5EF4-FFF2-40B4-BE49-F238E27FC236}">
              <a16:creationId xmlns="" xmlns:a16="http://schemas.microsoft.com/office/drawing/2014/main" id="{EB2552D1-D7B8-48DF-A516-E042EC49088E}"/>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122827</xdr:rowOff>
    </xdr:from>
    <xdr:to>
      <xdr:col>76</xdr:col>
      <xdr:colOff>165100</xdr:colOff>
      <xdr:row>81</xdr:row>
      <xdr:rowOff>52977</xdr:rowOff>
    </xdr:to>
    <xdr:sp macro="" textlink="">
      <xdr:nvSpPr>
        <xdr:cNvPr id="543" name="フローチャート: 判断 542">
          <a:extLst>
            <a:ext uri="{FF2B5EF4-FFF2-40B4-BE49-F238E27FC236}">
              <a16:creationId xmlns="" xmlns:a16="http://schemas.microsoft.com/office/drawing/2014/main" id="{CAFF0BB3-B3E0-44F5-8B73-843B8624A2DF}"/>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4" name="テキスト ボックス 543">
          <a:extLst>
            <a:ext uri="{FF2B5EF4-FFF2-40B4-BE49-F238E27FC236}">
              <a16:creationId xmlns="" xmlns:a16="http://schemas.microsoft.com/office/drawing/2014/main" id="{64434EB8-7B7D-42F9-B633-8C41684A744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5" name="テキスト ボックス 544">
          <a:extLst>
            <a:ext uri="{FF2B5EF4-FFF2-40B4-BE49-F238E27FC236}">
              <a16:creationId xmlns="" xmlns:a16="http://schemas.microsoft.com/office/drawing/2014/main" id="{83BF8886-70DB-46A0-B710-E3F9A90B0CB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6" name="テキスト ボックス 545">
          <a:extLst>
            <a:ext uri="{FF2B5EF4-FFF2-40B4-BE49-F238E27FC236}">
              <a16:creationId xmlns="" xmlns:a16="http://schemas.microsoft.com/office/drawing/2014/main" id="{0F0BC7F4-FF67-4A61-A6CF-4F96C818C4C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7" name="テキスト ボックス 546">
          <a:extLst>
            <a:ext uri="{FF2B5EF4-FFF2-40B4-BE49-F238E27FC236}">
              <a16:creationId xmlns="" xmlns:a16="http://schemas.microsoft.com/office/drawing/2014/main" id="{02B8EFB4-88E9-4FB8-90A2-CFC963EBCC3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8" name="テキスト ボックス 547">
          <a:extLst>
            <a:ext uri="{FF2B5EF4-FFF2-40B4-BE49-F238E27FC236}">
              <a16:creationId xmlns="" xmlns:a16="http://schemas.microsoft.com/office/drawing/2014/main" id="{4D9DE847-D367-4A7E-9EB7-93469993544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116295</xdr:rowOff>
    </xdr:from>
    <xdr:to>
      <xdr:col>85</xdr:col>
      <xdr:colOff>177800</xdr:colOff>
      <xdr:row>80</xdr:row>
      <xdr:rowOff>46445</xdr:rowOff>
    </xdr:to>
    <xdr:sp macro="" textlink="">
      <xdr:nvSpPr>
        <xdr:cNvPr id="549" name="楕円 548">
          <a:extLst>
            <a:ext uri="{FF2B5EF4-FFF2-40B4-BE49-F238E27FC236}">
              <a16:creationId xmlns="" xmlns:a16="http://schemas.microsoft.com/office/drawing/2014/main" id="{8E9A9599-519F-4138-B2F9-5219A3B3FEE5}"/>
            </a:ext>
          </a:extLst>
        </xdr:cNvPr>
        <xdr:cNvSpPr/>
      </xdr:nvSpPr>
      <xdr:spPr>
        <a:xfrm>
          <a:off x="162687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139172</xdr:rowOff>
    </xdr:from>
    <xdr:ext cx="405111" cy="259045"/>
    <xdr:sp macro="" textlink="">
      <xdr:nvSpPr>
        <xdr:cNvPr id="550" name="【消防施設】&#10;有形固定資産減価償却率該当値テキスト">
          <a:extLst>
            <a:ext uri="{FF2B5EF4-FFF2-40B4-BE49-F238E27FC236}">
              <a16:creationId xmlns="" xmlns:a16="http://schemas.microsoft.com/office/drawing/2014/main" id="{2FFA5973-EBE7-4E3B-AF05-2664598CBE25}"/>
            </a:ext>
          </a:extLst>
        </xdr:cNvPr>
        <xdr:cNvSpPr txBox="1"/>
      </xdr:nvSpPr>
      <xdr:spPr>
        <a:xfrm>
          <a:off x="16357600" y="135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137523</xdr:rowOff>
    </xdr:from>
    <xdr:to>
      <xdr:col>81</xdr:col>
      <xdr:colOff>101600</xdr:colOff>
      <xdr:row>80</xdr:row>
      <xdr:rowOff>67673</xdr:rowOff>
    </xdr:to>
    <xdr:sp macro="" textlink="">
      <xdr:nvSpPr>
        <xdr:cNvPr id="551" name="楕円 550">
          <a:extLst>
            <a:ext uri="{FF2B5EF4-FFF2-40B4-BE49-F238E27FC236}">
              <a16:creationId xmlns="" xmlns:a16="http://schemas.microsoft.com/office/drawing/2014/main" id="{0B1BFE77-E08F-43E3-9E4E-F0ACE9C17AEA}"/>
            </a:ext>
          </a:extLst>
        </xdr:cNvPr>
        <xdr:cNvSpPr/>
      </xdr:nvSpPr>
      <xdr:spPr>
        <a:xfrm>
          <a:off x="15430500" y="136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167095</xdr:rowOff>
    </xdr:from>
    <xdr:to>
      <xdr:col>85</xdr:col>
      <xdr:colOff>127000</xdr:colOff>
      <xdr:row>80</xdr:row>
      <xdr:rowOff>16873</xdr:rowOff>
    </xdr:to>
    <xdr:cxnSp macro="">
      <xdr:nvCxnSpPr>
        <xdr:cNvPr id="552" name="直線コネクタ 551">
          <a:extLst>
            <a:ext uri="{FF2B5EF4-FFF2-40B4-BE49-F238E27FC236}">
              <a16:creationId xmlns="" xmlns:a16="http://schemas.microsoft.com/office/drawing/2014/main" id="{F2044A56-E5F6-4819-A117-373F7DC596A0}"/>
            </a:ext>
          </a:extLst>
        </xdr:cNvPr>
        <xdr:cNvCxnSpPr/>
      </xdr:nvCxnSpPr>
      <xdr:spPr>
        <a:xfrm flipV="1">
          <a:off x="15481300" y="13711645"/>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42818</xdr:rowOff>
    </xdr:from>
    <xdr:to>
      <xdr:col>76</xdr:col>
      <xdr:colOff>165100</xdr:colOff>
      <xdr:row>83</xdr:row>
      <xdr:rowOff>144418</xdr:rowOff>
    </xdr:to>
    <xdr:sp macro="" textlink="">
      <xdr:nvSpPr>
        <xdr:cNvPr id="553" name="楕円 552">
          <a:extLst>
            <a:ext uri="{FF2B5EF4-FFF2-40B4-BE49-F238E27FC236}">
              <a16:creationId xmlns="" xmlns:a16="http://schemas.microsoft.com/office/drawing/2014/main" id="{3F9832DB-57F7-498B-975B-C0EFC1DCB734}"/>
            </a:ext>
          </a:extLst>
        </xdr:cNvPr>
        <xdr:cNvSpPr/>
      </xdr:nvSpPr>
      <xdr:spPr>
        <a:xfrm>
          <a:off x="14541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16873</xdr:rowOff>
    </xdr:from>
    <xdr:to>
      <xdr:col>81</xdr:col>
      <xdr:colOff>50800</xdr:colOff>
      <xdr:row>83</xdr:row>
      <xdr:rowOff>93618</xdr:rowOff>
    </xdr:to>
    <xdr:cxnSp macro="">
      <xdr:nvCxnSpPr>
        <xdr:cNvPr id="554" name="直線コネクタ 553">
          <a:extLst>
            <a:ext uri="{FF2B5EF4-FFF2-40B4-BE49-F238E27FC236}">
              <a16:creationId xmlns="" xmlns:a16="http://schemas.microsoft.com/office/drawing/2014/main" id="{E0BE6DCF-627D-444F-AE6D-4A3E4DD69727}"/>
            </a:ext>
          </a:extLst>
        </xdr:cNvPr>
        <xdr:cNvCxnSpPr/>
      </xdr:nvCxnSpPr>
      <xdr:spPr>
        <a:xfrm flipV="1">
          <a:off x="14592300" y="13732873"/>
          <a:ext cx="889000" cy="59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75128</xdr:rowOff>
    </xdr:from>
    <xdr:ext cx="405111" cy="259045"/>
    <xdr:sp macro="" textlink="">
      <xdr:nvSpPr>
        <xdr:cNvPr id="555" name="n_1aveValue【消防施設】&#10;有形固定資産減価償却率">
          <a:extLst>
            <a:ext uri="{FF2B5EF4-FFF2-40B4-BE49-F238E27FC236}">
              <a16:creationId xmlns="" xmlns:a16="http://schemas.microsoft.com/office/drawing/2014/main" id="{9C4E7884-91A8-4620-95DC-B16DBFA7A9C1}"/>
            </a:ext>
          </a:extLst>
        </xdr:cNvPr>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69504</xdr:rowOff>
    </xdr:from>
    <xdr:ext cx="405111" cy="259045"/>
    <xdr:sp macro="" textlink="">
      <xdr:nvSpPr>
        <xdr:cNvPr id="556" name="n_2aveValue【消防施設】&#10;有形固定資産減価償却率">
          <a:extLst>
            <a:ext uri="{FF2B5EF4-FFF2-40B4-BE49-F238E27FC236}">
              <a16:creationId xmlns="" xmlns:a16="http://schemas.microsoft.com/office/drawing/2014/main" id="{FC23EBB9-8246-4F14-9896-53DB0A709145}"/>
            </a:ext>
          </a:extLst>
        </xdr:cNvPr>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84200</xdr:rowOff>
    </xdr:from>
    <xdr:ext cx="405111" cy="259045"/>
    <xdr:sp macro="" textlink="">
      <xdr:nvSpPr>
        <xdr:cNvPr id="557" name="n_1mainValue【消防施設】&#10;有形固定資産減価償却率">
          <a:extLst>
            <a:ext uri="{FF2B5EF4-FFF2-40B4-BE49-F238E27FC236}">
              <a16:creationId xmlns="" xmlns:a16="http://schemas.microsoft.com/office/drawing/2014/main" id="{21CDA111-34E6-4B4D-90F8-1C3D9A5CE547}"/>
            </a:ext>
          </a:extLst>
        </xdr:cNvPr>
        <xdr:cNvSpPr txBox="1"/>
      </xdr:nvSpPr>
      <xdr:spPr>
        <a:xfrm>
          <a:off x="15266044" y="1345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558" name="n_2mainValue【消防施設】&#10;有形固定資産減価償却率">
          <a:extLst>
            <a:ext uri="{FF2B5EF4-FFF2-40B4-BE49-F238E27FC236}">
              <a16:creationId xmlns="" xmlns:a16="http://schemas.microsoft.com/office/drawing/2014/main" id="{90AE68C9-DDEB-46C8-A759-1A901550DF5A}"/>
            </a:ext>
          </a:extLst>
        </xdr:cNvPr>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a:extLst>
            <a:ext uri="{FF2B5EF4-FFF2-40B4-BE49-F238E27FC236}">
              <a16:creationId xmlns="" xmlns:a16="http://schemas.microsoft.com/office/drawing/2014/main" id="{FBA263C9-5A1F-455F-88D8-FBA1A4F9D84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0" name="正方形/長方形 559">
          <a:extLst>
            <a:ext uri="{FF2B5EF4-FFF2-40B4-BE49-F238E27FC236}">
              <a16:creationId xmlns="" xmlns:a16="http://schemas.microsoft.com/office/drawing/2014/main" id="{BFDF9B4B-06AA-446A-8B80-F6AEFB797DA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1" name="正方形/長方形 560">
          <a:extLst>
            <a:ext uri="{FF2B5EF4-FFF2-40B4-BE49-F238E27FC236}">
              <a16:creationId xmlns="" xmlns:a16="http://schemas.microsoft.com/office/drawing/2014/main" id="{153C2DCE-CDF8-4E9B-B759-1EADF516D48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2" name="正方形/長方形 561">
          <a:extLst>
            <a:ext uri="{FF2B5EF4-FFF2-40B4-BE49-F238E27FC236}">
              <a16:creationId xmlns="" xmlns:a16="http://schemas.microsoft.com/office/drawing/2014/main" id="{0CB34FB5-105E-4594-B193-27DF1D60BA0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3" name="正方形/長方形 562">
          <a:extLst>
            <a:ext uri="{FF2B5EF4-FFF2-40B4-BE49-F238E27FC236}">
              <a16:creationId xmlns="" xmlns:a16="http://schemas.microsoft.com/office/drawing/2014/main" id="{0E1F2746-1DA1-4A07-B235-898196E81E0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4" name="正方形/長方形 563">
          <a:extLst>
            <a:ext uri="{FF2B5EF4-FFF2-40B4-BE49-F238E27FC236}">
              <a16:creationId xmlns="" xmlns:a16="http://schemas.microsoft.com/office/drawing/2014/main" id="{78B87AF8-8856-47CA-A13E-5BEAB911ADA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5" name="正方形/長方形 564">
          <a:extLst>
            <a:ext uri="{FF2B5EF4-FFF2-40B4-BE49-F238E27FC236}">
              <a16:creationId xmlns="" xmlns:a16="http://schemas.microsoft.com/office/drawing/2014/main" id="{E9D68AA9-41BB-4A21-A901-2D2DEDC2724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a:extLst>
            <a:ext uri="{FF2B5EF4-FFF2-40B4-BE49-F238E27FC236}">
              <a16:creationId xmlns="" xmlns:a16="http://schemas.microsoft.com/office/drawing/2014/main" id="{A17D71CF-A355-4139-9CC3-1C70FD467BA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7" name="テキスト ボックス 566">
          <a:extLst>
            <a:ext uri="{FF2B5EF4-FFF2-40B4-BE49-F238E27FC236}">
              <a16:creationId xmlns="" xmlns:a16="http://schemas.microsoft.com/office/drawing/2014/main" id="{7E247036-F460-43E7-9FF3-E687ED08F3A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8" name="直線コネクタ 567">
          <a:extLst>
            <a:ext uri="{FF2B5EF4-FFF2-40B4-BE49-F238E27FC236}">
              <a16:creationId xmlns="" xmlns:a16="http://schemas.microsoft.com/office/drawing/2014/main" id="{10D8EA8E-1D76-4F50-B16F-DBC97B93E72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9" name="直線コネクタ 568">
          <a:extLst>
            <a:ext uri="{FF2B5EF4-FFF2-40B4-BE49-F238E27FC236}">
              <a16:creationId xmlns="" xmlns:a16="http://schemas.microsoft.com/office/drawing/2014/main" id="{B8F997CF-7B2D-4229-A7C6-CF7C51E9B1A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0" name="テキスト ボックス 569">
          <a:extLst>
            <a:ext uri="{FF2B5EF4-FFF2-40B4-BE49-F238E27FC236}">
              <a16:creationId xmlns="" xmlns:a16="http://schemas.microsoft.com/office/drawing/2014/main" id="{667D78AE-61FE-474C-96BC-45279EDB582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1" name="直線コネクタ 570">
          <a:extLst>
            <a:ext uri="{FF2B5EF4-FFF2-40B4-BE49-F238E27FC236}">
              <a16:creationId xmlns="" xmlns:a16="http://schemas.microsoft.com/office/drawing/2014/main" id="{197C2E97-DBF7-4D34-AEF0-ED7580AB6D5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2" name="テキスト ボックス 571">
          <a:extLst>
            <a:ext uri="{FF2B5EF4-FFF2-40B4-BE49-F238E27FC236}">
              <a16:creationId xmlns="" xmlns:a16="http://schemas.microsoft.com/office/drawing/2014/main" id="{C509F6D1-AAAF-43DA-A3D4-04E54765391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3" name="直線コネクタ 572">
          <a:extLst>
            <a:ext uri="{FF2B5EF4-FFF2-40B4-BE49-F238E27FC236}">
              <a16:creationId xmlns="" xmlns:a16="http://schemas.microsoft.com/office/drawing/2014/main" id="{8A29ECC3-8891-4DB3-9E15-54BAFFD0CA5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4" name="テキスト ボックス 573">
          <a:extLst>
            <a:ext uri="{FF2B5EF4-FFF2-40B4-BE49-F238E27FC236}">
              <a16:creationId xmlns="" xmlns:a16="http://schemas.microsoft.com/office/drawing/2014/main" id="{A45C948D-A66B-4C8C-8811-ECBB580E967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5" name="直線コネクタ 574">
          <a:extLst>
            <a:ext uri="{FF2B5EF4-FFF2-40B4-BE49-F238E27FC236}">
              <a16:creationId xmlns="" xmlns:a16="http://schemas.microsoft.com/office/drawing/2014/main" id="{E2219B1F-1B5C-4CCE-9ED3-509379945DE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6" name="テキスト ボックス 575">
          <a:extLst>
            <a:ext uri="{FF2B5EF4-FFF2-40B4-BE49-F238E27FC236}">
              <a16:creationId xmlns="" xmlns:a16="http://schemas.microsoft.com/office/drawing/2014/main" id="{75A6C87E-B8FF-443A-9EF6-640C1979438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7" name="直線コネクタ 576">
          <a:extLst>
            <a:ext uri="{FF2B5EF4-FFF2-40B4-BE49-F238E27FC236}">
              <a16:creationId xmlns="" xmlns:a16="http://schemas.microsoft.com/office/drawing/2014/main" id="{AAF7B791-25A3-457E-AE54-DD22E4D9B93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8" name="テキスト ボックス 577">
          <a:extLst>
            <a:ext uri="{FF2B5EF4-FFF2-40B4-BE49-F238E27FC236}">
              <a16:creationId xmlns="" xmlns:a16="http://schemas.microsoft.com/office/drawing/2014/main" id="{C55C0F0E-AC80-479E-9316-EA8185FD58A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a:extLst>
            <a:ext uri="{FF2B5EF4-FFF2-40B4-BE49-F238E27FC236}">
              <a16:creationId xmlns="" xmlns:a16="http://schemas.microsoft.com/office/drawing/2014/main" id="{B8AE0482-1173-4A72-BB27-F183F826213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a:extLst>
            <a:ext uri="{FF2B5EF4-FFF2-40B4-BE49-F238E27FC236}">
              <a16:creationId xmlns="" xmlns:a16="http://schemas.microsoft.com/office/drawing/2014/main" id="{4FBF15A0-376D-4D0F-A42A-98EDAC238C2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消防施設】&#10;一人当たり面積グラフ枠">
          <a:extLst>
            <a:ext uri="{FF2B5EF4-FFF2-40B4-BE49-F238E27FC236}">
              <a16:creationId xmlns="" xmlns:a16="http://schemas.microsoft.com/office/drawing/2014/main" id="{F7E31D8A-2712-42C1-81F1-38ED2527477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582" name="直線コネクタ 581">
          <a:extLst>
            <a:ext uri="{FF2B5EF4-FFF2-40B4-BE49-F238E27FC236}">
              <a16:creationId xmlns="" xmlns:a16="http://schemas.microsoft.com/office/drawing/2014/main" id="{48856EB5-43D9-41BD-8AC3-3CB2F2CCC3CF}"/>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583" name="【消防施設】&#10;一人当たり面積最小値テキスト">
          <a:extLst>
            <a:ext uri="{FF2B5EF4-FFF2-40B4-BE49-F238E27FC236}">
              <a16:creationId xmlns="" xmlns:a16="http://schemas.microsoft.com/office/drawing/2014/main" id="{30479E1B-58A0-4B4F-BE00-123353B42D4D}"/>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584" name="直線コネクタ 583">
          <a:extLst>
            <a:ext uri="{FF2B5EF4-FFF2-40B4-BE49-F238E27FC236}">
              <a16:creationId xmlns="" xmlns:a16="http://schemas.microsoft.com/office/drawing/2014/main" id="{9F3954D5-2333-4D3D-83D6-84BD9C74FA35}"/>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585" name="【消防施設】&#10;一人当たり面積最大値テキスト">
          <a:extLst>
            <a:ext uri="{FF2B5EF4-FFF2-40B4-BE49-F238E27FC236}">
              <a16:creationId xmlns="" xmlns:a16="http://schemas.microsoft.com/office/drawing/2014/main" id="{50359D14-DBA4-49F8-9BE9-7372D7D9E3F0}"/>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586" name="直線コネクタ 585">
          <a:extLst>
            <a:ext uri="{FF2B5EF4-FFF2-40B4-BE49-F238E27FC236}">
              <a16:creationId xmlns="" xmlns:a16="http://schemas.microsoft.com/office/drawing/2014/main" id="{B42EC925-EA45-46EE-975C-6690E4E1CBF4}"/>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587" name="【消防施設】&#10;一人当たり面積平均値テキスト">
          <a:extLst>
            <a:ext uri="{FF2B5EF4-FFF2-40B4-BE49-F238E27FC236}">
              <a16:creationId xmlns="" xmlns:a16="http://schemas.microsoft.com/office/drawing/2014/main" id="{8A9ECDCB-583D-415A-ACB5-DDA854FD3096}"/>
            </a:ext>
          </a:extLst>
        </xdr:cNvPr>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588" name="フローチャート: 判断 587">
          <a:extLst>
            <a:ext uri="{FF2B5EF4-FFF2-40B4-BE49-F238E27FC236}">
              <a16:creationId xmlns="" xmlns:a16="http://schemas.microsoft.com/office/drawing/2014/main" id="{91E0042E-E568-43D0-B57B-DE9174D87376}"/>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89" name="フローチャート: 判断 588">
          <a:extLst>
            <a:ext uri="{FF2B5EF4-FFF2-40B4-BE49-F238E27FC236}">
              <a16:creationId xmlns="" xmlns:a16="http://schemas.microsoft.com/office/drawing/2014/main" id="{B93CD09F-4703-4762-AF4B-31609B451F52}"/>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118745</xdr:rowOff>
    </xdr:from>
    <xdr:to>
      <xdr:col>107</xdr:col>
      <xdr:colOff>101600</xdr:colOff>
      <xdr:row>86</xdr:row>
      <xdr:rowOff>48895</xdr:rowOff>
    </xdr:to>
    <xdr:sp macro="" textlink="">
      <xdr:nvSpPr>
        <xdr:cNvPr id="590" name="フローチャート: 判断 589">
          <a:extLst>
            <a:ext uri="{FF2B5EF4-FFF2-40B4-BE49-F238E27FC236}">
              <a16:creationId xmlns="" xmlns:a16="http://schemas.microsoft.com/office/drawing/2014/main" id="{20355BDA-F8A6-42CB-9ED9-A6872635D875}"/>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1" name="テキスト ボックス 590">
          <a:extLst>
            <a:ext uri="{FF2B5EF4-FFF2-40B4-BE49-F238E27FC236}">
              <a16:creationId xmlns="" xmlns:a16="http://schemas.microsoft.com/office/drawing/2014/main" id="{18552B76-7C3D-4188-AC4E-A15483946BC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2" name="テキスト ボックス 591">
          <a:extLst>
            <a:ext uri="{FF2B5EF4-FFF2-40B4-BE49-F238E27FC236}">
              <a16:creationId xmlns="" xmlns:a16="http://schemas.microsoft.com/office/drawing/2014/main" id="{6039333B-389C-491E-BD7F-DDC3A77B939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3" name="テキスト ボックス 592">
          <a:extLst>
            <a:ext uri="{FF2B5EF4-FFF2-40B4-BE49-F238E27FC236}">
              <a16:creationId xmlns="" xmlns:a16="http://schemas.microsoft.com/office/drawing/2014/main" id="{CCDC2907-9324-4210-9D3D-2CBF8BEF0CD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4" name="テキスト ボックス 593">
          <a:extLst>
            <a:ext uri="{FF2B5EF4-FFF2-40B4-BE49-F238E27FC236}">
              <a16:creationId xmlns="" xmlns:a16="http://schemas.microsoft.com/office/drawing/2014/main" id="{32B41FBF-B19D-4629-9696-C98BD6B95BA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5" name="テキスト ボックス 594">
          <a:extLst>
            <a:ext uri="{FF2B5EF4-FFF2-40B4-BE49-F238E27FC236}">
              <a16:creationId xmlns="" xmlns:a16="http://schemas.microsoft.com/office/drawing/2014/main" id="{D4D55085-E139-4ECA-8CCB-2795EE484C5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117602</xdr:rowOff>
    </xdr:from>
    <xdr:to>
      <xdr:col>116</xdr:col>
      <xdr:colOff>114300</xdr:colOff>
      <xdr:row>86</xdr:row>
      <xdr:rowOff>47752</xdr:rowOff>
    </xdr:to>
    <xdr:sp macro="" textlink="">
      <xdr:nvSpPr>
        <xdr:cNvPr id="596" name="楕円 595">
          <a:extLst>
            <a:ext uri="{FF2B5EF4-FFF2-40B4-BE49-F238E27FC236}">
              <a16:creationId xmlns="" xmlns:a16="http://schemas.microsoft.com/office/drawing/2014/main" id="{38E3C002-F5E7-40B9-9906-96D72C5A2ECC}"/>
            </a:ext>
          </a:extLst>
        </xdr:cNvPr>
        <xdr:cNvSpPr/>
      </xdr:nvSpPr>
      <xdr:spPr>
        <a:xfrm>
          <a:off x="22110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47642</xdr:rowOff>
    </xdr:from>
    <xdr:ext cx="469744" cy="259045"/>
    <xdr:sp macro="" textlink="">
      <xdr:nvSpPr>
        <xdr:cNvPr id="597" name="【消防施設】&#10;一人当たり面積該当値テキスト">
          <a:extLst>
            <a:ext uri="{FF2B5EF4-FFF2-40B4-BE49-F238E27FC236}">
              <a16:creationId xmlns="" xmlns:a16="http://schemas.microsoft.com/office/drawing/2014/main" id="{8047A449-27A7-4B37-B1E2-C3CB3E148143}"/>
            </a:ext>
          </a:extLst>
        </xdr:cNvPr>
        <xdr:cNvSpPr txBox="1"/>
      </xdr:nvSpPr>
      <xdr:spPr>
        <a:xfrm>
          <a:off x="22199600" y="1462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119507</xdr:rowOff>
    </xdr:from>
    <xdr:to>
      <xdr:col>112</xdr:col>
      <xdr:colOff>38100</xdr:colOff>
      <xdr:row>86</xdr:row>
      <xdr:rowOff>49657</xdr:rowOff>
    </xdr:to>
    <xdr:sp macro="" textlink="">
      <xdr:nvSpPr>
        <xdr:cNvPr id="598" name="楕円 597">
          <a:extLst>
            <a:ext uri="{FF2B5EF4-FFF2-40B4-BE49-F238E27FC236}">
              <a16:creationId xmlns="" xmlns:a16="http://schemas.microsoft.com/office/drawing/2014/main" id="{8E745148-43D7-461E-A57A-5CC10B854A4C}"/>
            </a:ext>
          </a:extLst>
        </xdr:cNvPr>
        <xdr:cNvSpPr/>
      </xdr:nvSpPr>
      <xdr:spPr>
        <a:xfrm>
          <a:off x="21272500" y="1469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168402</xdr:rowOff>
    </xdr:from>
    <xdr:to>
      <xdr:col>116</xdr:col>
      <xdr:colOff>63500</xdr:colOff>
      <xdr:row>85</xdr:row>
      <xdr:rowOff>170307</xdr:rowOff>
    </xdr:to>
    <xdr:cxnSp macro="">
      <xdr:nvCxnSpPr>
        <xdr:cNvPr id="599" name="直線コネクタ 598">
          <a:extLst>
            <a:ext uri="{FF2B5EF4-FFF2-40B4-BE49-F238E27FC236}">
              <a16:creationId xmlns="" xmlns:a16="http://schemas.microsoft.com/office/drawing/2014/main" id="{D448863B-A002-45ED-90C9-26D2483C032D}"/>
            </a:ext>
          </a:extLst>
        </xdr:cNvPr>
        <xdr:cNvCxnSpPr/>
      </xdr:nvCxnSpPr>
      <xdr:spPr>
        <a:xfrm flipV="1">
          <a:off x="21323300" y="1474165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148082</xdr:rowOff>
    </xdr:from>
    <xdr:to>
      <xdr:col>107</xdr:col>
      <xdr:colOff>101600</xdr:colOff>
      <xdr:row>86</xdr:row>
      <xdr:rowOff>78232</xdr:rowOff>
    </xdr:to>
    <xdr:sp macro="" textlink="">
      <xdr:nvSpPr>
        <xdr:cNvPr id="600" name="楕円 599">
          <a:extLst>
            <a:ext uri="{FF2B5EF4-FFF2-40B4-BE49-F238E27FC236}">
              <a16:creationId xmlns="" xmlns:a16="http://schemas.microsoft.com/office/drawing/2014/main" id="{8097699F-5FE2-4031-8BFE-A7847104B4EB}"/>
            </a:ext>
          </a:extLst>
        </xdr:cNvPr>
        <xdr:cNvSpPr/>
      </xdr:nvSpPr>
      <xdr:spPr>
        <a:xfrm>
          <a:off x="20383500" y="147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170307</xdr:rowOff>
    </xdr:from>
    <xdr:to>
      <xdr:col>111</xdr:col>
      <xdr:colOff>177800</xdr:colOff>
      <xdr:row>86</xdr:row>
      <xdr:rowOff>27432</xdr:rowOff>
    </xdr:to>
    <xdr:cxnSp macro="">
      <xdr:nvCxnSpPr>
        <xdr:cNvPr id="601" name="直線コネクタ 600">
          <a:extLst>
            <a:ext uri="{FF2B5EF4-FFF2-40B4-BE49-F238E27FC236}">
              <a16:creationId xmlns="" xmlns:a16="http://schemas.microsoft.com/office/drawing/2014/main" id="{E000C0CE-AB6F-4F7D-BDE2-91CF4071A761}"/>
            </a:ext>
          </a:extLst>
        </xdr:cNvPr>
        <xdr:cNvCxnSpPr/>
      </xdr:nvCxnSpPr>
      <xdr:spPr>
        <a:xfrm flipV="1">
          <a:off x="20434300" y="14743557"/>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36465</xdr:rowOff>
    </xdr:from>
    <xdr:ext cx="469744" cy="259045"/>
    <xdr:sp macro="" textlink="">
      <xdr:nvSpPr>
        <xdr:cNvPr id="602" name="n_1aveValue【消防施設】&#10;一人当たり面積">
          <a:extLst>
            <a:ext uri="{FF2B5EF4-FFF2-40B4-BE49-F238E27FC236}">
              <a16:creationId xmlns="" xmlns:a16="http://schemas.microsoft.com/office/drawing/2014/main" id="{F298C548-8355-4569-AA7D-0FA11D8BF9B7}"/>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65422</xdr:rowOff>
    </xdr:from>
    <xdr:ext cx="469744" cy="259045"/>
    <xdr:sp macro="" textlink="">
      <xdr:nvSpPr>
        <xdr:cNvPr id="603" name="n_2aveValue【消防施設】&#10;一人当たり面積">
          <a:extLst>
            <a:ext uri="{FF2B5EF4-FFF2-40B4-BE49-F238E27FC236}">
              <a16:creationId xmlns="" xmlns:a16="http://schemas.microsoft.com/office/drawing/2014/main" id="{704EDE1A-AF6A-4B14-926E-ABB987A7CB5C}"/>
            </a:ext>
          </a:extLst>
        </xdr:cNvPr>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40784</xdr:rowOff>
    </xdr:from>
    <xdr:ext cx="469744" cy="259045"/>
    <xdr:sp macro="" textlink="">
      <xdr:nvSpPr>
        <xdr:cNvPr id="604" name="n_1mainValue【消防施設】&#10;一人当たり面積">
          <a:extLst>
            <a:ext uri="{FF2B5EF4-FFF2-40B4-BE49-F238E27FC236}">
              <a16:creationId xmlns="" xmlns:a16="http://schemas.microsoft.com/office/drawing/2014/main" id="{ACBA5177-05E3-4123-BA89-0562B5228FA5}"/>
            </a:ext>
          </a:extLst>
        </xdr:cNvPr>
        <xdr:cNvSpPr txBox="1"/>
      </xdr:nvSpPr>
      <xdr:spPr>
        <a:xfrm>
          <a:off x="21075727"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69359</xdr:rowOff>
    </xdr:from>
    <xdr:ext cx="469744" cy="259045"/>
    <xdr:sp macro="" textlink="">
      <xdr:nvSpPr>
        <xdr:cNvPr id="605" name="n_2mainValue【消防施設】&#10;一人当たり面積">
          <a:extLst>
            <a:ext uri="{FF2B5EF4-FFF2-40B4-BE49-F238E27FC236}">
              <a16:creationId xmlns="" xmlns:a16="http://schemas.microsoft.com/office/drawing/2014/main" id="{AD723251-F680-4009-8B59-8BBB1E237541}"/>
            </a:ext>
          </a:extLst>
        </xdr:cNvPr>
        <xdr:cNvSpPr txBox="1"/>
      </xdr:nvSpPr>
      <xdr:spPr>
        <a:xfrm>
          <a:off x="20199427" y="1481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a:extLst>
            <a:ext uri="{FF2B5EF4-FFF2-40B4-BE49-F238E27FC236}">
              <a16:creationId xmlns="" xmlns:a16="http://schemas.microsoft.com/office/drawing/2014/main" id="{2D728309-704E-4ACD-9AAB-906FA6140B4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a:extLst>
            <a:ext uri="{FF2B5EF4-FFF2-40B4-BE49-F238E27FC236}">
              <a16:creationId xmlns="" xmlns:a16="http://schemas.microsoft.com/office/drawing/2014/main" id="{B55C2367-30EE-41AA-89F1-79D5BB80F5F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a:extLst>
            <a:ext uri="{FF2B5EF4-FFF2-40B4-BE49-F238E27FC236}">
              <a16:creationId xmlns="" xmlns:a16="http://schemas.microsoft.com/office/drawing/2014/main" id="{FF70551E-F17F-4A62-879B-021E5F2E53D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a:extLst>
            <a:ext uri="{FF2B5EF4-FFF2-40B4-BE49-F238E27FC236}">
              <a16:creationId xmlns="" xmlns:a16="http://schemas.microsoft.com/office/drawing/2014/main" id="{194F46F8-4484-4814-A90B-8D22D188BF0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a:extLst>
            <a:ext uri="{FF2B5EF4-FFF2-40B4-BE49-F238E27FC236}">
              <a16:creationId xmlns="" xmlns:a16="http://schemas.microsoft.com/office/drawing/2014/main" id="{1137EE17-EE6C-428B-B4FF-6F613AAB83A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a:extLst>
            <a:ext uri="{FF2B5EF4-FFF2-40B4-BE49-F238E27FC236}">
              <a16:creationId xmlns="" xmlns:a16="http://schemas.microsoft.com/office/drawing/2014/main" id="{162418BE-9B9A-4B80-A70A-9F23DE46EE2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a:extLst>
            <a:ext uri="{FF2B5EF4-FFF2-40B4-BE49-F238E27FC236}">
              <a16:creationId xmlns="" xmlns:a16="http://schemas.microsoft.com/office/drawing/2014/main" id="{81ECD7A9-EA14-42AD-AF3B-331E7EA4347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a:extLst>
            <a:ext uri="{FF2B5EF4-FFF2-40B4-BE49-F238E27FC236}">
              <a16:creationId xmlns="" xmlns:a16="http://schemas.microsoft.com/office/drawing/2014/main" id="{97A3B658-A6C6-40F7-B75B-7CE07F89E60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a:extLst>
            <a:ext uri="{FF2B5EF4-FFF2-40B4-BE49-F238E27FC236}">
              <a16:creationId xmlns="" xmlns:a16="http://schemas.microsoft.com/office/drawing/2014/main" id="{74997406-657E-4A8E-86F4-E0CB1A529D9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a:extLst>
            <a:ext uri="{FF2B5EF4-FFF2-40B4-BE49-F238E27FC236}">
              <a16:creationId xmlns="" xmlns:a16="http://schemas.microsoft.com/office/drawing/2014/main" id="{95113571-7192-408C-B6D3-791C4CA8488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6" name="直線コネクタ 615">
          <a:extLst>
            <a:ext uri="{FF2B5EF4-FFF2-40B4-BE49-F238E27FC236}">
              <a16:creationId xmlns="" xmlns:a16="http://schemas.microsoft.com/office/drawing/2014/main" id="{23676218-E504-493D-940F-E9BAB97CF9B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7" name="テキスト ボックス 616">
          <a:extLst>
            <a:ext uri="{FF2B5EF4-FFF2-40B4-BE49-F238E27FC236}">
              <a16:creationId xmlns="" xmlns:a16="http://schemas.microsoft.com/office/drawing/2014/main" id="{BC8962C6-227C-4D33-9F90-FA30CE21016F}"/>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8" name="直線コネクタ 617">
          <a:extLst>
            <a:ext uri="{FF2B5EF4-FFF2-40B4-BE49-F238E27FC236}">
              <a16:creationId xmlns="" xmlns:a16="http://schemas.microsoft.com/office/drawing/2014/main" id="{57812895-17AD-4A23-B870-C524B69EECB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9" name="テキスト ボックス 618">
          <a:extLst>
            <a:ext uri="{FF2B5EF4-FFF2-40B4-BE49-F238E27FC236}">
              <a16:creationId xmlns="" xmlns:a16="http://schemas.microsoft.com/office/drawing/2014/main" id="{5F4133F9-357C-4003-BEF6-D076B243444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0" name="直線コネクタ 619">
          <a:extLst>
            <a:ext uri="{FF2B5EF4-FFF2-40B4-BE49-F238E27FC236}">
              <a16:creationId xmlns="" xmlns:a16="http://schemas.microsoft.com/office/drawing/2014/main" id="{D0B5DD1A-1222-4C4C-BB4B-8EAC3876B8C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1" name="テキスト ボックス 620">
          <a:extLst>
            <a:ext uri="{FF2B5EF4-FFF2-40B4-BE49-F238E27FC236}">
              <a16:creationId xmlns="" xmlns:a16="http://schemas.microsoft.com/office/drawing/2014/main" id="{ADBD19C1-3537-4F21-BFAF-1EB10F1D586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2" name="直線コネクタ 621">
          <a:extLst>
            <a:ext uri="{FF2B5EF4-FFF2-40B4-BE49-F238E27FC236}">
              <a16:creationId xmlns="" xmlns:a16="http://schemas.microsoft.com/office/drawing/2014/main" id="{2B8646D9-FD96-48A9-B112-F030E2AEF65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3" name="テキスト ボックス 622">
          <a:extLst>
            <a:ext uri="{FF2B5EF4-FFF2-40B4-BE49-F238E27FC236}">
              <a16:creationId xmlns="" xmlns:a16="http://schemas.microsoft.com/office/drawing/2014/main" id="{F99F75DB-49E2-41C5-812C-B146B0EF6F7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4" name="直線コネクタ 623">
          <a:extLst>
            <a:ext uri="{FF2B5EF4-FFF2-40B4-BE49-F238E27FC236}">
              <a16:creationId xmlns="" xmlns:a16="http://schemas.microsoft.com/office/drawing/2014/main" id="{BFF4A9E1-5B0D-4493-BA9E-0CBD49E64A3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5" name="テキスト ボックス 624">
          <a:extLst>
            <a:ext uri="{FF2B5EF4-FFF2-40B4-BE49-F238E27FC236}">
              <a16:creationId xmlns="" xmlns:a16="http://schemas.microsoft.com/office/drawing/2014/main" id="{82B604DC-6062-4251-BCD4-1772C07B2C1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6" name="直線コネクタ 625">
          <a:extLst>
            <a:ext uri="{FF2B5EF4-FFF2-40B4-BE49-F238E27FC236}">
              <a16:creationId xmlns="" xmlns:a16="http://schemas.microsoft.com/office/drawing/2014/main" id="{74D336A6-9E37-4F44-893C-D0C698678E6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7" name="テキスト ボックス 626">
          <a:extLst>
            <a:ext uri="{FF2B5EF4-FFF2-40B4-BE49-F238E27FC236}">
              <a16:creationId xmlns="" xmlns:a16="http://schemas.microsoft.com/office/drawing/2014/main" id="{657A8A77-B8D5-44D0-B6F9-9C42350F852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a:extLst>
            <a:ext uri="{FF2B5EF4-FFF2-40B4-BE49-F238E27FC236}">
              <a16:creationId xmlns="" xmlns:a16="http://schemas.microsoft.com/office/drawing/2014/main" id="{7217D2A5-2528-4B77-A5A9-94928021E36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9" name="テキスト ボックス 628">
          <a:extLst>
            <a:ext uri="{FF2B5EF4-FFF2-40B4-BE49-F238E27FC236}">
              <a16:creationId xmlns="" xmlns:a16="http://schemas.microsoft.com/office/drawing/2014/main" id="{437FB8F9-1C79-45D9-9A3B-80FB5BB0275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0" name="【庁舎】&#10;有形固定資産減価償却率グラフ枠">
          <a:extLst>
            <a:ext uri="{FF2B5EF4-FFF2-40B4-BE49-F238E27FC236}">
              <a16:creationId xmlns="" xmlns:a16="http://schemas.microsoft.com/office/drawing/2014/main" id="{F0EC3F78-B855-4D16-BDFD-82CF8481E4E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31" name="直線コネクタ 630">
          <a:extLst>
            <a:ext uri="{FF2B5EF4-FFF2-40B4-BE49-F238E27FC236}">
              <a16:creationId xmlns="" xmlns:a16="http://schemas.microsoft.com/office/drawing/2014/main" id="{771941BB-E156-4D0C-BA1E-0B976BC7D9DC}"/>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32" name="【庁舎】&#10;有形固定資産減価償却率最小値テキスト">
          <a:extLst>
            <a:ext uri="{FF2B5EF4-FFF2-40B4-BE49-F238E27FC236}">
              <a16:creationId xmlns="" xmlns:a16="http://schemas.microsoft.com/office/drawing/2014/main" id="{95E983DD-87BE-455F-B942-454E2656F1C9}"/>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33" name="直線コネクタ 632">
          <a:extLst>
            <a:ext uri="{FF2B5EF4-FFF2-40B4-BE49-F238E27FC236}">
              <a16:creationId xmlns="" xmlns:a16="http://schemas.microsoft.com/office/drawing/2014/main" id="{A67B286F-CEF4-4044-9C47-05E11A879958}"/>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4" name="【庁舎】&#10;有形固定資産減価償却率最大値テキスト">
          <a:extLst>
            <a:ext uri="{FF2B5EF4-FFF2-40B4-BE49-F238E27FC236}">
              <a16:creationId xmlns="" xmlns:a16="http://schemas.microsoft.com/office/drawing/2014/main" id="{6F94C327-DE8A-4715-A59A-160A7011BFA5}"/>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5" name="直線コネクタ 634">
          <a:extLst>
            <a:ext uri="{FF2B5EF4-FFF2-40B4-BE49-F238E27FC236}">
              <a16:creationId xmlns="" xmlns:a16="http://schemas.microsoft.com/office/drawing/2014/main" id="{18E73CCA-A5E2-4DA9-B30F-8389823AAA5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636" name="【庁舎】&#10;有形固定資産減価償却率平均値テキスト">
          <a:extLst>
            <a:ext uri="{FF2B5EF4-FFF2-40B4-BE49-F238E27FC236}">
              <a16:creationId xmlns="" xmlns:a16="http://schemas.microsoft.com/office/drawing/2014/main" id="{AAECB2FB-4F43-4906-A863-25F97D30559C}"/>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637" name="フローチャート: 判断 636">
          <a:extLst>
            <a:ext uri="{FF2B5EF4-FFF2-40B4-BE49-F238E27FC236}">
              <a16:creationId xmlns="" xmlns:a16="http://schemas.microsoft.com/office/drawing/2014/main" id="{149E764B-67F7-4BB9-AF6E-F6F9161091E0}"/>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38" name="フローチャート: 判断 637">
          <a:extLst>
            <a:ext uri="{FF2B5EF4-FFF2-40B4-BE49-F238E27FC236}">
              <a16:creationId xmlns="" xmlns:a16="http://schemas.microsoft.com/office/drawing/2014/main" id="{50DED6BF-F480-427F-B916-AD03D76EE9CF}"/>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49893</xdr:rowOff>
    </xdr:from>
    <xdr:to>
      <xdr:col>76</xdr:col>
      <xdr:colOff>165100</xdr:colOff>
      <xdr:row>103</xdr:row>
      <xdr:rowOff>151493</xdr:rowOff>
    </xdr:to>
    <xdr:sp macro="" textlink="">
      <xdr:nvSpPr>
        <xdr:cNvPr id="639" name="フローチャート: 判断 638">
          <a:extLst>
            <a:ext uri="{FF2B5EF4-FFF2-40B4-BE49-F238E27FC236}">
              <a16:creationId xmlns="" xmlns:a16="http://schemas.microsoft.com/office/drawing/2014/main" id="{183D2A20-25ED-4645-87D1-F7C6BC00F3C7}"/>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a:extLst>
            <a:ext uri="{FF2B5EF4-FFF2-40B4-BE49-F238E27FC236}">
              <a16:creationId xmlns="" xmlns:a16="http://schemas.microsoft.com/office/drawing/2014/main" id="{E3FB5ED6-1141-40E7-B9C4-62D4824089A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a:extLst>
            <a:ext uri="{FF2B5EF4-FFF2-40B4-BE49-F238E27FC236}">
              <a16:creationId xmlns="" xmlns:a16="http://schemas.microsoft.com/office/drawing/2014/main" id="{400DC407-E957-444D-A7FB-84F108D487E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a:extLst>
            <a:ext uri="{FF2B5EF4-FFF2-40B4-BE49-F238E27FC236}">
              <a16:creationId xmlns="" xmlns:a16="http://schemas.microsoft.com/office/drawing/2014/main" id="{917020CC-3569-465D-A683-CC25CE5CF50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a:extLst>
            <a:ext uri="{FF2B5EF4-FFF2-40B4-BE49-F238E27FC236}">
              <a16:creationId xmlns="" xmlns:a16="http://schemas.microsoft.com/office/drawing/2014/main" id="{73BEF629-7655-432E-B8B3-3EC5BA5A780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a:extLst>
            <a:ext uri="{FF2B5EF4-FFF2-40B4-BE49-F238E27FC236}">
              <a16:creationId xmlns="" xmlns:a16="http://schemas.microsoft.com/office/drawing/2014/main" id="{9047BF9C-2CD2-41DC-A8BE-3F97D4A17BA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61323</xdr:rowOff>
    </xdr:from>
    <xdr:to>
      <xdr:col>85</xdr:col>
      <xdr:colOff>177800</xdr:colOff>
      <xdr:row>102</xdr:row>
      <xdr:rowOff>162923</xdr:rowOff>
    </xdr:to>
    <xdr:sp macro="" textlink="">
      <xdr:nvSpPr>
        <xdr:cNvPr id="645" name="楕円 644">
          <a:extLst>
            <a:ext uri="{FF2B5EF4-FFF2-40B4-BE49-F238E27FC236}">
              <a16:creationId xmlns="" xmlns:a16="http://schemas.microsoft.com/office/drawing/2014/main" id="{37BAB7B2-9E34-4BD0-94CE-30BB32D1D22F}"/>
            </a:ext>
          </a:extLst>
        </xdr:cNvPr>
        <xdr:cNvSpPr/>
      </xdr:nvSpPr>
      <xdr:spPr>
        <a:xfrm>
          <a:off x="162687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84200</xdr:rowOff>
    </xdr:from>
    <xdr:ext cx="405111" cy="259045"/>
    <xdr:sp macro="" textlink="">
      <xdr:nvSpPr>
        <xdr:cNvPr id="646" name="【庁舎】&#10;有形固定資産減価償却率該当値テキスト">
          <a:extLst>
            <a:ext uri="{FF2B5EF4-FFF2-40B4-BE49-F238E27FC236}">
              <a16:creationId xmlns="" xmlns:a16="http://schemas.microsoft.com/office/drawing/2014/main" id="{6D5E6087-56DD-45E3-8B35-3EDA198856CD}"/>
            </a:ext>
          </a:extLst>
        </xdr:cNvPr>
        <xdr:cNvSpPr txBox="1"/>
      </xdr:nvSpPr>
      <xdr:spPr>
        <a:xfrm>
          <a:off x="16357600" y="1740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7438</xdr:rowOff>
    </xdr:from>
    <xdr:to>
      <xdr:col>81</xdr:col>
      <xdr:colOff>101600</xdr:colOff>
      <xdr:row>103</xdr:row>
      <xdr:rowOff>109038</xdr:rowOff>
    </xdr:to>
    <xdr:sp macro="" textlink="">
      <xdr:nvSpPr>
        <xdr:cNvPr id="647" name="楕円 646">
          <a:extLst>
            <a:ext uri="{FF2B5EF4-FFF2-40B4-BE49-F238E27FC236}">
              <a16:creationId xmlns="" xmlns:a16="http://schemas.microsoft.com/office/drawing/2014/main" id="{0C3D9F35-D605-496B-AA10-913EE0CDE280}"/>
            </a:ext>
          </a:extLst>
        </xdr:cNvPr>
        <xdr:cNvSpPr/>
      </xdr:nvSpPr>
      <xdr:spPr>
        <a:xfrm>
          <a:off x="15430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112123</xdr:rowOff>
    </xdr:from>
    <xdr:to>
      <xdr:col>85</xdr:col>
      <xdr:colOff>127000</xdr:colOff>
      <xdr:row>103</xdr:row>
      <xdr:rowOff>58238</xdr:rowOff>
    </xdr:to>
    <xdr:cxnSp macro="">
      <xdr:nvCxnSpPr>
        <xdr:cNvPr id="648" name="直線コネクタ 647">
          <a:extLst>
            <a:ext uri="{FF2B5EF4-FFF2-40B4-BE49-F238E27FC236}">
              <a16:creationId xmlns="" xmlns:a16="http://schemas.microsoft.com/office/drawing/2014/main" id="{E7165CBD-37DD-4554-8F0C-73E1FB97CD89}"/>
            </a:ext>
          </a:extLst>
        </xdr:cNvPr>
        <xdr:cNvCxnSpPr/>
      </xdr:nvCxnSpPr>
      <xdr:spPr>
        <a:xfrm flipV="1">
          <a:off x="15481300" y="17600023"/>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87449</xdr:rowOff>
    </xdr:from>
    <xdr:to>
      <xdr:col>76</xdr:col>
      <xdr:colOff>165100</xdr:colOff>
      <xdr:row>104</xdr:row>
      <xdr:rowOff>17599</xdr:rowOff>
    </xdr:to>
    <xdr:sp macro="" textlink="">
      <xdr:nvSpPr>
        <xdr:cNvPr id="649" name="楕円 648">
          <a:extLst>
            <a:ext uri="{FF2B5EF4-FFF2-40B4-BE49-F238E27FC236}">
              <a16:creationId xmlns="" xmlns:a16="http://schemas.microsoft.com/office/drawing/2014/main" id="{79F7078F-4B3F-474F-867B-FEE364B9A572}"/>
            </a:ext>
          </a:extLst>
        </xdr:cNvPr>
        <xdr:cNvSpPr/>
      </xdr:nvSpPr>
      <xdr:spPr>
        <a:xfrm>
          <a:off x="14541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58238</xdr:rowOff>
    </xdr:from>
    <xdr:to>
      <xdr:col>81</xdr:col>
      <xdr:colOff>50800</xdr:colOff>
      <xdr:row>103</xdr:row>
      <xdr:rowOff>138249</xdr:rowOff>
    </xdr:to>
    <xdr:cxnSp macro="">
      <xdr:nvCxnSpPr>
        <xdr:cNvPr id="650" name="直線コネクタ 649">
          <a:extLst>
            <a:ext uri="{FF2B5EF4-FFF2-40B4-BE49-F238E27FC236}">
              <a16:creationId xmlns="" xmlns:a16="http://schemas.microsoft.com/office/drawing/2014/main" id="{B6AFD1F1-E86E-475B-9A7C-5D094F904015}"/>
            </a:ext>
          </a:extLst>
        </xdr:cNvPr>
        <xdr:cNvCxnSpPr/>
      </xdr:nvCxnSpPr>
      <xdr:spPr>
        <a:xfrm flipV="1">
          <a:off x="14592300" y="17717588"/>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101798</xdr:rowOff>
    </xdr:from>
    <xdr:ext cx="405111" cy="259045"/>
    <xdr:sp macro="" textlink="">
      <xdr:nvSpPr>
        <xdr:cNvPr id="651" name="n_1aveValue【庁舎】&#10;有形固定資産減価償却率">
          <a:extLst>
            <a:ext uri="{FF2B5EF4-FFF2-40B4-BE49-F238E27FC236}">
              <a16:creationId xmlns="" xmlns:a16="http://schemas.microsoft.com/office/drawing/2014/main" id="{72BB6EDB-CE9F-49CE-A3EA-CE743FBB39D1}"/>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168020</xdr:rowOff>
    </xdr:from>
    <xdr:ext cx="405111" cy="259045"/>
    <xdr:sp macro="" textlink="">
      <xdr:nvSpPr>
        <xdr:cNvPr id="652" name="n_2aveValue【庁舎】&#10;有形固定資産減価償却率">
          <a:extLst>
            <a:ext uri="{FF2B5EF4-FFF2-40B4-BE49-F238E27FC236}">
              <a16:creationId xmlns="" xmlns:a16="http://schemas.microsoft.com/office/drawing/2014/main" id="{6D0FF23C-CBE2-497B-9BD9-4DD06086CEFF}"/>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125565</xdr:rowOff>
    </xdr:from>
    <xdr:ext cx="405111" cy="259045"/>
    <xdr:sp macro="" textlink="">
      <xdr:nvSpPr>
        <xdr:cNvPr id="653" name="n_1mainValue【庁舎】&#10;有形固定資産減価償却率">
          <a:extLst>
            <a:ext uri="{FF2B5EF4-FFF2-40B4-BE49-F238E27FC236}">
              <a16:creationId xmlns="" xmlns:a16="http://schemas.microsoft.com/office/drawing/2014/main" id="{3C9E6ECA-906F-42D2-9617-F95020A4E26C}"/>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8726</xdr:rowOff>
    </xdr:from>
    <xdr:ext cx="405111" cy="259045"/>
    <xdr:sp macro="" textlink="">
      <xdr:nvSpPr>
        <xdr:cNvPr id="654" name="n_2mainValue【庁舎】&#10;有形固定資産減価償却率">
          <a:extLst>
            <a:ext uri="{FF2B5EF4-FFF2-40B4-BE49-F238E27FC236}">
              <a16:creationId xmlns="" xmlns:a16="http://schemas.microsoft.com/office/drawing/2014/main" id="{5C90BAF6-9B5D-4BBD-BCB4-74BBE2ED418E}"/>
            </a:ext>
          </a:extLst>
        </xdr:cNvPr>
        <xdr:cNvSpPr txBox="1"/>
      </xdr:nvSpPr>
      <xdr:spPr>
        <a:xfrm>
          <a:off x="143897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a:extLst>
            <a:ext uri="{FF2B5EF4-FFF2-40B4-BE49-F238E27FC236}">
              <a16:creationId xmlns="" xmlns:a16="http://schemas.microsoft.com/office/drawing/2014/main" id="{2F648BA0-D9EE-47E9-8B91-6490D8815A5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a:extLst>
            <a:ext uri="{FF2B5EF4-FFF2-40B4-BE49-F238E27FC236}">
              <a16:creationId xmlns="" xmlns:a16="http://schemas.microsoft.com/office/drawing/2014/main" id="{16131838-DE6C-4C38-95AE-40582041369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a:extLst>
            <a:ext uri="{FF2B5EF4-FFF2-40B4-BE49-F238E27FC236}">
              <a16:creationId xmlns="" xmlns:a16="http://schemas.microsoft.com/office/drawing/2014/main" id="{CB89BCEB-4867-4216-9B07-A024A9DD494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a:extLst>
            <a:ext uri="{FF2B5EF4-FFF2-40B4-BE49-F238E27FC236}">
              <a16:creationId xmlns="" xmlns:a16="http://schemas.microsoft.com/office/drawing/2014/main" id="{C239F5B2-5B8A-4B21-A0AF-D207B7938F0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a:extLst>
            <a:ext uri="{FF2B5EF4-FFF2-40B4-BE49-F238E27FC236}">
              <a16:creationId xmlns="" xmlns:a16="http://schemas.microsoft.com/office/drawing/2014/main" id="{1124086F-34A5-4FFC-8BCD-3242D47BB72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a:extLst>
            <a:ext uri="{FF2B5EF4-FFF2-40B4-BE49-F238E27FC236}">
              <a16:creationId xmlns="" xmlns:a16="http://schemas.microsoft.com/office/drawing/2014/main" id="{4B325B91-527C-480A-93FB-FC8461E6E1C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a:extLst>
            <a:ext uri="{FF2B5EF4-FFF2-40B4-BE49-F238E27FC236}">
              <a16:creationId xmlns="" xmlns:a16="http://schemas.microsoft.com/office/drawing/2014/main" id="{4376AAB9-6623-431C-9468-A25962237D3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a:extLst>
            <a:ext uri="{FF2B5EF4-FFF2-40B4-BE49-F238E27FC236}">
              <a16:creationId xmlns="" xmlns:a16="http://schemas.microsoft.com/office/drawing/2014/main" id="{5520FB93-AE8E-44AB-BD32-9330E032EAE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a:extLst>
            <a:ext uri="{FF2B5EF4-FFF2-40B4-BE49-F238E27FC236}">
              <a16:creationId xmlns="" xmlns:a16="http://schemas.microsoft.com/office/drawing/2014/main" id="{8E881F57-2B45-4384-AE74-F71C01270BB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a:extLst>
            <a:ext uri="{FF2B5EF4-FFF2-40B4-BE49-F238E27FC236}">
              <a16:creationId xmlns="" xmlns:a16="http://schemas.microsoft.com/office/drawing/2014/main" id="{4A2FA980-F209-431C-A8DD-7EB5307B8ED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5" name="直線コネクタ 664">
          <a:extLst>
            <a:ext uri="{FF2B5EF4-FFF2-40B4-BE49-F238E27FC236}">
              <a16:creationId xmlns="" xmlns:a16="http://schemas.microsoft.com/office/drawing/2014/main" id="{7D06D58F-43D0-4CBB-8CCA-D3D9EB7DB42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6" name="テキスト ボックス 665">
          <a:extLst>
            <a:ext uri="{FF2B5EF4-FFF2-40B4-BE49-F238E27FC236}">
              <a16:creationId xmlns="" xmlns:a16="http://schemas.microsoft.com/office/drawing/2014/main" id="{0F017EDD-952E-4183-8DD1-05F6A0816FA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7" name="直線コネクタ 666">
          <a:extLst>
            <a:ext uri="{FF2B5EF4-FFF2-40B4-BE49-F238E27FC236}">
              <a16:creationId xmlns="" xmlns:a16="http://schemas.microsoft.com/office/drawing/2014/main" id="{1F69C208-5A06-423D-B2CF-15A506D5B11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8" name="テキスト ボックス 667">
          <a:extLst>
            <a:ext uri="{FF2B5EF4-FFF2-40B4-BE49-F238E27FC236}">
              <a16:creationId xmlns="" xmlns:a16="http://schemas.microsoft.com/office/drawing/2014/main" id="{5B3C054A-84EA-488E-A941-D8B225A55E0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9" name="直線コネクタ 668">
          <a:extLst>
            <a:ext uri="{FF2B5EF4-FFF2-40B4-BE49-F238E27FC236}">
              <a16:creationId xmlns="" xmlns:a16="http://schemas.microsoft.com/office/drawing/2014/main" id="{ED5EEB2A-462C-4A7E-8E71-BCA044C15F6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0" name="テキスト ボックス 669">
          <a:extLst>
            <a:ext uri="{FF2B5EF4-FFF2-40B4-BE49-F238E27FC236}">
              <a16:creationId xmlns="" xmlns:a16="http://schemas.microsoft.com/office/drawing/2014/main" id="{D58C9895-9B60-4145-908C-85B9DA8B49F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1" name="直線コネクタ 670">
          <a:extLst>
            <a:ext uri="{FF2B5EF4-FFF2-40B4-BE49-F238E27FC236}">
              <a16:creationId xmlns="" xmlns:a16="http://schemas.microsoft.com/office/drawing/2014/main" id="{6A0EB0EF-52A4-49FB-A057-3632E732E73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2" name="テキスト ボックス 671">
          <a:extLst>
            <a:ext uri="{FF2B5EF4-FFF2-40B4-BE49-F238E27FC236}">
              <a16:creationId xmlns="" xmlns:a16="http://schemas.microsoft.com/office/drawing/2014/main" id="{6BEAA351-FAD3-4BFE-BD45-D1D58EA2EE29}"/>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a:extLst>
            <a:ext uri="{FF2B5EF4-FFF2-40B4-BE49-F238E27FC236}">
              <a16:creationId xmlns="" xmlns:a16="http://schemas.microsoft.com/office/drawing/2014/main" id="{BE72A97D-DFEE-42B7-852E-810B3BAD76E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a:extLst>
            <a:ext uri="{FF2B5EF4-FFF2-40B4-BE49-F238E27FC236}">
              <a16:creationId xmlns="" xmlns:a16="http://schemas.microsoft.com/office/drawing/2014/main" id="{A46E0916-3507-4A43-914C-994AD0C6FDC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a:extLst>
            <a:ext uri="{FF2B5EF4-FFF2-40B4-BE49-F238E27FC236}">
              <a16:creationId xmlns="" xmlns:a16="http://schemas.microsoft.com/office/drawing/2014/main" id="{49F44626-EA6C-4F61-B645-AA8D6EAB175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676" name="直線コネクタ 675">
          <a:extLst>
            <a:ext uri="{FF2B5EF4-FFF2-40B4-BE49-F238E27FC236}">
              <a16:creationId xmlns="" xmlns:a16="http://schemas.microsoft.com/office/drawing/2014/main" id="{83AA5B4B-8BA5-4B47-9350-F0B03C762D21}"/>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677" name="【庁舎】&#10;一人当たり面積最小値テキスト">
          <a:extLst>
            <a:ext uri="{FF2B5EF4-FFF2-40B4-BE49-F238E27FC236}">
              <a16:creationId xmlns="" xmlns:a16="http://schemas.microsoft.com/office/drawing/2014/main" id="{88259366-DCC6-420B-912F-F7FD4A246132}"/>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678" name="直線コネクタ 677">
          <a:extLst>
            <a:ext uri="{FF2B5EF4-FFF2-40B4-BE49-F238E27FC236}">
              <a16:creationId xmlns="" xmlns:a16="http://schemas.microsoft.com/office/drawing/2014/main" id="{CC646C77-4A16-4C50-A63C-4A04350AE5B1}"/>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679" name="【庁舎】&#10;一人当たり面積最大値テキスト">
          <a:extLst>
            <a:ext uri="{FF2B5EF4-FFF2-40B4-BE49-F238E27FC236}">
              <a16:creationId xmlns="" xmlns:a16="http://schemas.microsoft.com/office/drawing/2014/main" id="{2D62437C-ADD4-4E81-B71E-7987BBB75007}"/>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680" name="直線コネクタ 679">
          <a:extLst>
            <a:ext uri="{FF2B5EF4-FFF2-40B4-BE49-F238E27FC236}">
              <a16:creationId xmlns="" xmlns:a16="http://schemas.microsoft.com/office/drawing/2014/main" id="{F90C0938-2B0F-4B8C-95F2-A698658372C1}"/>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681" name="【庁舎】&#10;一人当たり面積平均値テキスト">
          <a:extLst>
            <a:ext uri="{FF2B5EF4-FFF2-40B4-BE49-F238E27FC236}">
              <a16:creationId xmlns="" xmlns:a16="http://schemas.microsoft.com/office/drawing/2014/main" id="{4EF87535-7E12-4B00-AF1A-8DC9F900314E}"/>
            </a:ext>
          </a:extLst>
        </xdr:cNvPr>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682" name="フローチャート: 判断 681">
          <a:extLst>
            <a:ext uri="{FF2B5EF4-FFF2-40B4-BE49-F238E27FC236}">
              <a16:creationId xmlns="" xmlns:a16="http://schemas.microsoft.com/office/drawing/2014/main" id="{83885272-FC0C-4142-B873-0FCF8E33A647}"/>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683" name="フローチャート: 判断 682">
          <a:extLst>
            <a:ext uri="{FF2B5EF4-FFF2-40B4-BE49-F238E27FC236}">
              <a16:creationId xmlns="" xmlns:a16="http://schemas.microsoft.com/office/drawing/2014/main" id="{8EC14E8C-A60D-4106-8ABE-CE5E62C4677B}"/>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xdr:rowOff>
    </xdr:from>
    <xdr:to>
      <xdr:col>107</xdr:col>
      <xdr:colOff>101600</xdr:colOff>
      <xdr:row>107</xdr:row>
      <xdr:rowOff>109855</xdr:rowOff>
    </xdr:to>
    <xdr:sp macro="" textlink="">
      <xdr:nvSpPr>
        <xdr:cNvPr id="684" name="フローチャート: 判断 683">
          <a:extLst>
            <a:ext uri="{FF2B5EF4-FFF2-40B4-BE49-F238E27FC236}">
              <a16:creationId xmlns="" xmlns:a16="http://schemas.microsoft.com/office/drawing/2014/main" id="{1D453021-0F82-4D6D-8E82-E49B0F1DE894}"/>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5" name="テキスト ボックス 684">
          <a:extLst>
            <a:ext uri="{FF2B5EF4-FFF2-40B4-BE49-F238E27FC236}">
              <a16:creationId xmlns="" xmlns:a16="http://schemas.microsoft.com/office/drawing/2014/main" id="{C3A0BEAC-E338-46BD-B466-1C97E845F49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6" name="テキスト ボックス 685">
          <a:extLst>
            <a:ext uri="{FF2B5EF4-FFF2-40B4-BE49-F238E27FC236}">
              <a16:creationId xmlns="" xmlns:a16="http://schemas.microsoft.com/office/drawing/2014/main" id="{B0628103-29D1-47BA-BBE2-A9F7DC41B7A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7" name="テキスト ボックス 686">
          <a:extLst>
            <a:ext uri="{FF2B5EF4-FFF2-40B4-BE49-F238E27FC236}">
              <a16:creationId xmlns="" xmlns:a16="http://schemas.microsoft.com/office/drawing/2014/main" id="{189D34D0-AC6B-452A-941F-B6637197F11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8" name="テキスト ボックス 687">
          <a:extLst>
            <a:ext uri="{FF2B5EF4-FFF2-40B4-BE49-F238E27FC236}">
              <a16:creationId xmlns="" xmlns:a16="http://schemas.microsoft.com/office/drawing/2014/main" id="{B20564F4-4250-4543-86B8-9D40F642980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9" name="テキスト ボックス 688">
          <a:extLst>
            <a:ext uri="{FF2B5EF4-FFF2-40B4-BE49-F238E27FC236}">
              <a16:creationId xmlns="" xmlns:a16="http://schemas.microsoft.com/office/drawing/2014/main" id="{F5249128-F5E5-4B89-B154-EE6AE0A1696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128499</xdr:rowOff>
    </xdr:from>
    <xdr:to>
      <xdr:col>116</xdr:col>
      <xdr:colOff>114300</xdr:colOff>
      <xdr:row>108</xdr:row>
      <xdr:rowOff>58649</xdr:rowOff>
    </xdr:to>
    <xdr:sp macro="" textlink="">
      <xdr:nvSpPr>
        <xdr:cNvPr id="690" name="楕円 689">
          <a:extLst>
            <a:ext uri="{FF2B5EF4-FFF2-40B4-BE49-F238E27FC236}">
              <a16:creationId xmlns="" xmlns:a16="http://schemas.microsoft.com/office/drawing/2014/main" id="{B20D1B76-E98C-4B6B-A28C-F06C6BF9A4F2}"/>
            </a:ext>
          </a:extLst>
        </xdr:cNvPr>
        <xdr:cNvSpPr/>
      </xdr:nvSpPr>
      <xdr:spPr>
        <a:xfrm>
          <a:off x="22110700" y="1847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43426</xdr:rowOff>
    </xdr:from>
    <xdr:ext cx="469744" cy="259045"/>
    <xdr:sp macro="" textlink="">
      <xdr:nvSpPr>
        <xdr:cNvPr id="691" name="【庁舎】&#10;一人当たり面積該当値テキスト">
          <a:extLst>
            <a:ext uri="{FF2B5EF4-FFF2-40B4-BE49-F238E27FC236}">
              <a16:creationId xmlns="" xmlns:a16="http://schemas.microsoft.com/office/drawing/2014/main" id="{DE149862-81F3-4401-BBB6-01E9E76EF41A}"/>
            </a:ext>
          </a:extLst>
        </xdr:cNvPr>
        <xdr:cNvSpPr txBox="1"/>
      </xdr:nvSpPr>
      <xdr:spPr>
        <a:xfrm>
          <a:off x="22199600" y="1838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129642</xdr:rowOff>
    </xdr:from>
    <xdr:to>
      <xdr:col>112</xdr:col>
      <xdr:colOff>38100</xdr:colOff>
      <xdr:row>108</xdr:row>
      <xdr:rowOff>59792</xdr:rowOff>
    </xdr:to>
    <xdr:sp macro="" textlink="">
      <xdr:nvSpPr>
        <xdr:cNvPr id="692" name="楕円 691">
          <a:extLst>
            <a:ext uri="{FF2B5EF4-FFF2-40B4-BE49-F238E27FC236}">
              <a16:creationId xmlns="" xmlns:a16="http://schemas.microsoft.com/office/drawing/2014/main" id="{D0A7E2D5-9139-4C42-B07F-02FC0E4CD02F}"/>
            </a:ext>
          </a:extLst>
        </xdr:cNvPr>
        <xdr:cNvSpPr/>
      </xdr:nvSpPr>
      <xdr:spPr>
        <a:xfrm>
          <a:off x="21272500" y="1847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7849</xdr:rowOff>
    </xdr:from>
    <xdr:to>
      <xdr:col>116</xdr:col>
      <xdr:colOff>63500</xdr:colOff>
      <xdr:row>108</xdr:row>
      <xdr:rowOff>8992</xdr:rowOff>
    </xdr:to>
    <xdr:cxnSp macro="">
      <xdr:nvCxnSpPr>
        <xdr:cNvPr id="693" name="直線コネクタ 692">
          <a:extLst>
            <a:ext uri="{FF2B5EF4-FFF2-40B4-BE49-F238E27FC236}">
              <a16:creationId xmlns="" xmlns:a16="http://schemas.microsoft.com/office/drawing/2014/main" id="{4C758D4A-B264-42E2-9462-76BEBB033B53}"/>
            </a:ext>
          </a:extLst>
        </xdr:cNvPr>
        <xdr:cNvCxnSpPr/>
      </xdr:nvCxnSpPr>
      <xdr:spPr>
        <a:xfrm flipV="1">
          <a:off x="21323300" y="1852444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129870</xdr:rowOff>
    </xdr:from>
    <xdr:to>
      <xdr:col>107</xdr:col>
      <xdr:colOff>101600</xdr:colOff>
      <xdr:row>108</xdr:row>
      <xdr:rowOff>60020</xdr:rowOff>
    </xdr:to>
    <xdr:sp macro="" textlink="">
      <xdr:nvSpPr>
        <xdr:cNvPr id="694" name="楕円 693">
          <a:extLst>
            <a:ext uri="{FF2B5EF4-FFF2-40B4-BE49-F238E27FC236}">
              <a16:creationId xmlns="" xmlns:a16="http://schemas.microsoft.com/office/drawing/2014/main" id="{19E56D4F-929E-4134-8564-D080A203276D}"/>
            </a:ext>
          </a:extLst>
        </xdr:cNvPr>
        <xdr:cNvSpPr/>
      </xdr:nvSpPr>
      <xdr:spPr>
        <a:xfrm>
          <a:off x="20383500" y="184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8992</xdr:rowOff>
    </xdr:from>
    <xdr:to>
      <xdr:col>111</xdr:col>
      <xdr:colOff>177800</xdr:colOff>
      <xdr:row>108</xdr:row>
      <xdr:rowOff>9220</xdr:rowOff>
    </xdr:to>
    <xdr:cxnSp macro="">
      <xdr:nvCxnSpPr>
        <xdr:cNvPr id="695" name="直線コネクタ 694">
          <a:extLst>
            <a:ext uri="{FF2B5EF4-FFF2-40B4-BE49-F238E27FC236}">
              <a16:creationId xmlns="" xmlns:a16="http://schemas.microsoft.com/office/drawing/2014/main" id="{AE432D07-49D5-423E-8BE0-7F56FA857969}"/>
            </a:ext>
          </a:extLst>
        </xdr:cNvPr>
        <xdr:cNvCxnSpPr/>
      </xdr:nvCxnSpPr>
      <xdr:spPr>
        <a:xfrm flipV="1">
          <a:off x="20434300" y="1852559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112665</xdr:rowOff>
    </xdr:from>
    <xdr:ext cx="469744" cy="259045"/>
    <xdr:sp macro="" textlink="">
      <xdr:nvSpPr>
        <xdr:cNvPr id="696" name="n_1aveValue【庁舎】&#10;一人当たり面積">
          <a:extLst>
            <a:ext uri="{FF2B5EF4-FFF2-40B4-BE49-F238E27FC236}">
              <a16:creationId xmlns="" xmlns:a16="http://schemas.microsoft.com/office/drawing/2014/main" id="{727B07A9-5AB4-45ED-9739-248BE7A0F5A9}"/>
            </a:ext>
          </a:extLst>
        </xdr:cNvPr>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126382</xdr:rowOff>
    </xdr:from>
    <xdr:ext cx="469744" cy="259045"/>
    <xdr:sp macro="" textlink="">
      <xdr:nvSpPr>
        <xdr:cNvPr id="697" name="n_2aveValue【庁舎】&#10;一人当たり面積">
          <a:extLst>
            <a:ext uri="{FF2B5EF4-FFF2-40B4-BE49-F238E27FC236}">
              <a16:creationId xmlns="" xmlns:a16="http://schemas.microsoft.com/office/drawing/2014/main" id="{99392514-2F52-4E7C-9166-45971B6415A2}"/>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50919</xdr:rowOff>
    </xdr:from>
    <xdr:ext cx="469744" cy="259045"/>
    <xdr:sp macro="" textlink="">
      <xdr:nvSpPr>
        <xdr:cNvPr id="698" name="n_1mainValue【庁舎】&#10;一人当たり面積">
          <a:extLst>
            <a:ext uri="{FF2B5EF4-FFF2-40B4-BE49-F238E27FC236}">
              <a16:creationId xmlns="" xmlns:a16="http://schemas.microsoft.com/office/drawing/2014/main" id="{18F780AF-9905-4929-A2C6-C14A0F0EE7D2}"/>
            </a:ext>
          </a:extLst>
        </xdr:cNvPr>
        <xdr:cNvSpPr txBox="1"/>
      </xdr:nvSpPr>
      <xdr:spPr>
        <a:xfrm>
          <a:off x="21075727" y="185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51147</xdr:rowOff>
    </xdr:from>
    <xdr:ext cx="469744" cy="259045"/>
    <xdr:sp macro="" textlink="">
      <xdr:nvSpPr>
        <xdr:cNvPr id="699" name="n_2mainValue【庁舎】&#10;一人当たり面積">
          <a:extLst>
            <a:ext uri="{FF2B5EF4-FFF2-40B4-BE49-F238E27FC236}">
              <a16:creationId xmlns="" xmlns:a16="http://schemas.microsoft.com/office/drawing/2014/main" id="{4482ACDE-576A-4C91-A8D5-B5F48EA29211}"/>
            </a:ext>
          </a:extLst>
        </xdr:cNvPr>
        <xdr:cNvSpPr txBox="1"/>
      </xdr:nvSpPr>
      <xdr:spPr>
        <a:xfrm>
          <a:off x="20199427" y="1856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a:extLst>
            <a:ext uri="{FF2B5EF4-FFF2-40B4-BE49-F238E27FC236}">
              <a16:creationId xmlns="" xmlns:a16="http://schemas.microsoft.com/office/drawing/2014/main" id="{C5BAB1B0-6754-42BE-BD87-A31A27B869F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a:extLst>
            <a:ext uri="{FF2B5EF4-FFF2-40B4-BE49-F238E27FC236}">
              <a16:creationId xmlns="" xmlns:a16="http://schemas.microsoft.com/office/drawing/2014/main" id="{295B13AD-B552-43A1-8AA4-2DC8158E499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a:extLst>
            <a:ext uri="{FF2B5EF4-FFF2-40B4-BE49-F238E27FC236}">
              <a16:creationId xmlns="" xmlns:a16="http://schemas.microsoft.com/office/drawing/2014/main" id="{AC69BFD9-D830-4801-ABEB-C9DB86D5396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ほとんどの類型において、有形固定資産減価償却率は類似団体平均を上回っている。これは昭和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建設されており、耐用年数を経過しつつあるためであるが、いずれの施設についても必要に応じて修繕を行っているため使用する上での問題はない。しかし、有形固定資産減価償却率が特に高くなっている施設については、今後策定する個別施設計画に基づいて適切に日々の修繕を行い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高知県芸西村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3,800
3,759
39.60
3,570,875
3,524,859
15,568
1,763,813
2,208,932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財政力指数は横ばいで推移して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高知県平均と同水準であるが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人口の減少や基幹産業である農業者の高齢化等により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全国平均には遠く及ばず大変厳しい財政状況である。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今後も大幅な税収の伸びは見込めないため、歳出の削減を進める一方、地方税の徴収率向上対策を中心に歳入の確保に努める。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52494</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flipV="1">
          <a:off x="4114800" y="75882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52494</xdr:rowOff>
    </xdr:from>
    <xdr:to>
      <xdr:col>19</xdr:col>
      <xdr:colOff>133350</xdr:colOff>
      <xdr:row>44</xdr:row>
      <xdr:rowOff>52494</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a:off x="3225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52494</xdr:rowOff>
    </xdr:from>
    <xdr:to>
      <xdr:col>15</xdr:col>
      <xdr:colOff>82550</xdr:colOff>
      <xdr:row>44</xdr:row>
      <xdr:rowOff>60537</xdr:rowOff>
    </xdr:to>
    <xdr:cxnSp macro="">
      <xdr:nvCxnSpPr>
        <xdr:cNvPr id="74" name="直線コネクタ 73">
          <a:extLst>
            <a:ext uri="{FF2B5EF4-FFF2-40B4-BE49-F238E27FC236}">
              <a16:creationId xmlns="" xmlns:a16="http://schemas.microsoft.com/office/drawing/2014/main" id="{00000000-0008-0000-0300-00004A000000}"/>
            </a:ext>
          </a:extLst>
        </xdr:cNvPr>
        <xdr:cNvCxnSpPr/>
      </xdr:nvCxnSpPr>
      <xdr:spPr>
        <a:xfrm flipV="1">
          <a:off x="2336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a:extLst>
            <a:ext uri="{FF2B5EF4-FFF2-40B4-BE49-F238E27FC236}">
              <a16:creationId xmlns="" xmlns:a16="http://schemas.microsoft.com/office/drawing/2014/main" id="{00000000-0008-0000-0300-00004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60537</xdr:rowOff>
    </xdr:from>
    <xdr:to>
      <xdr:col>11</xdr:col>
      <xdr:colOff>31750</xdr:colOff>
      <xdr:row>44</xdr:row>
      <xdr:rowOff>60537</xdr:rowOff>
    </xdr:to>
    <xdr:cxnSp macro="">
      <xdr:nvCxnSpPr>
        <xdr:cNvPr id="77" name="直線コネクタ 76">
          <a:extLst>
            <a:ext uri="{FF2B5EF4-FFF2-40B4-BE49-F238E27FC236}">
              <a16:creationId xmlns="" xmlns:a16="http://schemas.microsoft.com/office/drawing/2014/main" id="{00000000-0008-0000-0300-00004D000000}"/>
            </a:ext>
          </a:extLst>
        </xdr:cNvPr>
        <xdr:cNvCxnSpPr/>
      </xdr:nvCxnSpPr>
      <xdr:spPr>
        <a:xfrm>
          <a:off x="1447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a:extLst>
            <a:ext uri="{FF2B5EF4-FFF2-40B4-BE49-F238E27FC236}">
              <a16:creationId xmlns="" xmlns:a16="http://schemas.microsoft.com/office/drawing/2014/main" id="{00000000-0008-0000-0300-000057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10177</xdr:rowOff>
    </xdr:from>
    <xdr:ext cx="762000" cy="259045"/>
    <xdr:sp macro="" textlink="">
      <xdr:nvSpPr>
        <xdr:cNvPr id="88" name="財政力該当値テキスト">
          <a:extLst>
            <a:ext uri="{FF2B5EF4-FFF2-40B4-BE49-F238E27FC236}">
              <a16:creationId xmlns="" xmlns:a16="http://schemas.microsoft.com/office/drawing/2014/main" id="{00000000-0008-0000-0300-000058000000}"/>
            </a:ext>
          </a:extLst>
        </xdr:cNvPr>
        <xdr:cNvSpPr txBox="1"/>
      </xdr:nvSpPr>
      <xdr:spPr>
        <a:xfrm>
          <a:off x="50419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1694</xdr:rowOff>
    </xdr:from>
    <xdr:to>
      <xdr:col>19</xdr:col>
      <xdr:colOff>184150</xdr:colOff>
      <xdr:row>44</xdr:row>
      <xdr:rowOff>103294</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113471</xdr:rowOff>
    </xdr:from>
    <xdr:ext cx="7366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1694</xdr:rowOff>
    </xdr:from>
    <xdr:to>
      <xdr:col>15</xdr:col>
      <xdr:colOff>133350</xdr:colOff>
      <xdr:row>44</xdr:row>
      <xdr:rowOff>103294</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3175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113471</xdr:rowOff>
    </xdr:from>
    <xdr:ext cx="7620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9737</xdr:rowOff>
    </xdr:from>
    <xdr:to>
      <xdr:col>11</xdr:col>
      <xdr:colOff>82550</xdr:colOff>
      <xdr:row>44</xdr:row>
      <xdr:rowOff>111337</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121514</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1955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121514</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066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となっており、類似団体と比較すると下回っている。減少要因として、歳出では補助費については一部事務組合負担金、特別会計への繰出金などの歳出が減少となった。一方歳入では普通交付税等の一般財源は減少していることが挙げられる。今後の公共施設更新等による公債費増を鑑み、優先度の低い事務事業の計画的な縮小・廃止に取り組み健全な財政運営を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60053</xdr:rowOff>
    </xdr:from>
    <xdr:to>
      <xdr:col>23</xdr:col>
      <xdr:colOff>133350</xdr:colOff>
      <xdr:row>64</xdr:row>
      <xdr:rowOff>153126</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4114800" y="11032853"/>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a:extLst>
            <a:ext uri="{FF2B5EF4-FFF2-40B4-BE49-F238E27FC236}">
              <a16:creationId xmlns="" xmlns:a16="http://schemas.microsoft.com/office/drawing/2014/main" id="{00000000-0008-0000-0300-000086000000}"/>
            </a:ext>
          </a:extLst>
        </xdr:cNvPr>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153126</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3225800" y="1103630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142784</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flipV="1">
          <a:off x="2336800" y="11036300"/>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70394</xdr:rowOff>
    </xdr:from>
    <xdr:to>
      <xdr:col>11</xdr:col>
      <xdr:colOff>31750</xdr:colOff>
      <xdr:row>64</xdr:row>
      <xdr:rowOff>142784</xdr:rowOff>
    </xdr:to>
    <xdr:cxnSp macro="">
      <xdr:nvCxnSpPr>
        <xdr:cNvPr id="142" name="直線コネクタ 141">
          <a:extLst>
            <a:ext uri="{FF2B5EF4-FFF2-40B4-BE49-F238E27FC236}">
              <a16:creationId xmlns="" xmlns:a16="http://schemas.microsoft.com/office/drawing/2014/main" id="{00000000-0008-0000-0300-00008E000000}"/>
            </a:ext>
          </a:extLst>
        </xdr:cNvPr>
        <xdr:cNvCxnSpPr/>
      </xdr:nvCxnSpPr>
      <xdr:spPr>
        <a:xfrm>
          <a:off x="1447800" y="1104319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9253</xdr:rowOff>
    </xdr:from>
    <xdr:to>
      <xdr:col>23</xdr:col>
      <xdr:colOff>184150</xdr:colOff>
      <xdr:row>64</xdr:row>
      <xdr:rowOff>110853</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9022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25780</xdr:rowOff>
    </xdr:from>
    <xdr:ext cx="762000" cy="259045"/>
    <xdr:sp macro="" textlink="">
      <xdr:nvSpPr>
        <xdr:cNvPr id="153" name="財政構造の弾力性該当値テキスト">
          <a:extLst>
            <a:ext uri="{FF2B5EF4-FFF2-40B4-BE49-F238E27FC236}">
              <a16:creationId xmlns="" xmlns:a16="http://schemas.microsoft.com/office/drawing/2014/main" id="{00000000-0008-0000-0300-000099000000}"/>
            </a:ext>
          </a:extLst>
        </xdr:cNvPr>
        <xdr:cNvSpPr txBox="1"/>
      </xdr:nvSpPr>
      <xdr:spPr>
        <a:xfrm>
          <a:off x="50419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102326</xdr:rowOff>
    </xdr:from>
    <xdr:to>
      <xdr:col>19</xdr:col>
      <xdr:colOff>184150</xdr:colOff>
      <xdr:row>65</xdr:row>
      <xdr:rowOff>32476</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4064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17253</xdr:rowOff>
    </xdr:from>
    <xdr:ext cx="7366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3733800" y="11161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91984</xdr:rowOff>
    </xdr:from>
    <xdr:to>
      <xdr:col>11</xdr:col>
      <xdr:colOff>82550</xdr:colOff>
      <xdr:row>65</xdr:row>
      <xdr:rowOff>22134</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22860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6911</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955800" y="111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19594</xdr:rowOff>
    </xdr:from>
    <xdr:to>
      <xdr:col>7</xdr:col>
      <xdr:colOff>31750</xdr:colOff>
      <xdr:row>64</xdr:row>
      <xdr:rowOff>121194</xdr:rowOff>
    </xdr:to>
    <xdr:sp macro="" textlink="">
      <xdr:nvSpPr>
        <xdr:cNvPr id="160" name="楕円 159">
          <a:extLst>
            <a:ext uri="{FF2B5EF4-FFF2-40B4-BE49-F238E27FC236}">
              <a16:creationId xmlns="" xmlns:a16="http://schemas.microsoft.com/office/drawing/2014/main" id="{00000000-0008-0000-0300-0000A0000000}"/>
            </a:ext>
          </a:extLst>
        </xdr:cNvPr>
        <xdr:cNvSpPr/>
      </xdr:nvSpPr>
      <xdr:spPr>
        <a:xfrm>
          <a:off x="1397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105971</xdr:rowOff>
    </xdr:from>
    <xdr:ext cx="762000" cy="259045"/>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1066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[279,817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年度は前年度に比べ増加となっているが、類似団体との比較では</a:t>
          </a:r>
          <a:r>
            <a:rPr kumimoji="1" lang="en-US" altLang="ja-JP" sz="1300">
              <a:latin typeface="ＭＳ Ｐゴシック" panose="020B0600070205080204" pitchFamily="50" charset="-128"/>
              <a:ea typeface="ＭＳ Ｐゴシック" panose="020B0600070205080204" pitchFamily="50" charset="-128"/>
            </a:rPr>
            <a:t>133,440</a:t>
          </a:r>
          <a:r>
            <a:rPr kumimoji="1" lang="ja-JP" altLang="en-US" sz="1300">
              <a:latin typeface="ＭＳ Ｐゴシック" panose="020B0600070205080204" pitchFamily="50" charset="-128"/>
              <a:ea typeface="ＭＳ Ｐゴシック" panose="020B0600070205080204" pitchFamily="50" charset="-128"/>
            </a:rPr>
            <a:t>円下回っている。平成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増加要因は、人件費において職員給与が県準拠から国準拠へ移行したことにより増。海水プール、共同調理場建替えによる解体工事による物件費の増加である。今後も定員適正化計画による人件費削減、事業の分散化等への取り組み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148292</xdr:rowOff>
    </xdr:from>
    <xdr:to>
      <xdr:col>23</xdr:col>
      <xdr:colOff>133350</xdr:colOff>
      <xdr:row>82</xdr:row>
      <xdr:rowOff>5837</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4114800" y="14035742"/>
          <a:ext cx="8382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148292</xdr:rowOff>
    </xdr:from>
    <xdr:to>
      <xdr:col>19</xdr:col>
      <xdr:colOff>133350</xdr:colOff>
      <xdr:row>81</xdr:row>
      <xdr:rowOff>155622</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flipV="1">
          <a:off x="3225800" y="14035742"/>
          <a:ext cx="8890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125905</xdr:rowOff>
    </xdr:from>
    <xdr:to>
      <xdr:col>15</xdr:col>
      <xdr:colOff>82550</xdr:colOff>
      <xdr:row>81</xdr:row>
      <xdr:rowOff>155622</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a:off x="2336800" y="14013355"/>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118576</xdr:rowOff>
    </xdr:from>
    <xdr:to>
      <xdr:col>11</xdr:col>
      <xdr:colOff>31750</xdr:colOff>
      <xdr:row>81</xdr:row>
      <xdr:rowOff>125905</xdr:rowOff>
    </xdr:to>
    <xdr:cxnSp macro="">
      <xdr:nvCxnSpPr>
        <xdr:cNvPr id="206" name="直線コネクタ 205">
          <a:extLst>
            <a:ext uri="{FF2B5EF4-FFF2-40B4-BE49-F238E27FC236}">
              <a16:creationId xmlns="" xmlns:a16="http://schemas.microsoft.com/office/drawing/2014/main" id="{00000000-0008-0000-0300-0000CE000000}"/>
            </a:ext>
          </a:extLst>
        </xdr:cNvPr>
        <xdr:cNvCxnSpPr/>
      </xdr:nvCxnSpPr>
      <xdr:spPr>
        <a:xfrm>
          <a:off x="1447800" y="14006026"/>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126487</xdr:rowOff>
    </xdr:from>
    <xdr:to>
      <xdr:col>23</xdr:col>
      <xdr:colOff>184150</xdr:colOff>
      <xdr:row>82</xdr:row>
      <xdr:rowOff>56637</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902200" y="1401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47764</xdr:rowOff>
    </xdr:from>
    <xdr:ext cx="762000" cy="259045"/>
    <xdr:sp macro="" textlink="">
      <xdr:nvSpPr>
        <xdr:cNvPr id="217" name="人件費・物件費等の状況該当値テキスト">
          <a:extLst>
            <a:ext uri="{FF2B5EF4-FFF2-40B4-BE49-F238E27FC236}">
              <a16:creationId xmlns="" xmlns:a16="http://schemas.microsoft.com/office/drawing/2014/main" id="{00000000-0008-0000-0300-0000D9000000}"/>
            </a:ext>
          </a:extLst>
        </xdr:cNvPr>
        <xdr:cNvSpPr txBox="1"/>
      </xdr:nvSpPr>
      <xdr:spPr>
        <a:xfrm>
          <a:off x="5041900" y="1393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97492</xdr:rowOff>
    </xdr:from>
    <xdr:to>
      <xdr:col>19</xdr:col>
      <xdr:colOff>184150</xdr:colOff>
      <xdr:row>82</xdr:row>
      <xdr:rowOff>27642</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4064000" y="139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37819</xdr:rowOff>
    </xdr:from>
    <xdr:ext cx="7366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3733800" y="137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104822</xdr:rowOff>
    </xdr:from>
    <xdr:to>
      <xdr:col>15</xdr:col>
      <xdr:colOff>133350</xdr:colOff>
      <xdr:row>82</xdr:row>
      <xdr:rowOff>34972</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3175000" y="139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45149</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2844800" y="1376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75105</xdr:rowOff>
    </xdr:from>
    <xdr:to>
      <xdr:col>11</xdr:col>
      <xdr:colOff>82550</xdr:colOff>
      <xdr:row>82</xdr:row>
      <xdr:rowOff>5255</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2286000" y="1396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15432</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955800" y="1373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67776</xdr:rowOff>
    </xdr:from>
    <xdr:to>
      <xdr:col>7</xdr:col>
      <xdr:colOff>31750</xdr:colOff>
      <xdr:row>81</xdr:row>
      <xdr:rowOff>169376</xdr:rowOff>
    </xdr:to>
    <xdr:sp macro="" textlink="">
      <xdr:nvSpPr>
        <xdr:cNvPr id="224" name="楕円 223">
          <a:extLst>
            <a:ext uri="{FF2B5EF4-FFF2-40B4-BE49-F238E27FC236}">
              <a16:creationId xmlns="" xmlns:a16="http://schemas.microsoft.com/office/drawing/2014/main" id="{00000000-0008-0000-0300-0000E0000000}"/>
            </a:ext>
          </a:extLst>
        </xdr:cNvPr>
        <xdr:cNvSpPr/>
      </xdr:nvSpPr>
      <xdr:spPr>
        <a:xfrm>
          <a:off x="1397000" y="1395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8103</xdr:rowOff>
    </xdr:from>
    <xdr:ext cx="762000" cy="259045"/>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066800" y="1372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本村のラスパイレス指数は横ばいで推移しているが、類似団体比較で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ポイント上回っている。要因としては、経験年数階層の変動によるものが挙げられる。</a:t>
          </a:r>
        </a:p>
        <a:p>
          <a:r>
            <a:rPr kumimoji="1" lang="ja-JP" altLang="en-US" sz="1300">
              <a:latin typeface="ＭＳ Ｐゴシック" panose="020B0600070205080204" pitchFamily="50" charset="-128"/>
              <a:ea typeface="ＭＳ Ｐゴシック" panose="020B0600070205080204" pitchFamily="50" charset="-128"/>
            </a:rPr>
            <a:t>　今後においても、国の制度に準拠し一層の給与適正化に努める。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32702</xdr:rowOff>
    </xdr:from>
    <xdr:to>
      <xdr:col>81</xdr:col>
      <xdr:colOff>44450</xdr:colOff>
      <xdr:row>87</xdr:row>
      <xdr:rowOff>32702</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179800" y="149488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a:extLst>
            <a:ext uri="{FF2B5EF4-FFF2-40B4-BE49-F238E27FC236}">
              <a16:creationId xmlns="" xmlns:a16="http://schemas.microsoft.com/office/drawing/2014/main" id="{00000000-0008-0000-0300-000000010000}"/>
            </a:ext>
          </a:extLst>
        </xdr:cNvPr>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32702</xdr:rowOff>
    </xdr:from>
    <xdr:to>
      <xdr:col>77</xdr:col>
      <xdr:colOff>44450</xdr:colOff>
      <xdr:row>87</xdr:row>
      <xdr:rowOff>62864</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flipV="1">
          <a:off x="15290800" y="1494885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a:extLst>
            <a:ext uri="{FF2B5EF4-FFF2-40B4-BE49-F238E27FC236}">
              <a16:creationId xmlns="" xmlns:a16="http://schemas.microsoft.com/office/drawing/2014/main" id="{00000000-0008-0000-0300-000004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32702</xdr:rowOff>
    </xdr:from>
    <xdr:to>
      <xdr:col>72</xdr:col>
      <xdr:colOff>203200</xdr:colOff>
      <xdr:row>87</xdr:row>
      <xdr:rowOff>62864</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4401800" y="1494885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107632</xdr:rowOff>
    </xdr:from>
    <xdr:to>
      <xdr:col>68</xdr:col>
      <xdr:colOff>152400</xdr:colOff>
      <xdr:row>87</xdr:row>
      <xdr:rowOff>32702</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a:off x="13512800" y="148523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69672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125429</xdr:rowOff>
    </xdr:from>
    <xdr:ext cx="762000" cy="259045"/>
    <xdr:sp macro="" textlink="">
      <xdr:nvSpPr>
        <xdr:cNvPr id="275" name="給与水準   （国との比較）該当値テキスト">
          <a:extLst>
            <a:ext uri="{FF2B5EF4-FFF2-40B4-BE49-F238E27FC236}">
              <a16:creationId xmlns="" xmlns:a16="http://schemas.microsoft.com/office/drawing/2014/main" id="{00000000-0008-0000-0300-000013010000}"/>
            </a:ext>
          </a:extLst>
        </xdr:cNvPr>
        <xdr:cNvSpPr txBox="1"/>
      </xdr:nvSpPr>
      <xdr:spPr>
        <a:xfrm>
          <a:off x="17106900" y="148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153352</xdr:rowOff>
    </xdr:from>
    <xdr:to>
      <xdr:col>77</xdr:col>
      <xdr:colOff>95250</xdr:colOff>
      <xdr:row>87</xdr:row>
      <xdr:rowOff>83502</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129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68279</xdr:rowOff>
    </xdr:from>
    <xdr:ext cx="7366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798800" y="14984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12064</xdr:rowOff>
    </xdr:from>
    <xdr:to>
      <xdr:col>73</xdr:col>
      <xdr:colOff>44450</xdr:colOff>
      <xdr:row>87</xdr:row>
      <xdr:rowOff>113664</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5240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98441</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909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153352</xdr:rowOff>
    </xdr:from>
    <xdr:to>
      <xdr:col>68</xdr:col>
      <xdr:colOff>203200</xdr:colOff>
      <xdr:row>87</xdr:row>
      <xdr:rowOff>83502</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4351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68279</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020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56832</xdr:rowOff>
    </xdr:from>
    <xdr:to>
      <xdr:col>64</xdr:col>
      <xdr:colOff>152400</xdr:colOff>
      <xdr:row>86</xdr:row>
      <xdr:rowOff>158432</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3462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168609</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131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本村の人口千人当たりの職員数は</a:t>
          </a:r>
          <a:r>
            <a:rPr kumimoji="1" lang="en-US" altLang="ja-JP" sz="1300">
              <a:latin typeface="ＭＳ Ｐゴシック" panose="020B0600070205080204" pitchFamily="50" charset="-128"/>
              <a:ea typeface="ＭＳ Ｐゴシック" panose="020B0600070205080204" pitchFamily="50" charset="-128"/>
            </a:rPr>
            <a:t>14.47</a:t>
          </a:r>
          <a:r>
            <a:rPr kumimoji="1" lang="ja-JP" altLang="en-US" sz="1300">
              <a:latin typeface="ＭＳ Ｐゴシック" panose="020B0600070205080204" pitchFamily="50" charset="-128"/>
              <a:ea typeface="ＭＳ Ｐゴシック" panose="020B0600070205080204" pitchFamily="50" charset="-128"/>
            </a:rPr>
            <a:t>人と類似団体平均と比べると</a:t>
          </a:r>
          <a:r>
            <a:rPr kumimoji="1" lang="en-US" altLang="ja-JP" sz="1300">
              <a:latin typeface="ＭＳ Ｐゴシック" panose="020B0600070205080204" pitchFamily="50" charset="-128"/>
              <a:ea typeface="ＭＳ Ｐゴシック" panose="020B0600070205080204" pitchFamily="50" charset="-128"/>
            </a:rPr>
            <a:t>7.18</a:t>
          </a:r>
          <a:r>
            <a:rPr kumimoji="1" lang="ja-JP" altLang="en-US" sz="1300">
              <a:latin typeface="ＭＳ Ｐゴシック" panose="020B0600070205080204" pitchFamily="50" charset="-128"/>
              <a:ea typeface="ＭＳ Ｐゴシック" panose="020B0600070205080204" pitchFamily="50" charset="-128"/>
            </a:rPr>
            <a:t>人少ない。これは定員適正化計画に基づいた定員管理を実施してきたことによる。今後は住民ニーズも多様化し行政サービスが一層求められてくるが、今後の退職職員数、新規採用者数の平準化を進め、定員適正化計画に基づき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127712</xdr:rowOff>
    </xdr:from>
    <xdr:to>
      <xdr:col>81</xdr:col>
      <xdr:colOff>44450</xdr:colOff>
      <xdr:row>60</xdr:row>
      <xdr:rowOff>133261</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179800" y="10414712"/>
          <a:ext cx="838200" cy="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119749</xdr:rowOff>
    </xdr:from>
    <xdr:to>
      <xdr:col>77</xdr:col>
      <xdr:colOff>44450</xdr:colOff>
      <xdr:row>60</xdr:row>
      <xdr:rowOff>127712</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5290800" y="10406749"/>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103340</xdr:rowOff>
    </xdr:from>
    <xdr:to>
      <xdr:col>72</xdr:col>
      <xdr:colOff>203200</xdr:colOff>
      <xdr:row>60</xdr:row>
      <xdr:rowOff>119749</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4401800" y="10390340"/>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 xmlns:a16="http://schemas.microsoft.com/office/drawing/2014/main" id="{00000000-0008-0000-0300-000043010000}"/>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94894</xdr:rowOff>
    </xdr:from>
    <xdr:to>
      <xdr:col>68</xdr:col>
      <xdr:colOff>152400</xdr:colOff>
      <xdr:row>60</xdr:row>
      <xdr:rowOff>103340</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3512800" y="10381894"/>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82461</xdr:rowOff>
    </xdr:from>
    <xdr:to>
      <xdr:col>81</xdr:col>
      <xdr:colOff>95250</xdr:colOff>
      <xdr:row>61</xdr:row>
      <xdr:rowOff>12611</xdr:rowOff>
    </xdr:to>
    <xdr:sp macro="" textlink="">
      <xdr:nvSpPr>
        <xdr:cNvPr id="334" name="楕円 333">
          <a:extLst>
            <a:ext uri="{FF2B5EF4-FFF2-40B4-BE49-F238E27FC236}">
              <a16:creationId xmlns="" xmlns:a16="http://schemas.microsoft.com/office/drawing/2014/main" id="{00000000-0008-0000-0300-00004E010000}"/>
            </a:ext>
          </a:extLst>
        </xdr:cNvPr>
        <xdr:cNvSpPr/>
      </xdr:nvSpPr>
      <xdr:spPr>
        <a:xfrm>
          <a:off x="16967200" y="103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98988</xdr:rowOff>
    </xdr:from>
    <xdr:ext cx="762000" cy="259045"/>
    <xdr:sp macro="" textlink="">
      <xdr:nvSpPr>
        <xdr:cNvPr id="335" name="定員管理の状況該当値テキスト">
          <a:extLst>
            <a:ext uri="{FF2B5EF4-FFF2-40B4-BE49-F238E27FC236}">
              <a16:creationId xmlns="" xmlns:a16="http://schemas.microsoft.com/office/drawing/2014/main" id="{00000000-0008-0000-0300-00004F010000}"/>
            </a:ext>
          </a:extLst>
        </xdr:cNvPr>
        <xdr:cNvSpPr txBox="1"/>
      </xdr:nvSpPr>
      <xdr:spPr>
        <a:xfrm>
          <a:off x="17106900" y="1021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76912</xdr:rowOff>
    </xdr:from>
    <xdr:to>
      <xdr:col>77</xdr:col>
      <xdr:colOff>95250</xdr:colOff>
      <xdr:row>61</xdr:row>
      <xdr:rowOff>7062</xdr:rowOff>
    </xdr:to>
    <xdr:sp macro="" textlink="">
      <xdr:nvSpPr>
        <xdr:cNvPr id="336" name="楕円 335">
          <a:extLst>
            <a:ext uri="{FF2B5EF4-FFF2-40B4-BE49-F238E27FC236}">
              <a16:creationId xmlns="" xmlns:a16="http://schemas.microsoft.com/office/drawing/2014/main" id="{00000000-0008-0000-0300-000050010000}"/>
            </a:ext>
          </a:extLst>
        </xdr:cNvPr>
        <xdr:cNvSpPr/>
      </xdr:nvSpPr>
      <xdr:spPr>
        <a:xfrm>
          <a:off x="16129000" y="103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17239</xdr:rowOff>
    </xdr:from>
    <xdr:ext cx="7366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798800" y="10132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68949</xdr:rowOff>
    </xdr:from>
    <xdr:to>
      <xdr:col>73</xdr:col>
      <xdr:colOff>44450</xdr:colOff>
      <xdr:row>60</xdr:row>
      <xdr:rowOff>170549</xdr:rowOff>
    </xdr:to>
    <xdr:sp macro="" textlink="">
      <xdr:nvSpPr>
        <xdr:cNvPr id="338" name="楕円 337">
          <a:extLst>
            <a:ext uri="{FF2B5EF4-FFF2-40B4-BE49-F238E27FC236}">
              <a16:creationId xmlns="" xmlns:a16="http://schemas.microsoft.com/office/drawing/2014/main" id="{00000000-0008-0000-0300-000052010000}"/>
            </a:ext>
          </a:extLst>
        </xdr:cNvPr>
        <xdr:cNvSpPr/>
      </xdr:nvSpPr>
      <xdr:spPr>
        <a:xfrm>
          <a:off x="15240000" y="1035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9276</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909800" y="1012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52540</xdr:rowOff>
    </xdr:from>
    <xdr:to>
      <xdr:col>68</xdr:col>
      <xdr:colOff>203200</xdr:colOff>
      <xdr:row>60</xdr:row>
      <xdr:rowOff>154140</xdr:rowOff>
    </xdr:to>
    <xdr:sp macro="" textlink="">
      <xdr:nvSpPr>
        <xdr:cNvPr id="340" name="楕円 339">
          <a:extLst>
            <a:ext uri="{FF2B5EF4-FFF2-40B4-BE49-F238E27FC236}">
              <a16:creationId xmlns="" xmlns:a16="http://schemas.microsoft.com/office/drawing/2014/main" id="{00000000-0008-0000-0300-000054010000}"/>
            </a:ext>
          </a:extLst>
        </xdr:cNvPr>
        <xdr:cNvSpPr/>
      </xdr:nvSpPr>
      <xdr:spPr>
        <a:xfrm>
          <a:off x="14351000" y="103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164317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4020800" y="1010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44094</xdr:rowOff>
    </xdr:from>
    <xdr:to>
      <xdr:col>64</xdr:col>
      <xdr:colOff>152400</xdr:colOff>
      <xdr:row>60</xdr:row>
      <xdr:rowOff>145694</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3462000" y="103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155871</xdr:rowOff>
    </xdr:from>
    <xdr:ext cx="7620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3131800" y="1009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イントの減となったが、類似団体との比較では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今後控えている大規模な事業計画によっては、地方債の発行が多くなることが予想されるため、交付税算入のある起債を積極的に借入れるとともに、緊急度・住民ニーズを的確に把握した事業の選択により、充当可能な基金も財源とし、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25400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6179800" y="71860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a:extLst>
            <a:ext uri="{FF2B5EF4-FFF2-40B4-BE49-F238E27FC236}">
              <a16:creationId xmlns="" xmlns:a16="http://schemas.microsoft.com/office/drawing/2014/main" id="{00000000-0008-0000-0300-000079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65617</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5290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a:extLst>
            <a:ext uri="{FF2B5EF4-FFF2-40B4-BE49-F238E27FC236}">
              <a16:creationId xmlns="" xmlns:a16="http://schemas.microsoft.com/office/drawing/2014/main" id="{00000000-0008-0000-0300-00007D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129963</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flipV="1">
          <a:off x="14401800" y="72665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a:extLst>
            <a:ext uri="{FF2B5EF4-FFF2-40B4-BE49-F238E27FC236}">
              <a16:creationId xmlns="" xmlns:a16="http://schemas.microsoft.com/office/drawing/2014/main" id="{00000000-0008-0000-0300-000080010000}"/>
            </a:ext>
          </a:extLst>
        </xdr:cNvPr>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43</xdr:row>
      <xdr:rowOff>95250</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3512800" y="733086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95" name="楕円 394">
          <a:extLst>
            <a:ext uri="{FF2B5EF4-FFF2-40B4-BE49-F238E27FC236}">
              <a16:creationId xmlns="" xmlns:a16="http://schemas.microsoft.com/office/drawing/2014/main" id="{00000000-0008-0000-0300-00008B010000}"/>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396" name="公債費負担の状況該当値テキスト">
          <a:extLst>
            <a:ext uri="{FF2B5EF4-FFF2-40B4-BE49-F238E27FC236}">
              <a16:creationId xmlns="" xmlns:a16="http://schemas.microsoft.com/office/drawing/2014/main" id="{00000000-0008-0000-0300-00008C010000}"/>
            </a:ext>
          </a:extLst>
        </xdr:cNvPr>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397" name="楕円 396">
          <a:extLst>
            <a:ext uri="{FF2B5EF4-FFF2-40B4-BE49-F238E27FC236}">
              <a16:creationId xmlns="" xmlns:a16="http://schemas.microsoft.com/office/drawing/2014/main" id="{00000000-0008-0000-0300-00008D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399" name="楕円 398">
          <a:extLst>
            <a:ext uri="{FF2B5EF4-FFF2-40B4-BE49-F238E27FC236}">
              <a16:creationId xmlns="" xmlns:a16="http://schemas.microsoft.com/office/drawing/2014/main" id="{00000000-0008-0000-0300-00008F010000}"/>
            </a:ext>
          </a:extLst>
        </xdr:cNvPr>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ふるさと応援基金等への積立により充当可能基金の増、地方債現在高の減により将来負担比率が低率で推移している。今後は公共施設の更新を迎え地方債の発行も増加してくる。</a:t>
          </a:r>
        </a:p>
        <a:p>
          <a:r>
            <a:rPr kumimoji="1" lang="ja-JP" altLang="en-US" sz="1300">
              <a:latin typeface="ＭＳ Ｐゴシック" panose="020B0600070205080204" pitchFamily="50" charset="-128"/>
              <a:ea typeface="ＭＳ Ｐゴシック" panose="020B0600070205080204" pitchFamily="50" charset="-128"/>
            </a:rPr>
            <a:t>　後世への負担を少しでも軽減するよう、新規事業の実施等について総点検を図り、財政の健全化を図る。 </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高知県芸西村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3,800
3,759
39.60
3,570,875
3,524,859
15,568
1,763,813
2,208,932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ポイント下回っており、全国平均、県内平均と比べても低い数値となっているものの、対前年度比は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ポイント増となっている。人口１人当たり決算額は、類似団体平均額より</a:t>
          </a:r>
          <a:r>
            <a:rPr kumimoji="1" lang="en-US" altLang="ja-JP" sz="1300">
              <a:latin typeface="ＭＳ Ｐゴシック" panose="020B0600070205080204" pitchFamily="50" charset="-128"/>
              <a:ea typeface="ＭＳ Ｐゴシック" panose="020B0600070205080204" pitchFamily="50" charset="-128"/>
            </a:rPr>
            <a:t>37.2%</a:t>
          </a:r>
          <a:r>
            <a:rPr kumimoji="1" lang="ja-JP" altLang="en-US" sz="1300">
              <a:latin typeface="ＭＳ Ｐゴシック" panose="020B0600070205080204" pitchFamily="50" charset="-128"/>
              <a:ea typeface="ＭＳ Ｐゴシック" panose="020B0600070205080204" pitchFamily="50" charset="-128"/>
            </a:rPr>
            <a:t>低くなっている。これは定員適正化計画等による職員の削減により、人口千人当たりの職員数が少ない（対類似団体比△</a:t>
          </a:r>
          <a:r>
            <a:rPr kumimoji="1" lang="en-US" altLang="ja-JP" sz="1300">
              <a:latin typeface="ＭＳ Ｐゴシック" panose="020B0600070205080204" pitchFamily="50" charset="-128"/>
              <a:ea typeface="ＭＳ Ｐゴシック" panose="020B0600070205080204" pitchFamily="50" charset="-128"/>
            </a:rPr>
            <a:t>7.18</a:t>
          </a:r>
          <a:r>
            <a:rPr kumimoji="1" lang="ja-JP" altLang="en-US" sz="1300">
              <a:latin typeface="ＭＳ Ｐゴシック" panose="020B0600070205080204" pitchFamily="50" charset="-128"/>
              <a:ea typeface="ＭＳ Ｐゴシック" panose="020B0600070205080204" pitchFamily="50" charset="-128"/>
            </a:rPr>
            <a:t>人）ことが原因と考えられる。今後も給与水準の適正化を図り、人件費の削減に努める。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140716</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25348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81280</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221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49276</xdr:rowOff>
    </xdr:from>
    <xdr:to>
      <xdr:col>15</xdr:col>
      <xdr:colOff>98425</xdr:colOff>
      <xdr:row>36</xdr:row>
      <xdr:rowOff>99568</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flipV="1">
          <a:off x="2209800" y="6221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99568</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226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48768</xdr:rowOff>
    </xdr:from>
    <xdr:to>
      <xdr:col>11</xdr:col>
      <xdr:colOff>60325</xdr:colOff>
      <xdr:row>36</xdr:row>
      <xdr:rowOff>150368</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160545</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物件費は対前年比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っており、類似団体、高知県平均よりも高い数値となっている。要因としては電算システムに係る保守に係る経常的経費が増加傾向にあることと、共同調理場管理費の増が主要因となり増加。今後は事務事業の見直しを進めるとともに、全体的な経費を適宜見直しながら経費削減を図っ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11067</xdr:rowOff>
    </xdr:from>
    <xdr:to>
      <xdr:col>82</xdr:col>
      <xdr:colOff>107950</xdr:colOff>
      <xdr:row>17</xdr:row>
      <xdr:rowOff>43724</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5671800" y="29257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11067</xdr:rowOff>
    </xdr:from>
    <xdr:to>
      <xdr:col>78</xdr:col>
      <xdr:colOff>69850</xdr:colOff>
      <xdr:row>17</xdr:row>
      <xdr:rowOff>37193</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flipV="1">
          <a:off x="14782800" y="29257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136797</xdr:rowOff>
    </xdr:from>
    <xdr:to>
      <xdr:col>73</xdr:col>
      <xdr:colOff>180975</xdr:colOff>
      <xdr:row>17</xdr:row>
      <xdr:rowOff>37193</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893800" y="287999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19231</xdr:rowOff>
    </xdr:from>
    <xdr:to>
      <xdr:col>69</xdr:col>
      <xdr:colOff>92075</xdr:colOff>
      <xdr:row>16</xdr:row>
      <xdr:rowOff>136797</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a:off x="13004800" y="276243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164374</xdr:rowOff>
    </xdr:from>
    <xdr:to>
      <xdr:col>82</xdr:col>
      <xdr:colOff>158750</xdr:colOff>
      <xdr:row>17</xdr:row>
      <xdr:rowOff>94524</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136451</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87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131717</xdr:rowOff>
    </xdr:from>
    <xdr:to>
      <xdr:col>78</xdr:col>
      <xdr:colOff>120650</xdr:colOff>
      <xdr:row>17</xdr:row>
      <xdr:rowOff>61867</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46644</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296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85997</xdr:rowOff>
    </xdr:from>
    <xdr:to>
      <xdr:col>69</xdr:col>
      <xdr:colOff>142875</xdr:colOff>
      <xdr:row>17</xdr:row>
      <xdr:rowOff>16147</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28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924</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291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ポイント増となっており類似団体平均を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ポイント上回っている。増加要因としては障害福祉サービス等の社会福祉費の増加によるものである。今後増加が予想される社会保障経費と共に当比率にも注意してく必要がある。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120650</xdr:rowOff>
    </xdr:from>
    <xdr:to>
      <xdr:col>24</xdr:col>
      <xdr:colOff>25400</xdr:colOff>
      <xdr:row>58</xdr:row>
      <xdr:rowOff>38100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3987800" y="9893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a:extLst>
            <a:ext uri="{FF2B5EF4-FFF2-40B4-BE49-F238E27FC236}">
              <a16:creationId xmlns="" xmlns:a16="http://schemas.microsoft.com/office/drawing/2014/main" id="{00000000-0008-0000-0400-0000BC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120650</xdr:rowOff>
    </xdr:from>
    <xdr:to>
      <xdr:col>19</xdr:col>
      <xdr:colOff>187325</xdr:colOff>
      <xdr:row>57</xdr:row>
      <xdr:rowOff>158750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flipV="1">
          <a:off x="3098800" y="9893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158750</xdr:rowOff>
    </xdr:from>
    <xdr:to>
      <xdr:col>15</xdr:col>
      <xdr:colOff>98425</xdr:colOff>
      <xdr:row>58</xdr:row>
      <xdr:rowOff>25400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flipV="1">
          <a:off x="2209800" y="9931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0</xdr:rowOff>
    </xdr:from>
    <xdr:to>
      <xdr:col>11</xdr:col>
      <xdr:colOff>9525</xdr:colOff>
      <xdr:row>58</xdr:row>
      <xdr:rowOff>25400</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a:off x="1320800" y="994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158750</xdr:rowOff>
    </xdr:from>
    <xdr:to>
      <xdr:col>24</xdr:col>
      <xdr:colOff>76200</xdr:colOff>
      <xdr:row>58</xdr:row>
      <xdr:rowOff>88900</xdr:rowOff>
    </xdr:to>
    <xdr:sp macro="" textlink="">
      <xdr:nvSpPr>
        <xdr:cNvPr id="206" name="楕円 205">
          <a:extLst>
            <a:ext uri="{FF2B5EF4-FFF2-40B4-BE49-F238E27FC236}">
              <a16:creationId xmlns="" xmlns:a16="http://schemas.microsoft.com/office/drawing/2014/main" id="{00000000-0008-0000-0400-0000CE000000}"/>
            </a:ext>
          </a:extLst>
        </xdr:cNvPr>
        <xdr:cNvSpPr/>
      </xdr:nvSpPr>
      <xdr:spPr>
        <a:xfrm>
          <a:off x="4775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130827</xdr:rowOff>
    </xdr:from>
    <xdr:ext cx="762000" cy="259045"/>
    <xdr:sp macro="" textlink="">
      <xdr:nvSpPr>
        <xdr:cNvPr id="207" name="扶助費該当値テキスト">
          <a:extLst>
            <a:ext uri="{FF2B5EF4-FFF2-40B4-BE49-F238E27FC236}">
              <a16:creationId xmlns="" xmlns:a16="http://schemas.microsoft.com/office/drawing/2014/main" id="{00000000-0008-0000-0400-0000CF000000}"/>
            </a:ext>
          </a:extLst>
        </xdr:cNvPr>
        <xdr:cNvSpPr txBox="1"/>
      </xdr:nvSpPr>
      <xdr:spPr>
        <a:xfrm>
          <a:off x="4914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69850</xdr:rowOff>
    </xdr:from>
    <xdr:to>
      <xdr:col>20</xdr:col>
      <xdr:colOff>38100</xdr:colOff>
      <xdr:row>58</xdr:row>
      <xdr:rowOff>0</xdr:rowOff>
    </xdr:to>
    <xdr:sp macro="" textlink="">
      <xdr:nvSpPr>
        <xdr:cNvPr id="208" name="楕円 207">
          <a:extLst>
            <a:ext uri="{FF2B5EF4-FFF2-40B4-BE49-F238E27FC236}">
              <a16:creationId xmlns="" xmlns:a16="http://schemas.microsoft.com/office/drawing/2014/main" id="{00000000-0008-0000-0400-0000D0000000}"/>
            </a:ext>
          </a:extLst>
        </xdr:cNvPr>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156227</xdr:rowOff>
    </xdr:from>
    <xdr:ext cx="7366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3606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10" name="楕円 209">
          <a:extLst>
            <a:ext uri="{FF2B5EF4-FFF2-40B4-BE49-F238E27FC236}">
              <a16:creationId xmlns="" xmlns:a16="http://schemas.microsoft.com/office/drawing/2014/main" id="{00000000-0008-0000-0400-0000D2000000}"/>
            </a:ext>
          </a:extLst>
        </xdr:cNvPr>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12" name="楕円 211">
          <a:extLst>
            <a:ext uri="{FF2B5EF4-FFF2-40B4-BE49-F238E27FC236}">
              <a16:creationId xmlns="" xmlns:a16="http://schemas.microsoft.com/office/drawing/2014/main" id="{00000000-0008-0000-0400-0000D4000000}"/>
            </a:ext>
          </a:extLst>
        </xdr:cNvPr>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60977</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4" name="楕円 213">
          <a:extLst>
            <a:ext uri="{FF2B5EF4-FFF2-40B4-BE49-F238E27FC236}">
              <a16:creationId xmlns="" xmlns:a16="http://schemas.microsoft.com/office/drawing/2014/main" id="{00000000-0008-0000-0400-0000D6000000}"/>
            </a:ext>
          </a:extLst>
        </xdr:cNvPr>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その他の経費については対前年比</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減少となっているが、類似団体の平均を上回っている主な要因は、特別会計への繰出金によるものが大きい。国民健康保険事業等における医療費負担が大きくなっており、今後もさらなる増加が予想される。</a:t>
          </a:r>
        </a:p>
        <a:p>
          <a:r>
            <a:rPr kumimoji="1" lang="ja-JP" altLang="en-US" sz="1300">
              <a:latin typeface="ＭＳ Ｐゴシック" panose="020B0600070205080204" pitchFamily="50" charset="-128"/>
              <a:ea typeface="ＭＳ Ｐゴシック" panose="020B0600070205080204" pitchFamily="50" charset="-128"/>
            </a:rPr>
            <a:t>　今後も各特別会計内の運営の適正化を図ることにより、普通会計の負担額を減少するよう努める。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65278</xdr:rowOff>
    </xdr:from>
    <xdr:to>
      <xdr:col>82</xdr:col>
      <xdr:colOff>107950</xdr:colOff>
      <xdr:row>58</xdr:row>
      <xdr:rowOff>113284</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flipV="1">
          <a:off x="15671800" y="9837928"/>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a:extLst>
            <a:ext uri="{FF2B5EF4-FFF2-40B4-BE49-F238E27FC236}">
              <a16:creationId xmlns="" xmlns:a16="http://schemas.microsoft.com/office/drawing/2014/main" id="{00000000-0008-0000-0400-0000F6000000}"/>
            </a:ext>
          </a:extLst>
        </xdr:cNvPr>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49276</xdr:rowOff>
    </xdr:from>
    <xdr:to>
      <xdr:col>78</xdr:col>
      <xdr:colOff>69850</xdr:colOff>
      <xdr:row>58</xdr:row>
      <xdr:rowOff>113284</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4782800" y="99933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a:extLst>
            <a:ext uri="{FF2B5EF4-FFF2-40B4-BE49-F238E27FC236}">
              <a16:creationId xmlns="" xmlns:a16="http://schemas.microsoft.com/office/drawing/2014/main" id="{00000000-0008-0000-0400-0000FA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49276</xdr:rowOff>
    </xdr:from>
    <xdr:to>
      <xdr:col>73</xdr:col>
      <xdr:colOff>180975</xdr:colOff>
      <xdr:row>58</xdr:row>
      <xdr:rowOff>58420</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flipV="1">
          <a:off x="13893800" y="9993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58420</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3004800" y="997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64" name="楕円 263">
          <a:extLst>
            <a:ext uri="{FF2B5EF4-FFF2-40B4-BE49-F238E27FC236}">
              <a16:creationId xmlns="" xmlns:a16="http://schemas.microsoft.com/office/drawing/2014/main" id="{00000000-0008-0000-0400-000008010000}"/>
            </a:ext>
          </a:extLst>
        </xdr:cNvPr>
        <xdr:cNvSpPr/>
      </xdr:nvSpPr>
      <xdr:spPr>
        <a:xfrm>
          <a:off x="164592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158005</xdr:rowOff>
    </xdr:from>
    <xdr:ext cx="762000" cy="259045"/>
    <xdr:sp macro="" textlink="">
      <xdr:nvSpPr>
        <xdr:cNvPr id="265" name="その他該当値テキスト">
          <a:extLst>
            <a:ext uri="{FF2B5EF4-FFF2-40B4-BE49-F238E27FC236}">
              <a16:creationId xmlns="" xmlns:a16="http://schemas.microsoft.com/office/drawing/2014/main" id="{00000000-0008-0000-0400-000009010000}"/>
            </a:ext>
          </a:extLst>
        </xdr:cNvPr>
        <xdr:cNvSpPr txBox="1"/>
      </xdr:nvSpPr>
      <xdr:spPr>
        <a:xfrm>
          <a:off x="165989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62484</xdr:rowOff>
    </xdr:from>
    <xdr:to>
      <xdr:col>78</xdr:col>
      <xdr:colOff>120650</xdr:colOff>
      <xdr:row>58</xdr:row>
      <xdr:rowOff>164084</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5621000" y="100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148861</xdr:rowOff>
    </xdr:from>
    <xdr:ext cx="7366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5290800" y="1009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169926</xdr:rowOff>
    </xdr:from>
    <xdr:to>
      <xdr:col>74</xdr:col>
      <xdr:colOff>31750</xdr:colOff>
      <xdr:row>58</xdr:row>
      <xdr:rowOff>100076</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4732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84853</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401800" y="100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補助費等は対前年比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類似団体、高知県平均も下回っている。各団体などへの補助金見直し、消防救急委託費が減少しているのが主な要因です。今後も引き続き、補助金の効果を検証し、交付するのが適当な事業を行っているのかなどについて明確な基準を設けて、不適当な補助金は見直しや廃止を行っ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152146</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flipV="1">
          <a:off x="15671800" y="61437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a:extLst>
            <a:ext uri="{FF2B5EF4-FFF2-40B4-BE49-F238E27FC236}">
              <a16:creationId xmlns="" xmlns:a16="http://schemas.microsoft.com/office/drawing/2014/main" id="{00000000-0008-0000-0400-000030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35</xdr:row>
      <xdr:rowOff>152146</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4782800" y="60980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a:extLst>
            <a:ext uri="{FF2B5EF4-FFF2-40B4-BE49-F238E27FC236}">
              <a16:creationId xmlns=""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36</xdr:row>
      <xdr:rowOff>8128</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flipV="1">
          <a:off x="13893800" y="60980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30988</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flipV="1">
          <a:off x="13004800" y="6180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2" name="楕円 321">
          <a:extLst>
            <a:ext uri="{FF2B5EF4-FFF2-40B4-BE49-F238E27FC236}">
              <a16:creationId xmlns="" xmlns:a16="http://schemas.microsoft.com/office/drawing/2014/main" id="{00000000-0008-0000-0400-000042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3" name="補助費等該当値テキスト">
          <a:extLst>
            <a:ext uri="{FF2B5EF4-FFF2-40B4-BE49-F238E27FC236}">
              <a16:creationId xmlns="" xmlns:a16="http://schemas.microsoft.com/office/drawing/2014/main" id="{00000000-0008-0000-0400-000043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公債費は対前年度比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ポイント改善されている。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控えている大規模な事業計画によっては、地方債の発行が多くなることが予想されるため、交付税算入のある起債を積極的に借入れるとともに、緊急度・住民ニーズを的確に把握した事業の選択により、充当可能な基金も財源とし、起債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66040</xdr:rowOff>
    </xdr:from>
    <xdr:to>
      <xdr:col>24</xdr:col>
      <xdr:colOff>25400</xdr:colOff>
      <xdr:row>75</xdr:row>
      <xdr:rowOff>73660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flipV="1">
          <a:off x="3987800" y="129247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73660</xdr:rowOff>
    </xdr:from>
    <xdr:to>
      <xdr:col>19</xdr:col>
      <xdr:colOff>187325</xdr:colOff>
      <xdr:row>75</xdr:row>
      <xdr:rowOff>73660</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3098800" y="129324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73660</xdr:rowOff>
    </xdr:from>
    <xdr:to>
      <xdr:col>15</xdr:col>
      <xdr:colOff>98425</xdr:colOff>
      <xdr:row>75</xdr:row>
      <xdr:rowOff>73660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2209800" y="129324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73660</xdr:rowOff>
    </xdr:from>
    <xdr:to>
      <xdr:col>11</xdr:col>
      <xdr:colOff>9525</xdr:colOff>
      <xdr:row>75</xdr:row>
      <xdr:rowOff>107950</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1320800" y="129324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xdr:rowOff>
    </xdr:from>
    <xdr:to>
      <xdr:col>24</xdr:col>
      <xdr:colOff>76200</xdr:colOff>
      <xdr:row>75</xdr:row>
      <xdr:rowOff>116840</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4775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31767</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22860</xdr:rowOff>
    </xdr:from>
    <xdr:to>
      <xdr:col>20</xdr:col>
      <xdr:colOff>38100</xdr:colOff>
      <xdr:row>75</xdr:row>
      <xdr:rowOff>124460</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134637</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22860</xdr:rowOff>
    </xdr:from>
    <xdr:to>
      <xdr:col>15</xdr:col>
      <xdr:colOff>149225</xdr:colOff>
      <xdr:row>75</xdr:row>
      <xdr:rowOff>124460</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048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134637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22860</xdr:rowOff>
    </xdr:from>
    <xdr:to>
      <xdr:col>11</xdr:col>
      <xdr:colOff>60325</xdr:colOff>
      <xdr:row>75</xdr:row>
      <xdr:rowOff>124460</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2159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134637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ポイント減となっている。要因としては、繰出金で</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ポイント減、補助費等で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ポイント減となった。しかしながら今後は、国民健康保険事業等における医療費負担が大きくなる傾向にあるため、各特別会計内の運営の適正化を図ることにより、普通会計の負担額を減少するよう努める。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94343</xdr:rowOff>
    </xdr:from>
    <xdr:to>
      <xdr:col>82</xdr:col>
      <xdr:colOff>107950</xdr:colOff>
      <xdr:row>79</xdr:row>
      <xdr:rowOff>4536</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flipV="1">
          <a:off x="15671800" y="13467443"/>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 xmlns:a16="http://schemas.microsoft.com/office/drawing/2014/main"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91077</xdr:rowOff>
    </xdr:from>
    <xdr:to>
      <xdr:col>78</xdr:col>
      <xdr:colOff>69850</xdr:colOff>
      <xdr:row>79</xdr:row>
      <xdr:rowOff>4536</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4782800" y="1346417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91077</xdr:rowOff>
    </xdr:from>
    <xdr:to>
      <xdr:col>73</xdr:col>
      <xdr:colOff>180975</xdr:colOff>
      <xdr:row>78</xdr:row>
      <xdr:rowOff>166188</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flipV="1">
          <a:off x="13893800" y="1346417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68218</xdr:rowOff>
    </xdr:from>
    <xdr:to>
      <xdr:col>69</xdr:col>
      <xdr:colOff>92075</xdr:colOff>
      <xdr:row>78</xdr:row>
      <xdr:rowOff>166188</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3004800" y="13441318"/>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43543</xdr:rowOff>
    </xdr:from>
    <xdr:to>
      <xdr:col>82</xdr:col>
      <xdr:colOff>158750</xdr:colOff>
      <xdr:row>78</xdr:row>
      <xdr:rowOff>145143</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64592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15620</xdr:rowOff>
    </xdr:from>
    <xdr:ext cx="762000" cy="259045"/>
    <xdr:sp macro="" textlink="">
      <xdr:nvSpPr>
        <xdr:cNvPr id="446" name="公債費以外該当値テキスト">
          <a:extLst>
            <a:ext uri="{FF2B5EF4-FFF2-40B4-BE49-F238E27FC236}">
              <a16:creationId xmlns="" xmlns:a16="http://schemas.microsoft.com/office/drawing/2014/main" id="{00000000-0008-0000-0400-0000BE010000}"/>
            </a:ext>
          </a:extLst>
        </xdr:cNvPr>
        <xdr:cNvSpPr txBox="1"/>
      </xdr:nvSpPr>
      <xdr:spPr>
        <a:xfrm>
          <a:off x="165989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125186</xdr:rowOff>
    </xdr:from>
    <xdr:to>
      <xdr:col>78</xdr:col>
      <xdr:colOff>120650</xdr:colOff>
      <xdr:row>79</xdr:row>
      <xdr:rowOff>55336</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56210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40113</xdr:rowOff>
    </xdr:from>
    <xdr:ext cx="7366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5290800" y="13584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40277</xdr:rowOff>
    </xdr:from>
    <xdr:to>
      <xdr:col>74</xdr:col>
      <xdr:colOff>31750</xdr:colOff>
      <xdr:row>78</xdr:row>
      <xdr:rowOff>141877</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4732000" y="1341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126654</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4401800" y="13499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115388</xdr:rowOff>
    </xdr:from>
    <xdr:to>
      <xdr:col>69</xdr:col>
      <xdr:colOff>142875</xdr:colOff>
      <xdr:row>79</xdr:row>
      <xdr:rowOff>45538</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3843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30315</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3512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17418</xdr:rowOff>
    </xdr:from>
    <xdr:to>
      <xdr:col>65</xdr:col>
      <xdr:colOff>53975</xdr:colOff>
      <xdr:row>78</xdr:row>
      <xdr:rowOff>119018</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2954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103795</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2623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高知県芸西村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498</xdr:rowOff>
    </xdr:from>
    <xdr:to>
      <xdr:col>29</xdr:col>
      <xdr:colOff>127000</xdr:colOff>
      <xdr:row>19</xdr:row>
      <xdr:rowOff>3240</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003800" y="3305673"/>
          <a:ext cx="647700" cy="2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 xmlns:a16="http://schemas.microsoft.com/office/drawing/2014/main"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498</xdr:rowOff>
    </xdr:from>
    <xdr:to>
      <xdr:col>26</xdr:col>
      <xdr:colOff>50800</xdr:colOff>
      <xdr:row>19</xdr:row>
      <xdr:rowOff>9654</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4305300" y="3305673"/>
          <a:ext cx="698500" cy="9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9450</xdr:rowOff>
    </xdr:from>
    <xdr:to>
      <xdr:col>22</xdr:col>
      <xdr:colOff>114300</xdr:colOff>
      <xdr:row>19</xdr:row>
      <xdr:rowOff>9654</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a:off x="3606800" y="3314625"/>
          <a:ext cx="698500" cy="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8804</xdr:rowOff>
    </xdr:from>
    <xdr:to>
      <xdr:col>18</xdr:col>
      <xdr:colOff>177800</xdr:colOff>
      <xdr:row>19</xdr:row>
      <xdr:rowOff>9450</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a:off x="2908300" y="3313979"/>
          <a:ext cx="698500" cy="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123890</xdr:rowOff>
    </xdr:from>
    <xdr:to>
      <xdr:col>29</xdr:col>
      <xdr:colOff>177800</xdr:colOff>
      <xdr:row>19</xdr:row>
      <xdr:rowOff>54040</xdr:rowOff>
    </xdr:to>
    <xdr:sp macro="" textlink="">
      <xdr:nvSpPr>
        <xdr:cNvPr id="68" name="楕円 67">
          <a:extLst>
            <a:ext uri="{FF2B5EF4-FFF2-40B4-BE49-F238E27FC236}">
              <a16:creationId xmlns="" xmlns:a16="http://schemas.microsoft.com/office/drawing/2014/main" id="{00000000-0008-0000-0500-000044000000}"/>
            </a:ext>
          </a:extLst>
        </xdr:cNvPr>
        <xdr:cNvSpPr/>
      </xdr:nvSpPr>
      <xdr:spPr bwMode="auto">
        <a:xfrm>
          <a:off x="5600700" y="3257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32467</xdr:rowOff>
    </xdr:from>
    <xdr:ext cx="762000" cy="259045"/>
    <xdr:sp macro="" textlink="">
      <xdr:nvSpPr>
        <xdr:cNvPr id="69" name="人口1人当たり決算額の推移該当値テキスト130">
          <a:extLst>
            <a:ext uri="{FF2B5EF4-FFF2-40B4-BE49-F238E27FC236}">
              <a16:creationId xmlns="" xmlns:a16="http://schemas.microsoft.com/office/drawing/2014/main" id="{00000000-0008-0000-0500-000045000000}"/>
            </a:ext>
          </a:extLst>
        </xdr:cNvPr>
        <xdr:cNvSpPr txBox="1"/>
      </xdr:nvSpPr>
      <xdr:spPr>
        <a:xfrm>
          <a:off x="5740400" y="316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121148</xdr:rowOff>
    </xdr:from>
    <xdr:to>
      <xdr:col>26</xdr:col>
      <xdr:colOff>101600</xdr:colOff>
      <xdr:row>19</xdr:row>
      <xdr:rowOff>51298</xdr:rowOff>
    </xdr:to>
    <xdr:sp macro="" textlink="">
      <xdr:nvSpPr>
        <xdr:cNvPr id="70" name="楕円 69">
          <a:extLst>
            <a:ext uri="{FF2B5EF4-FFF2-40B4-BE49-F238E27FC236}">
              <a16:creationId xmlns="" xmlns:a16="http://schemas.microsoft.com/office/drawing/2014/main" id="{00000000-0008-0000-0500-000046000000}"/>
            </a:ext>
          </a:extLst>
        </xdr:cNvPr>
        <xdr:cNvSpPr/>
      </xdr:nvSpPr>
      <xdr:spPr bwMode="auto">
        <a:xfrm>
          <a:off x="4953000" y="3254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36075</xdr:rowOff>
    </xdr:from>
    <xdr:ext cx="7366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4622800" y="3341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130304</xdr:rowOff>
    </xdr:from>
    <xdr:to>
      <xdr:col>22</xdr:col>
      <xdr:colOff>165100</xdr:colOff>
      <xdr:row>19</xdr:row>
      <xdr:rowOff>60454</xdr:rowOff>
    </xdr:to>
    <xdr:sp macro="" textlink="">
      <xdr:nvSpPr>
        <xdr:cNvPr id="72" name="楕円 71">
          <a:extLst>
            <a:ext uri="{FF2B5EF4-FFF2-40B4-BE49-F238E27FC236}">
              <a16:creationId xmlns="" xmlns:a16="http://schemas.microsoft.com/office/drawing/2014/main" id="{00000000-0008-0000-0500-000048000000}"/>
            </a:ext>
          </a:extLst>
        </xdr:cNvPr>
        <xdr:cNvSpPr/>
      </xdr:nvSpPr>
      <xdr:spPr bwMode="auto">
        <a:xfrm>
          <a:off x="4254500" y="3264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45231</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924300" y="335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130100</xdr:rowOff>
    </xdr:from>
    <xdr:to>
      <xdr:col>19</xdr:col>
      <xdr:colOff>38100</xdr:colOff>
      <xdr:row>19</xdr:row>
      <xdr:rowOff>60250</xdr:rowOff>
    </xdr:to>
    <xdr:sp macro="" textlink="">
      <xdr:nvSpPr>
        <xdr:cNvPr id="74" name="楕円 73">
          <a:extLst>
            <a:ext uri="{FF2B5EF4-FFF2-40B4-BE49-F238E27FC236}">
              <a16:creationId xmlns="" xmlns:a16="http://schemas.microsoft.com/office/drawing/2014/main" id="{00000000-0008-0000-0500-00004A000000}"/>
            </a:ext>
          </a:extLst>
        </xdr:cNvPr>
        <xdr:cNvSpPr/>
      </xdr:nvSpPr>
      <xdr:spPr bwMode="auto">
        <a:xfrm>
          <a:off x="3556000" y="3263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45027</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3225800" y="335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129454</xdr:rowOff>
    </xdr:from>
    <xdr:to>
      <xdr:col>15</xdr:col>
      <xdr:colOff>101600</xdr:colOff>
      <xdr:row>19</xdr:row>
      <xdr:rowOff>59604</xdr:rowOff>
    </xdr:to>
    <xdr:sp macro="" textlink="">
      <xdr:nvSpPr>
        <xdr:cNvPr id="76" name="楕円 75">
          <a:extLst>
            <a:ext uri="{FF2B5EF4-FFF2-40B4-BE49-F238E27FC236}">
              <a16:creationId xmlns="" xmlns:a16="http://schemas.microsoft.com/office/drawing/2014/main" id="{00000000-0008-0000-0500-00004C000000}"/>
            </a:ext>
          </a:extLst>
        </xdr:cNvPr>
        <xdr:cNvSpPr/>
      </xdr:nvSpPr>
      <xdr:spPr bwMode="auto">
        <a:xfrm>
          <a:off x="2857500" y="3263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44381</xdr:rowOff>
    </xdr:from>
    <xdr:ext cx="762000" cy="259045"/>
    <xdr:sp macro="" textlink="">
      <xdr:nvSpPr>
        <xdr:cNvPr id="77" name="テキスト ボックス 76">
          <a:extLst>
            <a:ext uri="{FF2B5EF4-FFF2-40B4-BE49-F238E27FC236}">
              <a16:creationId xmlns="" xmlns:a16="http://schemas.microsoft.com/office/drawing/2014/main" id="{00000000-0008-0000-0500-00004D000000}"/>
            </a:ext>
          </a:extLst>
        </xdr:cNvPr>
        <xdr:cNvSpPr txBox="1"/>
      </xdr:nvSpPr>
      <xdr:spPr>
        <a:xfrm>
          <a:off x="2527300" y="33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275462</xdr:rowOff>
    </xdr:from>
    <xdr:to>
      <xdr:col>29</xdr:col>
      <xdr:colOff>127000</xdr:colOff>
      <xdr:row>35</xdr:row>
      <xdr:rowOff>280377</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003800" y="6885812"/>
          <a:ext cx="647700" cy="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 xmlns:a16="http://schemas.microsoft.com/office/drawing/2014/main"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270561</xdr:rowOff>
    </xdr:from>
    <xdr:to>
      <xdr:col>26</xdr:col>
      <xdr:colOff>50800</xdr:colOff>
      <xdr:row>35</xdr:row>
      <xdr:rowOff>275462</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4305300" y="6880911"/>
          <a:ext cx="698500" cy="4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 xmlns:a16="http://schemas.microsoft.com/office/drawing/2014/main"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258838</xdr:rowOff>
    </xdr:from>
    <xdr:to>
      <xdr:col>22</xdr:col>
      <xdr:colOff>114300</xdr:colOff>
      <xdr:row>35</xdr:row>
      <xdr:rowOff>270561</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3606800" y="6869188"/>
          <a:ext cx="698500" cy="11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253393</xdr:rowOff>
    </xdr:from>
    <xdr:to>
      <xdr:col>18</xdr:col>
      <xdr:colOff>177800</xdr:colOff>
      <xdr:row>35</xdr:row>
      <xdr:rowOff>258838</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2908300" y="6863743"/>
          <a:ext cx="698500" cy="5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229577</xdr:rowOff>
    </xdr:from>
    <xdr:to>
      <xdr:col>29</xdr:col>
      <xdr:colOff>177800</xdr:colOff>
      <xdr:row>35</xdr:row>
      <xdr:rowOff>331177</xdr:rowOff>
    </xdr:to>
    <xdr:sp macro="" textlink="">
      <xdr:nvSpPr>
        <xdr:cNvPr id="127" name="楕円 126">
          <a:extLst>
            <a:ext uri="{FF2B5EF4-FFF2-40B4-BE49-F238E27FC236}">
              <a16:creationId xmlns="" xmlns:a16="http://schemas.microsoft.com/office/drawing/2014/main" id="{00000000-0008-0000-0500-00007F000000}"/>
            </a:ext>
          </a:extLst>
        </xdr:cNvPr>
        <xdr:cNvSpPr/>
      </xdr:nvSpPr>
      <xdr:spPr bwMode="auto">
        <a:xfrm>
          <a:off x="5600700" y="6839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201654</xdr:rowOff>
    </xdr:from>
    <xdr:ext cx="762000" cy="259045"/>
    <xdr:sp macro="" textlink="">
      <xdr:nvSpPr>
        <xdr:cNvPr id="128" name="人口1人当たり決算額の推移該当値テキスト445">
          <a:extLst>
            <a:ext uri="{FF2B5EF4-FFF2-40B4-BE49-F238E27FC236}">
              <a16:creationId xmlns="" xmlns:a16="http://schemas.microsoft.com/office/drawing/2014/main" id="{00000000-0008-0000-0500-000080000000}"/>
            </a:ext>
          </a:extLst>
        </xdr:cNvPr>
        <xdr:cNvSpPr txBox="1"/>
      </xdr:nvSpPr>
      <xdr:spPr>
        <a:xfrm>
          <a:off x="5740400" y="681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224662</xdr:rowOff>
    </xdr:from>
    <xdr:to>
      <xdr:col>26</xdr:col>
      <xdr:colOff>101600</xdr:colOff>
      <xdr:row>35</xdr:row>
      <xdr:rowOff>326262</xdr:rowOff>
    </xdr:to>
    <xdr:sp macro="" textlink="">
      <xdr:nvSpPr>
        <xdr:cNvPr id="129" name="楕円 128">
          <a:extLst>
            <a:ext uri="{FF2B5EF4-FFF2-40B4-BE49-F238E27FC236}">
              <a16:creationId xmlns="" xmlns:a16="http://schemas.microsoft.com/office/drawing/2014/main" id="{00000000-0008-0000-0500-000081000000}"/>
            </a:ext>
          </a:extLst>
        </xdr:cNvPr>
        <xdr:cNvSpPr/>
      </xdr:nvSpPr>
      <xdr:spPr bwMode="auto">
        <a:xfrm>
          <a:off x="4953000" y="6835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311039</xdr:rowOff>
    </xdr:from>
    <xdr:ext cx="7366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622800" y="692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219761</xdr:rowOff>
    </xdr:from>
    <xdr:to>
      <xdr:col>22</xdr:col>
      <xdr:colOff>165100</xdr:colOff>
      <xdr:row>35</xdr:row>
      <xdr:rowOff>321361</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4254500" y="6830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306138</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924300" y="691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208038</xdr:rowOff>
    </xdr:from>
    <xdr:to>
      <xdr:col>19</xdr:col>
      <xdr:colOff>38100</xdr:colOff>
      <xdr:row>35</xdr:row>
      <xdr:rowOff>309638</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3556000" y="6818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294415</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225800" y="690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202593</xdr:rowOff>
    </xdr:from>
    <xdr:to>
      <xdr:col>15</xdr:col>
      <xdr:colOff>101600</xdr:colOff>
      <xdr:row>35</xdr:row>
      <xdr:rowOff>304193</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2857500" y="6812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288970</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2527300" y="68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高知県芸西村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3,800
3,759
39.60
3,570,875
3,524,859
15,568
1,763,813
2,208,932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38748</xdr:rowOff>
    </xdr:from>
    <xdr:to>
      <xdr:col>24</xdr:col>
      <xdr:colOff>63500</xdr:colOff>
      <xdr:row>37</xdr:row>
      <xdr:rowOff>49131</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3797300" y="6382398"/>
          <a:ext cx="838200" cy="1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 xmlns:a16="http://schemas.microsoft.com/office/drawing/2014/main"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49131</xdr:rowOff>
    </xdr:from>
    <xdr:to>
      <xdr:col>19</xdr:col>
      <xdr:colOff>177800</xdr:colOff>
      <xdr:row>37</xdr:row>
      <xdr:rowOff>55916</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2908300" y="6392781"/>
          <a:ext cx="889000" cy="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 xmlns:a16="http://schemas.microsoft.com/office/drawing/2014/main"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55916</xdr:rowOff>
    </xdr:from>
    <xdr:to>
      <xdr:col>15</xdr:col>
      <xdr:colOff>50800</xdr:colOff>
      <xdr:row>37</xdr:row>
      <xdr:rowOff>66754</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019300" y="6399566"/>
          <a:ext cx="889000" cy="1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66754</xdr:rowOff>
    </xdr:from>
    <xdr:to>
      <xdr:col>10</xdr:col>
      <xdr:colOff>114300</xdr:colOff>
      <xdr:row>37</xdr:row>
      <xdr:rowOff>73772</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1130300" y="6410404"/>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159398</xdr:rowOff>
    </xdr:from>
    <xdr:to>
      <xdr:col>24</xdr:col>
      <xdr:colOff>114300</xdr:colOff>
      <xdr:row>37</xdr:row>
      <xdr:rowOff>89548</xdr:rowOff>
    </xdr:to>
    <xdr:sp macro="" textlink="">
      <xdr:nvSpPr>
        <xdr:cNvPr id="77" name="楕円 76">
          <a:extLst>
            <a:ext uri="{FF2B5EF4-FFF2-40B4-BE49-F238E27FC236}">
              <a16:creationId xmlns="" xmlns:a16="http://schemas.microsoft.com/office/drawing/2014/main" id="{00000000-0008-0000-0600-00004D000000}"/>
            </a:ext>
          </a:extLst>
        </xdr:cNvPr>
        <xdr:cNvSpPr/>
      </xdr:nvSpPr>
      <xdr:spPr>
        <a:xfrm>
          <a:off x="4584700" y="633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74325</xdr:rowOff>
    </xdr:from>
    <xdr:ext cx="599010" cy="259045"/>
    <xdr:sp macro="" textlink="">
      <xdr:nvSpPr>
        <xdr:cNvPr id="78" name="人件費該当値テキスト">
          <a:extLst>
            <a:ext uri="{FF2B5EF4-FFF2-40B4-BE49-F238E27FC236}">
              <a16:creationId xmlns="" xmlns:a16="http://schemas.microsoft.com/office/drawing/2014/main" id="{00000000-0008-0000-0600-00004E000000}"/>
            </a:ext>
          </a:extLst>
        </xdr:cNvPr>
        <xdr:cNvSpPr txBox="1"/>
      </xdr:nvSpPr>
      <xdr:spPr>
        <a:xfrm>
          <a:off x="4686300" y="624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169781</xdr:rowOff>
    </xdr:from>
    <xdr:to>
      <xdr:col>20</xdr:col>
      <xdr:colOff>38100</xdr:colOff>
      <xdr:row>37</xdr:row>
      <xdr:rowOff>99931</xdr:rowOff>
    </xdr:to>
    <xdr:sp macro="" textlink="">
      <xdr:nvSpPr>
        <xdr:cNvPr id="79" name="楕円 78">
          <a:extLst>
            <a:ext uri="{FF2B5EF4-FFF2-40B4-BE49-F238E27FC236}">
              <a16:creationId xmlns="" xmlns:a16="http://schemas.microsoft.com/office/drawing/2014/main" id="{00000000-0008-0000-0600-00004F000000}"/>
            </a:ext>
          </a:extLst>
        </xdr:cNvPr>
        <xdr:cNvSpPr/>
      </xdr:nvSpPr>
      <xdr:spPr>
        <a:xfrm>
          <a:off x="3746500" y="634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91058</xdr:rowOff>
    </xdr:from>
    <xdr:ext cx="59901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3497795" y="643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5116</xdr:rowOff>
    </xdr:from>
    <xdr:to>
      <xdr:col>15</xdr:col>
      <xdr:colOff>101600</xdr:colOff>
      <xdr:row>37</xdr:row>
      <xdr:rowOff>106716</xdr:rowOff>
    </xdr:to>
    <xdr:sp macro="" textlink="">
      <xdr:nvSpPr>
        <xdr:cNvPr id="81" name="楕円 80">
          <a:extLst>
            <a:ext uri="{FF2B5EF4-FFF2-40B4-BE49-F238E27FC236}">
              <a16:creationId xmlns="" xmlns:a16="http://schemas.microsoft.com/office/drawing/2014/main" id="{00000000-0008-0000-0600-000051000000}"/>
            </a:ext>
          </a:extLst>
        </xdr:cNvPr>
        <xdr:cNvSpPr/>
      </xdr:nvSpPr>
      <xdr:spPr>
        <a:xfrm>
          <a:off x="2857500" y="634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97843</xdr:rowOff>
    </xdr:from>
    <xdr:ext cx="599010"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2608795" y="644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15954</xdr:rowOff>
    </xdr:from>
    <xdr:to>
      <xdr:col>10</xdr:col>
      <xdr:colOff>165100</xdr:colOff>
      <xdr:row>37</xdr:row>
      <xdr:rowOff>117554</xdr:rowOff>
    </xdr:to>
    <xdr:sp macro="" textlink="">
      <xdr:nvSpPr>
        <xdr:cNvPr id="83" name="楕円 82">
          <a:extLst>
            <a:ext uri="{FF2B5EF4-FFF2-40B4-BE49-F238E27FC236}">
              <a16:creationId xmlns="" xmlns:a16="http://schemas.microsoft.com/office/drawing/2014/main" id="{00000000-0008-0000-0600-000053000000}"/>
            </a:ext>
          </a:extLst>
        </xdr:cNvPr>
        <xdr:cNvSpPr/>
      </xdr:nvSpPr>
      <xdr:spPr>
        <a:xfrm>
          <a:off x="1968500" y="63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108681</xdr:rowOff>
    </xdr:from>
    <xdr:ext cx="599010" cy="259045"/>
    <xdr:sp macro="" textlink="">
      <xdr:nvSpPr>
        <xdr:cNvPr id="84" name="テキスト ボックス 83">
          <a:extLst>
            <a:ext uri="{FF2B5EF4-FFF2-40B4-BE49-F238E27FC236}">
              <a16:creationId xmlns="" xmlns:a16="http://schemas.microsoft.com/office/drawing/2014/main" id="{00000000-0008-0000-0600-000054000000}"/>
            </a:ext>
          </a:extLst>
        </xdr:cNvPr>
        <xdr:cNvSpPr txBox="1"/>
      </xdr:nvSpPr>
      <xdr:spPr>
        <a:xfrm>
          <a:off x="1719795" y="645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22972</xdr:rowOff>
    </xdr:from>
    <xdr:to>
      <xdr:col>6</xdr:col>
      <xdr:colOff>38100</xdr:colOff>
      <xdr:row>37</xdr:row>
      <xdr:rowOff>124572</xdr:rowOff>
    </xdr:to>
    <xdr:sp macro="" textlink="">
      <xdr:nvSpPr>
        <xdr:cNvPr id="85" name="楕円 84">
          <a:extLst>
            <a:ext uri="{FF2B5EF4-FFF2-40B4-BE49-F238E27FC236}">
              <a16:creationId xmlns="" xmlns:a16="http://schemas.microsoft.com/office/drawing/2014/main" id="{00000000-0008-0000-0600-000055000000}"/>
            </a:ext>
          </a:extLst>
        </xdr:cNvPr>
        <xdr:cNvSpPr/>
      </xdr:nvSpPr>
      <xdr:spPr>
        <a:xfrm>
          <a:off x="1079500" y="636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115699</xdr:rowOff>
    </xdr:from>
    <xdr:ext cx="599010" cy="259045"/>
    <xdr:sp macro="" textlink="">
      <xdr:nvSpPr>
        <xdr:cNvPr id="86" name="テキスト ボックス 85">
          <a:extLst>
            <a:ext uri="{FF2B5EF4-FFF2-40B4-BE49-F238E27FC236}">
              <a16:creationId xmlns="" xmlns:a16="http://schemas.microsoft.com/office/drawing/2014/main" id="{00000000-0008-0000-0600-000056000000}"/>
            </a:ext>
          </a:extLst>
        </xdr:cNvPr>
        <xdr:cNvSpPr txBox="1"/>
      </xdr:nvSpPr>
      <xdr:spPr>
        <a:xfrm>
          <a:off x="830795" y="645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5738</xdr:rowOff>
    </xdr:from>
    <xdr:to>
      <xdr:col>24</xdr:col>
      <xdr:colOff>63500</xdr:colOff>
      <xdr:row>58</xdr:row>
      <xdr:rowOff>42300</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flipV="1">
          <a:off x="3797300" y="9949838"/>
          <a:ext cx="838200" cy="3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20962</xdr:rowOff>
    </xdr:from>
    <xdr:to>
      <xdr:col>19</xdr:col>
      <xdr:colOff>177800</xdr:colOff>
      <xdr:row>58</xdr:row>
      <xdr:rowOff>42300</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2908300" y="9965062"/>
          <a:ext cx="889000" cy="2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20962</xdr:rowOff>
    </xdr:from>
    <xdr:to>
      <xdr:col>15</xdr:col>
      <xdr:colOff>50800</xdr:colOff>
      <xdr:row>58</xdr:row>
      <xdr:rowOff>60361</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flipV="1">
          <a:off x="2019300" y="9965062"/>
          <a:ext cx="889000" cy="3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a:extLst>
            <a:ext uri="{FF2B5EF4-FFF2-40B4-BE49-F238E27FC236}">
              <a16:creationId xmlns="" xmlns:a16="http://schemas.microsoft.com/office/drawing/2014/main" id="{00000000-0008-0000-0600-00007D000000}"/>
            </a:ext>
          </a:extLst>
        </xdr:cNvPr>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60361</xdr:rowOff>
    </xdr:from>
    <xdr:to>
      <xdr:col>10</xdr:col>
      <xdr:colOff>114300</xdr:colOff>
      <xdr:row>58</xdr:row>
      <xdr:rowOff>67889</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flipV="1">
          <a:off x="1130300" y="10004461"/>
          <a:ext cx="889000" cy="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126388</xdr:rowOff>
    </xdr:from>
    <xdr:to>
      <xdr:col>24</xdr:col>
      <xdr:colOff>114300</xdr:colOff>
      <xdr:row>58</xdr:row>
      <xdr:rowOff>56538</xdr:rowOff>
    </xdr:to>
    <xdr:sp macro="" textlink="">
      <xdr:nvSpPr>
        <xdr:cNvPr id="136" name="楕円 135">
          <a:extLst>
            <a:ext uri="{FF2B5EF4-FFF2-40B4-BE49-F238E27FC236}">
              <a16:creationId xmlns="" xmlns:a16="http://schemas.microsoft.com/office/drawing/2014/main" id="{00000000-0008-0000-0600-000088000000}"/>
            </a:ext>
          </a:extLst>
        </xdr:cNvPr>
        <xdr:cNvSpPr/>
      </xdr:nvSpPr>
      <xdr:spPr>
        <a:xfrm>
          <a:off x="4584700" y="989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41315</xdr:rowOff>
    </xdr:from>
    <xdr:ext cx="599010" cy="259045"/>
    <xdr:sp macro="" textlink="">
      <xdr:nvSpPr>
        <xdr:cNvPr id="137" name="物件費該当値テキスト">
          <a:extLst>
            <a:ext uri="{FF2B5EF4-FFF2-40B4-BE49-F238E27FC236}">
              <a16:creationId xmlns="" xmlns:a16="http://schemas.microsoft.com/office/drawing/2014/main" id="{00000000-0008-0000-0600-000089000000}"/>
            </a:ext>
          </a:extLst>
        </xdr:cNvPr>
        <xdr:cNvSpPr txBox="1"/>
      </xdr:nvSpPr>
      <xdr:spPr>
        <a:xfrm>
          <a:off x="4686300" y="981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162950</xdr:rowOff>
    </xdr:from>
    <xdr:to>
      <xdr:col>20</xdr:col>
      <xdr:colOff>38100</xdr:colOff>
      <xdr:row>58</xdr:row>
      <xdr:rowOff>93100</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3746500" y="99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84227</xdr:rowOff>
    </xdr:from>
    <xdr:ext cx="59901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3497795" y="1002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141612</xdr:rowOff>
    </xdr:from>
    <xdr:to>
      <xdr:col>15</xdr:col>
      <xdr:colOff>101600</xdr:colOff>
      <xdr:row>58</xdr:row>
      <xdr:rowOff>71762</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2857500" y="99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62889</xdr:rowOff>
    </xdr:from>
    <xdr:ext cx="59901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2608795" y="1000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9561</xdr:rowOff>
    </xdr:from>
    <xdr:to>
      <xdr:col>10</xdr:col>
      <xdr:colOff>165100</xdr:colOff>
      <xdr:row>58</xdr:row>
      <xdr:rowOff>111161</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1968500" y="99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102288</xdr:rowOff>
    </xdr:from>
    <xdr:ext cx="599010"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1719795" y="1004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17089</xdr:rowOff>
    </xdr:from>
    <xdr:to>
      <xdr:col>6</xdr:col>
      <xdr:colOff>38100</xdr:colOff>
      <xdr:row>58</xdr:row>
      <xdr:rowOff>118689</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079500" y="996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109816</xdr:rowOff>
    </xdr:from>
    <xdr:ext cx="599010"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830795" y="1005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159206</xdr:rowOff>
    </xdr:from>
    <xdr:to>
      <xdr:col>24</xdr:col>
      <xdr:colOff>63500</xdr:colOff>
      <xdr:row>77</xdr:row>
      <xdr:rowOff>160548</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flipV="1">
          <a:off x="3797300" y="13360856"/>
          <a:ext cx="838200" cy="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160548</xdr:rowOff>
    </xdr:from>
    <xdr:to>
      <xdr:col>19</xdr:col>
      <xdr:colOff>177800</xdr:colOff>
      <xdr:row>78</xdr:row>
      <xdr:rowOff>425</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2908300" y="13362198"/>
          <a:ext cx="889000" cy="1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425</xdr:rowOff>
    </xdr:from>
    <xdr:to>
      <xdr:col>15</xdr:col>
      <xdr:colOff>50800</xdr:colOff>
      <xdr:row>78</xdr:row>
      <xdr:rowOff>2071</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2019300" y="13373525"/>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159897</xdr:rowOff>
    </xdr:from>
    <xdr:to>
      <xdr:col>10</xdr:col>
      <xdr:colOff>114300</xdr:colOff>
      <xdr:row>78</xdr:row>
      <xdr:rowOff>2071</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1130300" y="13361547"/>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108406</xdr:rowOff>
    </xdr:from>
    <xdr:to>
      <xdr:col>24</xdr:col>
      <xdr:colOff>114300</xdr:colOff>
      <xdr:row>78</xdr:row>
      <xdr:rowOff>38556</xdr:rowOff>
    </xdr:to>
    <xdr:sp macro="" textlink="">
      <xdr:nvSpPr>
        <xdr:cNvPr id="189" name="楕円 188">
          <a:extLst>
            <a:ext uri="{FF2B5EF4-FFF2-40B4-BE49-F238E27FC236}">
              <a16:creationId xmlns="" xmlns:a16="http://schemas.microsoft.com/office/drawing/2014/main" id="{00000000-0008-0000-0600-0000BD000000}"/>
            </a:ext>
          </a:extLst>
        </xdr:cNvPr>
        <xdr:cNvSpPr/>
      </xdr:nvSpPr>
      <xdr:spPr>
        <a:xfrm>
          <a:off x="4584700" y="1331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23333</xdr:rowOff>
    </xdr:from>
    <xdr:ext cx="469744" cy="259045"/>
    <xdr:sp macro="" textlink="">
      <xdr:nvSpPr>
        <xdr:cNvPr id="190" name="維持補修費該当値テキスト">
          <a:extLst>
            <a:ext uri="{FF2B5EF4-FFF2-40B4-BE49-F238E27FC236}">
              <a16:creationId xmlns="" xmlns:a16="http://schemas.microsoft.com/office/drawing/2014/main" id="{00000000-0008-0000-0600-0000BE000000}"/>
            </a:ext>
          </a:extLst>
        </xdr:cNvPr>
        <xdr:cNvSpPr txBox="1"/>
      </xdr:nvSpPr>
      <xdr:spPr>
        <a:xfrm>
          <a:off x="4686300" y="1322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109748</xdr:rowOff>
    </xdr:from>
    <xdr:to>
      <xdr:col>20</xdr:col>
      <xdr:colOff>38100</xdr:colOff>
      <xdr:row>78</xdr:row>
      <xdr:rowOff>39898</xdr:rowOff>
    </xdr:to>
    <xdr:sp macro="" textlink="">
      <xdr:nvSpPr>
        <xdr:cNvPr id="191" name="楕円 190">
          <a:extLst>
            <a:ext uri="{FF2B5EF4-FFF2-40B4-BE49-F238E27FC236}">
              <a16:creationId xmlns="" xmlns:a16="http://schemas.microsoft.com/office/drawing/2014/main" id="{00000000-0008-0000-0600-0000BF000000}"/>
            </a:ext>
          </a:extLst>
        </xdr:cNvPr>
        <xdr:cNvSpPr/>
      </xdr:nvSpPr>
      <xdr:spPr>
        <a:xfrm>
          <a:off x="3746500" y="133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31025</xdr:rowOff>
    </xdr:from>
    <xdr:ext cx="469744"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3562428" y="1340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121075</xdr:rowOff>
    </xdr:from>
    <xdr:to>
      <xdr:col>15</xdr:col>
      <xdr:colOff>101600</xdr:colOff>
      <xdr:row>78</xdr:row>
      <xdr:rowOff>51225</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2857500" y="133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42352</xdr:rowOff>
    </xdr:from>
    <xdr:ext cx="469744"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673428" y="134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122721</xdr:rowOff>
    </xdr:from>
    <xdr:to>
      <xdr:col>10</xdr:col>
      <xdr:colOff>165100</xdr:colOff>
      <xdr:row>78</xdr:row>
      <xdr:rowOff>52871</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1968500" y="1332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43998</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784428" y="1341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109097</xdr:rowOff>
    </xdr:from>
    <xdr:to>
      <xdr:col>6</xdr:col>
      <xdr:colOff>38100</xdr:colOff>
      <xdr:row>78</xdr:row>
      <xdr:rowOff>39247</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1079500" y="1331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30374</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895428" y="1340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121583</xdr:rowOff>
    </xdr:from>
    <xdr:to>
      <xdr:col>24</xdr:col>
      <xdr:colOff>63500</xdr:colOff>
      <xdr:row>95</xdr:row>
      <xdr:rowOff>131147</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3797300" y="16409333"/>
          <a:ext cx="8382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a:extLst>
            <a:ext uri="{FF2B5EF4-FFF2-40B4-BE49-F238E27FC236}">
              <a16:creationId xmlns="" xmlns:a16="http://schemas.microsoft.com/office/drawing/2014/main" id="{00000000-0008-0000-0600-0000E8000000}"/>
            </a:ext>
          </a:extLst>
        </xdr:cNvPr>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131147</xdr:rowOff>
    </xdr:from>
    <xdr:to>
      <xdr:col>19</xdr:col>
      <xdr:colOff>177800</xdr:colOff>
      <xdr:row>96</xdr:row>
      <xdr:rowOff>206</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2908300" y="16418897"/>
          <a:ext cx="889000" cy="4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a:extLst>
            <a:ext uri="{FF2B5EF4-FFF2-40B4-BE49-F238E27FC236}">
              <a16:creationId xmlns="" xmlns:a16="http://schemas.microsoft.com/office/drawing/2014/main" id="{00000000-0008-0000-0600-0000EC000000}"/>
            </a:ext>
          </a:extLst>
        </xdr:cNvPr>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206</xdr:rowOff>
    </xdr:from>
    <xdr:to>
      <xdr:col>15</xdr:col>
      <xdr:colOff>50800</xdr:colOff>
      <xdr:row>96</xdr:row>
      <xdr:rowOff>4931</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2019300" y="16459406"/>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4931</xdr:rowOff>
    </xdr:from>
    <xdr:to>
      <xdr:col>10</xdr:col>
      <xdr:colOff>114300</xdr:colOff>
      <xdr:row>96</xdr:row>
      <xdr:rowOff>55442</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1130300" y="16464131"/>
          <a:ext cx="889000" cy="5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70783</xdr:rowOff>
    </xdr:from>
    <xdr:to>
      <xdr:col>24</xdr:col>
      <xdr:colOff>114300</xdr:colOff>
      <xdr:row>96</xdr:row>
      <xdr:rowOff>933</xdr:rowOff>
    </xdr:to>
    <xdr:sp macro="" textlink="">
      <xdr:nvSpPr>
        <xdr:cNvPr id="250" name="楕円 249">
          <a:extLst>
            <a:ext uri="{FF2B5EF4-FFF2-40B4-BE49-F238E27FC236}">
              <a16:creationId xmlns="" xmlns:a16="http://schemas.microsoft.com/office/drawing/2014/main" id="{00000000-0008-0000-0600-0000FA000000}"/>
            </a:ext>
          </a:extLst>
        </xdr:cNvPr>
        <xdr:cNvSpPr/>
      </xdr:nvSpPr>
      <xdr:spPr>
        <a:xfrm>
          <a:off x="4584700" y="163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93660</xdr:rowOff>
    </xdr:from>
    <xdr:ext cx="534377" cy="259045"/>
    <xdr:sp macro="" textlink="">
      <xdr:nvSpPr>
        <xdr:cNvPr id="251" name="扶助費該当値テキスト">
          <a:extLst>
            <a:ext uri="{FF2B5EF4-FFF2-40B4-BE49-F238E27FC236}">
              <a16:creationId xmlns="" xmlns:a16="http://schemas.microsoft.com/office/drawing/2014/main" id="{00000000-0008-0000-0600-0000FB000000}"/>
            </a:ext>
          </a:extLst>
        </xdr:cNvPr>
        <xdr:cNvSpPr txBox="1"/>
      </xdr:nvSpPr>
      <xdr:spPr>
        <a:xfrm>
          <a:off x="4686300" y="1620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80347</xdr:rowOff>
    </xdr:from>
    <xdr:to>
      <xdr:col>20</xdr:col>
      <xdr:colOff>38100</xdr:colOff>
      <xdr:row>96</xdr:row>
      <xdr:rowOff>10497</xdr:rowOff>
    </xdr:to>
    <xdr:sp macro="" textlink="">
      <xdr:nvSpPr>
        <xdr:cNvPr id="252" name="楕円 251">
          <a:extLst>
            <a:ext uri="{FF2B5EF4-FFF2-40B4-BE49-F238E27FC236}">
              <a16:creationId xmlns="" xmlns:a16="http://schemas.microsoft.com/office/drawing/2014/main" id="{00000000-0008-0000-0600-0000FC000000}"/>
            </a:ext>
          </a:extLst>
        </xdr:cNvPr>
        <xdr:cNvSpPr/>
      </xdr:nvSpPr>
      <xdr:spPr>
        <a:xfrm>
          <a:off x="3746500" y="163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27024</xdr:rowOff>
    </xdr:from>
    <xdr:ext cx="534377"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3530111" y="1614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120856</xdr:rowOff>
    </xdr:from>
    <xdr:to>
      <xdr:col>15</xdr:col>
      <xdr:colOff>101600</xdr:colOff>
      <xdr:row>96</xdr:row>
      <xdr:rowOff>51006</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2857500" y="1640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67533</xdr:rowOff>
    </xdr:from>
    <xdr:ext cx="534377"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2641111" y="1618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125581</xdr:rowOff>
    </xdr:from>
    <xdr:to>
      <xdr:col>10</xdr:col>
      <xdr:colOff>165100</xdr:colOff>
      <xdr:row>96</xdr:row>
      <xdr:rowOff>55731</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1968500" y="164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72258</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1752111" y="1618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4642</xdr:rowOff>
    </xdr:from>
    <xdr:to>
      <xdr:col>6</xdr:col>
      <xdr:colOff>38100</xdr:colOff>
      <xdr:row>96</xdr:row>
      <xdr:rowOff>106242</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1079500" y="164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122769</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863111" y="1623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36832</xdr:rowOff>
    </xdr:from>
    <xdr:to>
      <xdr:col>55</xdr:col>
      <xdr:colOff>0</xdr:colOff>
      <xdr:row>38</xdr:row>
      <xdr:rowOff>110113</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flipV="1">
          <a:off x="9639300" y="6551932"/>
          <a:ext cx="838200" cy="7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a:extLst>
            <a:ext uri="{FF2B5EF4-FFF2-40B4-BE49-F238E27FC236}">
              <a16:creationId xmlns="" xmlns:a16="http://schemas.microsoft.com/office/drawing/2014/main" id="{00000000-0008-0000-0600-000023010000}"/>
            </a:ext>
          </a:extLst>
        </xdr:cNvPr>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110113</xdr:rowOff>
    </xdr:from>
    <xdr:to>
      <xdr:col>50</xdr:col>
      <xdr:colOff>114300</xdr:colOff>
      <xdr:row>38</xdr:row>
      <xdr:rowOff>111711</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flipV="1">
          <a:off x="8750300" y="6625213"/>
          <a:ext cx="889000" cy="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a:extLst>
            <a:ext uri="{FF2B5EF4-FFF2-40B4-BE49-F238E27FC236}">
              <a16:creationId xmlns="" xmlns:a16="http://schemas.microsoft.com/office/drawing/2014/main" id="{00000000-0008-0000-0600-000027010000}"/>
            </a:ext>
          </a:extLst>
        </xdr:cNvPr>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111711</xdr:rowOff>
    </xdr:from>
    <xdr:to>
      <xdr:col>45</xdr:col>
      <xdr:colOff>177800</xdr:colOff>
      <xdr:row>38</xdr:row>
      <xdr:rowOff>137185</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flipV="1">
          <a:off x="7861300" y="6626811"/>
          <a:ext cx="889000" cy="2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137185</xdr:rowOff>
    </xdr:from>
    <xdr:to>
      <xdr:col>41</xdr:col>
      <xdr:colOff>50800</xdr:colOff>
      <xdr:row>38</xdr:row>
      <xdr:rowOff>155004</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flipV="1">
          <a:off x="6972300" y="6652285"/>
          <a:ext cx="889000" cy="1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157481</xdr:rowOff>
    </xdr:from>
    <xdr:to>
      <xdr:col>55</xdr:col>
      <xdr:colOff>50800</xdr:colOff>
      <xdr:row>38</xdr:row>
      <xdr:rowOff>87632</xdr:rowOff>
    </xdr:to>
    <xdr:sp macro="" textlink="">
      <xdr:nvSpPr>
        <xdr:cNvPr id="309" name="楕円 308">
          <a:extLst>
            <a:ext uri="{FF2B5EF4-FFF2-40B4-BE49-F238E27FC236}">
              <a16:creationId xmlns="" xmlns:a16="http://schemas.microsoft.com/office/drawing/2014/main" id="{00000000-0008-0000-0600-000035010000}"/>
            </a:ext>
          </a:extLst>
        </xdr:cNvPr>
        <xdr:cNvSpPr/>
      </xdr:nvSpPr>
      <xdr:spPr>
        <a:xfrm>
          <a:off x="10426700" y="65011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135909</xdr:rowOff>
    </xdr:from>
    <xdr:ext cx="599010" cy="259045"/>
    <xdr:sp macro="" textlink="">
      <xdr:nvSpPr>
        <xdr:cNvPr id="310" name="補助費等該当値テキスト">
          <a:extLst>
            <a:ext uri="{FF2B5EF4-FFF2-40B4-BE49-F238E27FC236}">
              <a16:creationId xmlns="" xmlns:a16="http://schemas.microsoft.com/office/drawing/2014/main" id="{00000000-0008-0000-0600-000036010000}"/>
            </a:ext>
          </a:extLst>
        </xdr:cNvPr>
        <xdr:cNvSpPr txBox="1"/>
      </xdr:nvSpPr>
      <xdr:spPr>
        <a:xfrm>
          <a:off x="10528300" y="647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59313</xdr:rowOff>
    </xdr:from>
    <xdr:to>
      <xdr:col>50</xdr:col>
      <xdr:colOff>165100</xdr:colOff>
      <xdr:row>38</xdr:row>
      <xdr:rowOff>160913</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9588500" y="65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152040</xdr:rowOff>
    </xdr:from>
    <xdr:ext cx="534377"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9372111" y="666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60911</xdr:rowOff>
    </xdr:from>
    <xdr:to>
      <xdr:col>46</xdr:col>
      <xdr:colOff>38100</xdr:colOff>
      <xdr:row>38</xdr:row>
      <xdr:rowOff>162511</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8699500" y="657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153638</xdr:rowOff>
    </xdr:from>
    <xdr:ext cx="534377"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8483111" y="666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86385</xdr:rowOff>
    </xdr:from>
    <xdr:to>
      <xdr:col>41</xdr:col>
      <xdr:colOff>101600</xdr:colOff>
      <xdr:row>39</xdr:row>
      <xdr:rowOff>16535</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7810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7662</xdr:rowOff>
    </xdr:from>
    <xdr:ext cx="534377"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7594111" y="669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104204</xdr:rowOff>
    </xdr:from>
    <xdr:to>
      <xdr:col>36</xdr:col>
      <xdr:colOff>165100</xdr:colOff>
      <xdr:row>39</xdr:row>
      <xdr:rowOff>34354</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6921500" y="661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25481</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6705111" y="671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68545</xdr:rowOff>
    </xdr:from>
    <xdr:to>
      <xdr:col>55</xdr:col>
      <xdr:colOff>0</xdr:colOff>
      <xdr:row>58</xdr:row>
      <xdr:rowOff>70562</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9639300" y="10012645"/>
          <a:ext cx="838200" cy="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 xmlns:a16="http://schemas.microsoft.com/office/drawing/2014/main"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68545</xdr:rowOff>
    </xdr:from>
    <xdr:to>
      <xdr:col>50</xdr:col>
      <xdr:colOff>114300</xdr:colOff>
      <xdr:row>58</xdr:row>
      <xdr:rowOff>102440</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8750300" y="10012645"/>
          <a:ext cx="889000" cy="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 xmlns:a16="http://schemas.microsoft.com/office/drawing/2014/main"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69193</xdr:rowOff>
    </xdr:from>
    <xdr:to>
      <xdr:col>45</xdr:col>
      <xdr:colOff>177800</xdr:colOff>
      <xdr:row>58</xdr:row>
      <xdr:rowOff>102440</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7861300" y="10013293"/>
          <a:ext cx="889000" cy="3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27112</xdr:rowOff>
    </xdr:from>
    <xdr:to>
      <xdr:col>41</xdr:col>
      <xdr:colOff>50800</xdr:colOff>
      <xdr:row>58</xdr:row>
      <xdr:rowOff>69193</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6972300" y="9971212"/>
          <a:ext cx="889000" cy="4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19762</xdr:rowOff>
    </xdr:from>
    <xdr:to>
      <xdr:col>55</xdr:col>
      <xdr:colOff>50800</xdr:colOff>
      <xdr:row>58</xdr:row>
      <xdr:rowOff>121362</xdr:rowOff>
    </xdr:to>
    <xdr:sp macro="" textlink="">
      <xdr:nvSpPr>
        <xdr:cNvPr id="364" name="楕円 363">
          <a:extLst>
            <a:ext uri="{FF2B5EF4-FFF2-40B4-BE49-F238E27FC236}">
              <a16:creationId xmlns="" xmlns:a16="http://schemas.microsoft.com/office/drawing/2014/main" id="{00000000-0008-0000-0600-00006C010000}"/>
            </a:ext>
          </a:extLst>
        </xdr:cNvPr>
        <xdr:cNvSpPr/>
      </xdr:nvSpPr>
      <xdr:spPr>
        <a:xfrm>
          <a:off x="10426700" y="996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106139</xdr:rowOff>
    </xdr:from>
    <xdr:ext cx="599010" cy="259045"/>
    <xdr:sp macro="" textlink="">
      <xdr:nvSpPr>
        <xdr:cNvPr id="365" name="普通建設事業費該当値テキスト">
          <a:extLst>
            <a:ext uri="{FF2B5EF4-FFF2-40B4-BE49-F238E27FC236}">
              <a16:creationId xmlns="" xmlns:a16="http://schemas.microsoft.com/office/drawing/2014/main" id="{00000000-0008-0000-0600-00006D010000}"/>
            </a:ext>
          </a:extLst>
        </xdr:cNvPr>
        <xdr:cNvSpPr txBox="1"/>
      </xdr:nvSpPr>
      <xdr:spPr>
        <a:xfrm>
          <a:off x="10528300" y="987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17745</xdr:rowOff>
    </xdr:from>
    <xdr:to>
      <xdr:col>50</xdr:col>
      <xdr:colOff>165100</xdr:colOff>
      <xdr:row>58</xdr:row>
      <xdr:rowOff>119345</xdr:rowOff>
    </xdr:to>
    <xdr:sp macro="" textlink="">
      <xdr:nvSpPr>
        <xdr:cNvPr id="366" name="楕円 365">
          <a:extLst>
            <a:ext uri="{FF2B5EF4-FFF2-40B4-BE49-F238E27FC236}">
              <a16:creationId xmlns="" xmlns:a16="http://schemas.microsoft.com/office/drawing/2014/main" id="{00000000-0008-0000-0600-00006E010000}"/>
            </a:ext>
          </a:extLst>
        </xdr:cNvPr>
        <xdr:cNvSpPr/>
      </xdr:nvSpPr>
      <xdr:spPr>
        <a:xfrm>
          <a:off x="9588500" y="99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110472</xdr:rowOff>
    </xdr:from>
    <xdr:ext cx="59901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9339795" y="1005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51640</xdr:rowOff>
    </xdr:from>
    <xdr:to>
      <xdr:col>46</xdr:col>
      <xdr:colOff>38100</xdr:colOff>
      <xdr:row>58</xdr:row>
      <xdr:rowOff>153240</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8699500" y="999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144367</xdr:rowOff>
    </xdr:from>
    <xdr:ext cx="534377"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8483111" y="1008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18393</xdr:rowOff>
    </xdr:from>
    <xdr:to>
      <xdr:col>41</xdr:col>
      <xdr:colOff>101600</xdr:colOff>
      <xdr:row>58</xdr:row>
      <xdr:rowOff>119993</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7810500" y="996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111120</xdr:rowOff>
    </xdr:from>
    <xdr:ext cx="59901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7561795" y="1005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147762</xdr:rowOff>
    </xdr:from>
    <xdr:to>
      <xdr:col>36</xdr:col>
      <xdr:colOff>165100</xdr:colOff>
      <xdr:row>58</xdr:row>
      <xdr:rowOff>77912</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6921500" y="9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69039</xdr:rowOff>
    </xdr:from>
    <xdr:ext cx="59901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6672795" y="1001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141467</xdr:rowOff>
    </xdr:from>
    <xdr:to>
      <xdr:col>55</xdr:col>
      <xdr:colOff>0</xdr:colOff>
      <xdr:row>79</xdr:row>
      <xdr:rowOff>95255</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9639300" y="13514567"/>
          <a:ext cx="838200" cy="12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141467</xdr:rowOff>
    </xdr:from>
    <xdr:to>
      <xdr:col>50</xdr:col>
      <xdr:colOff>114300</xdr:colOff>
      <xdr:row>79</xdr:row>
      <xdr:rowOff>24598</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8750300" y="13514567"/>
          <a:ext cx="889000" cy="5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7370</xdr:rowOff>
    </xdr:from>
    <xdr:to>
      <xdr:col>45</xdr:col>
      <xdr:colOff>177800</xdr:colOff>
      <xdr:row>79</xdr:row>
      <xdr:rowOff>24598</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a:off x="7861300" y="13551920"/>
          <a:ext cx="889000" cy="1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44455</xdr:rowOff>
    </xdr:from>
    <xdr:to>
      <xdr:col>55</xdr:col>
      <xdr:colOff>50800</xdr:colOff>
      <xdr:row>79</xdr:row>
      <xdr:rowOff>146055</xdr:rowOff>
    </xdr:to>
    <xdr:sp macro="" textlink="">
      <xdr:nvSpPr>
        <xdr:cNvPr id="420" name="楕円 419">
          <a:extLst>
            <a:ext uri="{FF2B5EF4-FFF2-40B4-BE49-F238E27FC236}">
              <a16:creationId xmlns="" xmlns:a16="http://schemas.microsoft.com/office/drawing/2014/main" id="{00000000-0008-0000-0600-0000A4010000}"/>
            </a:ext>
          </a:extLst>
        </xdr:cNvPr>
        <xdr:cNvSpPr/>
      </xdr:nvSpPr>
      <xdr:spPr>
        <a:xfrm>
          <a:off x="10426700" y="1358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130832</xdr:rowOff>
    </xdr:from>
    <xdr:ext cx="469744" cy="259045"/>
    <xdr:sp macro="" textlink="">
      <xdr:nvSpPr>
        <xdr:cNvPr id="421" name="普通建設事業費 （ うち新規整備　）該当値テキスト">
          <a:extLst>
            <a:ext uri="{FF2B5EF4-FFF2-40B4-BE49-F238E27FC236}">
              <a16:creationId xmlns="" xmlns:a16="http://schemas.microsoft.com/office/drawing/2014/main" id="{00000000-0008-0000-0600-0000A5010000}"/>
            </a:ext>
          </a:extLst>
        </xdr:cNvPr>
        <xdr:cNvSpPr txBox="1"/>
      </xdr:nvSpPr>
      <xdr:spPr>
        <a:xfrm>
          <a:off x="10528300" y="1350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90667</xdr:rowOff>
    </xdr:from>
    <xdr:to>
      <xdr:col>50</xdr:col>
      <xdr:colOff>165100</xdr:colOff>
      <xdr:row>79</xdr:row>
      <xdr:rowOff>20817</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9588500" y="134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11944</xdr:rowOff>
    </xdr:from>
    <xdr:ext cx="534377"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9372111" y="1355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145248</xdr:rowOff>
    </xdr:from>
    <xdr:to>
      <xdr:col>46</xdr:col>
      <xdr:colOff>38100</xdr:colOff>
      <xdr:row>79</xdr:row>
      <xdr:rowOff>75398</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8699500" y="1351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66525</xdr:rowOff>
    </xdr:from>
    <xdr:ext cx="534377"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8483111" y="1361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128020</xdr:rowOff>
    </xdr:from>
    <xdr:to>
      <xdr:col>41</xdr:col>
      <xdr:colOff>101600</xdr:colOff>
      <xdr:row>79</xdr:row>
      <xdr:rowOff>58170</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7810500" y="135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49297</xdr:rowOff>
    </xdr:from>
    <xdr:ext cx="534377"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7594111" y="1359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170616</xdr:rowOff>
    </xdr:from>
    <xdr:to>
      <xdr:col>55</xdr:col>
      <xdr:colOff>0</xdr:colOff>
      <xdr:row>98</xdr:row>
      <xdr:rowOff>2498</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flipV="1">
          <a:off x="9639300" y="16801266"/>
          <a:ext cx="8382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 xmlns:a16="http://schemas.microsoft.com/office/drawing/2014/main"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2498</xdr:rowOff>
    </xdr:from>
    <xdr:to>
      <xdr:col>50</xdr:col>
      <xdr:colOff>114300</xdr:colOff>
      <xdr:row>98</xdr:row>
      <xdr:rowOff>14856</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flipV="1">
          <a:off x="8750300" y="16804598"/>
          <a:ext cx="889000" cy="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166376</xdr:rowOff>
    </xdr:from>
    <xdr:to>
      <xdr:col>45</xdr:col>
      <xdr:colOff>177800</xdr:colOff>
      <xdr:row>98</xdr:row>
      <xdr:rowOff>14856</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7861300" y="16797026"/>
          <a:ext cx="889000" cy="1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119816</xdr:rowOff>
    </xdr:from>
    <xdr:to>
      <xdr:col>55</xdr:col>
      <xdr:colOff>50800</xdr:colOff>
      <xdr:row>98</xdr:row>
      <xdr:rowOff>49966</xdr:rowOff>
    </xdr:to>
    <xdr:sp macro="" textlink="">
      <xdr:nvSpPr>
        <xdr:cNvPr id="468" name="楕円 467">
          <a:extLst>
            <a:ext uri="{FF2B5EF4-FFF2-40B4-BE49-F238E27FC236}">
              <a16:creationId xmlns="" xmlns:a16="http://schemas.microsoft.com/office/drawing/2014/main" id="{00000000-0008-0000-0600-0000D4010000}"/>
            </a:ext>
          </a:extLst>
        </xdr:cNvPr>
        <xdr:cNvSpPr/>
      </xdr:nvSpPr>
      <xdr:spPr>
        <a:xfrm>
          <a:off x="10426700" y="1675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34928</xdr:rowOff>
    </xdr:from>
    <xdr:ext cx="534377" cy="259045"/>
    <xdr:sp macro="" textlink="">
      <xdr:nvSpPr>
        <xdr:cNvPr id="469" name="普通建設事業費 （ うち更新整備　）該当値テキスト">
          <a:extLst>
            <a:ext uri="{FF2B5EF4-FFF2-40B4-BE49-F238E27FC236}">
              <a16:creationId xmlns="" xmlns:a16="http://schemas.microsoft.com/office/drawing/2014/main" id="{00000000-0008-0000-0600-0000D5010000}"/>
            </a:ext>
          </a:extLst>
        </xdr:cNvPr>
        <xdr:cNvSpPr txBox="1"/>
      </xdr:nvSpPr>
      <xdr:spPr>
        <a:xfrm>
          <a:off x="10528300" y="1666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123148</xdr:rowOff>
    </xdr:from>
    <xdr:to>
      <xdr:col>50</xdr:col>
      <xdr:colOff>165100</xdr:colOff>
      <xdr:row>98</xdr:row>
      <xdr:rowOff>53298</xdr:rowOff>
    </xdr:to>
    <xdr:sp macro="" textlink="">
      <xdr:nvSpPr>
        <xdr:cNvPr id="470" name="楕円 469">
          <a:extLst>
            <a:ext uri="{FF2B5EF4-FFF2-40B4-BE49-F238E27FC236}">
              <a16:creationId xmlns="" xmlns:a16="http://schemas.microsoft.com/office/drawing/2014/main" id="{00000000-0008-0000-0600-0000D6010000}"/>
            </a:ext>
          </a:extLst>
        </xdr:cNvPr>
        <xdr:cNvSpPr/>
      </xdr:nvSpPr>
      <xdr:spPr>
        <a:xfrm>
          <a:off x="9588500" y="1675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44425</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9372111" y="1684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135506</xdr:rowOff>
    </xdr:from>
    <xdr:to>
      <xdr:col>46</xdr:col>
      <xdr:colOff>38100</xdr:colOff>
      <xdr:row>98</xdr:row>
      <xdr:rowOff>65656</xdr:rowOff>
    </xdr:to>
    <xdr:sp macro="" textlink="">
      <xdr:nvSpPr>
        <xdr:cNvPr id="472" name="楕円 471">
          <a:extLst>
            <a:ext uri="{FF2B5EF4-FFF2-40B4-BE49-F238E27FC236}">
              <a16:creationId xmlns="" xmlns:a16="http://schemas.microsoft.com/office/drawing/2014/main" id="{00000000-0008-0000-0600-0000D8010000}"/>
            </a:ext>
          </a:extLst>
        </xdr:cNvPr>
        <xdr:cNvSpPr/>
      </xdr:nvSpPr>
      <xdr:spPr>
        <a:xfrm>
          <a:off x="8699500" y="167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56783</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8483111" y="1685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115576</xdr:rowOff>
    </xdr:from>
    <xdr:to>
      <xdr:col>41</xdr:col>
      <xdr:colOff>101600</xdr:colOff>
      <xdr:row>98</xdr:row>
      <xdr:rowOff>45726</xdr:rowOff>
    </xdr:to>
    <xdr:sp macro="" textlink="">
      <xdr:nvSpPr>
        <xdr:cNvPr id="474" name="楕円 473">
          <a:extLst>
            <a:ext uri="{FF2B5EF4-FFF2-40B4-BE49-F238E27FC236}">
              <a16:creationId xmlns="" xmlns:a16="http://schemas.microsoft.com/office/drawing/2014/main" id="{00000000-0008-0000-0600-0000DA010000}"/>
            </a:ext>
          </a:extLst>
        </xdr:cNvPr>
        <xdr:cNvSpPr/>
      </xdr:nvSpPr>
      <xdr:spPr>
        <a:xfrm>
          <a:off x="7810500" y="1674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36853</xdr:rowOff>
    </xdr:from>
    <xdr:ext cx="534377"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7594111" y="1683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38918</xdr:rowOff>
    </xdr:from>
    <xdr:to>
      <xdr:col>85</xdr:col>
      <xdr:colOff>127000</xdr:colOff>
      <xdr:row>39</xdr:row>
      <xdr:rowOff>43159</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flipV="1">
          <a:off x="15481300" y="6725468"/>
          <a:ext cx="838200" cy="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 xmlns:a16="http://schemas.microsoft.com/office/drawing/2014/main"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16774</xdr:rowOff>
    </xdr:from>
    <xdr:to>
      <xdr:col>81</xdr:col>
      <xdr:colOff>50800</xdr:colOff>
      <xdr:row>39</xdr:row>
      <xdr:rowOff>43159</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4592300" y="6703324"/>
          <a:ext cx="889000" cy="2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16774</xdr:rowOff>
    </xdr:from>
    <xdr:to>
      <xdr:col>76</xdr:col>
      <xdr:colOff>114300</xdr:colOff>
      <xdr:row>39</xdr:row>
      <xdr:rowOff>17452</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flipV="1">
          <a:off x="13703300" y="6703324"/>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17452</xdr:rowOff>
    </xdr:from>
    <xdr:to>
      <xdr:col>71</xdr:col>
      <xdr:colOff>177800</xdr:colOff>
      <xdr:row>39</xdr:row>
      <xdr:rowOff>41886</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flipV="1">
          <a:off x="12814300" y="6704002"/>
          <a:ext cx="889000" cy="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159568</xdr:rowOff>
    </xdr:from>
    <xdr:to>
      <xdr:col>85</xdr:col>
      <xdr:colOff>177800</xdr:colOff>
      <xdr:row>39</xdr:row>
      <xdr:rowOff>89718</xdr:rowOff>
    </xdr:to>
    <xdr:sp macro="" textlink="">
      <xdr:nvSpPr>
        <xdr:cNvPr id="523" name="楕円 522">
          <a:extLst>
            <a:ext uri="{FF2B5EF4-FFF2-40B4-BE49-F238E27FC236}">
              <a16:creationId xmlns="" xmlns:a16="http://schemas.microsoft.com/office/drawing/2014/main" id="{00000000-0008-0000-0600-00000B020000}"/>
            </a:ext>
          </a:extLst>
        </xdr:cNvPr>
        <xdr:cNvSpPr/>
      </xdr:nvSpPr>
      <xdr:spPr>
        <a:xfrm>
          <a:off x="16268700" y="667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469744" cy="259045"/>
    <xdr:sp macro="" textlink="">
      <xdr:nvSpPr>
        <xdr:cNvPr id="524" name="災害復旧事業費該当値テキスト">
          <a:extLst>
            <a:ext uri="{FF2B5EF4-FFF2-40B4-BE49-F238E27FC236}">
              <a16:creationId xmlns="" xmlns:a16="http://schemas.microsoft.com/office/drawing/2014/main" id="{00000000-0008-0000-0600-00000C020000}"/>
            </a:ext>
          </a:extLst>
        </xdr:cNvPr>
        <xdr:cNvSpPr txBox="1"/>
      </xdr:nvSpPr>
      <xdr:spPr>
        <a:xfrm>
          <a:off x="16370300" y="65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163809</xdr:rowOff>
    </xdr:from>
    <xdr:to>
      <xdr:col>81</xdr:col>
      <xdr:colOff>101600</xdr:colOff>
      <xdr:row>39</xdr:row>
      <xdr:rowOff>93959</xdr:rowOff>
    </xdr:to>
    <xdr:sp macro="" textlink="">
      <xdr:nvSpPr>
        <xdr:cNvPr id="525" name="楕円 524">
          <a:extLst>
            <a:ext uri="{FF2B5EF4-FFF2-40B4-BE49-F238E27FC236}">
              <a16:creationId xmlns="" xmlns:a16="http://schemas.microsoft.com/office/drawing/2014/main" id="{00000000-0008-0000-0600-00000D020000}"/>
            </a:ext>
          </a:extLst>
        </xdr:cNvPr>
        <xdr:cNvSpPr/>
      </xdr:nvSpPr>
      <xdr:spPr>
        <a:xfrm>
          <a:off x="15430500" y="667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85086</xdr:rowOff>
    </xdr:from>
    <xdr:ext cx="378565"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5292017" y="6771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137424</xdr:rowOff>
    </xdr:from>
    <xdr:to>
      <xdr:col>76</xdr:col>
      <xdr:colOff>165100</xdr:colOff>
      <xdr:row>39</xdr:row>
      <xdr:rowOff>67574</xdr:rowOff>
    </xdr:to>
    <xdr:sp macro="" textlink="">
      <xdr:nvSpPr>
        <xdr:cNvPr id="527" name="楕円 526">
          <a:extLst>
            <a:ext uri="{FF2B5EF4-FFF2-40B4-BE49-F238E27FC236}">
              <a16:creationId xmlns="" xmlns:a16="http://schemas.microsoft.com/office/drawing/2014/main" id="{00000000-0008-0000-0600-00000F020000}"/>
            </a:ext>
          </a:extLst>
        </xdr:cNvPr>
        <xdr:cNvSpPr/>
      </xdr:nvSpPr>
      <xdr:spPr>
        <a:xfrm>
          <a:off x="14541500" y="66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58701</xdr:rowOff>
    </xdr:from>
    <xdr:ext cx="469744"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4357428" y="67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138102</xdr:rowOff>
    </xdr:from>
    <xdr:to>
      <xdr:col>72</xdr:col>
      <xdr:colOff>38100</xdr:colOff>
      <xdr:row>39</xdr:row>
      <xdr:rowOff>68252</xdr:rowOff>
    </xdr:to>
    <xdr:sp macro="" textlink="">
      <xdr:nvSpPr>
        <xdr:cNvPr id="529" name="楕円 528">
          <a:extLst>
            <a:ext uri="{FF2B5EF4-FFF2-40B4-BE49-F238E27FC236}">
              <a16:creationId xmlns="" xmlns:a16="http://schemas.microsoft.com/office/drawing/2014/main" id="{00000000-0008-0000-0600-000011020000}"/>
            </a:ext>
          </a:extLst>
        </xdr:cNvPr>
        <xdr:cNvSpPr/>
      </xdr:nvSpPr>
      <xdr:spPr>
        <a:xfrm>
          <a:off x="13652500" y="66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59379</xdr:rowOff>
    </xdr:from>
    <xdr:ext cx="469744"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3468428" y="674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162536</xdr:rowOff>
    </xdr:from>
    <xdr:to>
      <xdr:col>67</xdr:col>
      <xdr:colOff>101600</xdr:colOff>
      <xdr:row>39</xdr:row>
      <xdr:rowOff>92686</xdr:rowOff>
    </xdr:to>
    <xdr:sp macro="" textlink="">
      <xdr:nvSpPr>
        <xdr:cNvPr id="531" name="楕円 530">
          <a:extLst>
            <a:ext uri="{FF2B5EF4-FFF2-40B4-BE49-F238E27FC236}">
              <a16:creationId xmlns="" xmlns:a16="http://schemas.microsoft.com/office/drawing/2014/main" id="{00000000-0008-0000-0600-000013020000}"/>
            </a:ext>
          </a:extLst>
        </xdr:cNvPr>
        <xdr:cNvSpPr/>
      </xdr:nvSpPr>
      <xdr:spPr>
        <a:xfrm>
          <a:off x="12763500" y="66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83813</xdr:rowOff>
    </xdr:from>
    <xdr:ext cx="378565"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2625017" y="6770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90819</xdr:rowOff>
    </xdr:from>
    <xdr:to>
      <xdr:col>85</xdr:col>
      <xdr:colOff>127000</xdr:colOff>
      <xdr:row>78</xdr:row>
      <xdr:rowOff>93551</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5481300" y="13463919"/>
          <a:ext cx="8382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 xmlns:a16="http://schemas.microsoft.com/office/drawing/2014/main"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42935</xdr:rowOff>
    </xdr:from>
    <xdr:to>
      <xdr:col>81</xdr:col>
      <xdr:colOff>50800</xdr:colOff>
      <xdr:row>78</xdr:row>
      <xdr:rowOff>90819</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4592300" y="13416035"/>
          <a:ext cx="889000" cy="4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42935</xdr:rowOff>
    </xdr:from>
    <xdr:to>
      <xdr:col>76</xdr:col>
      <xdr:colOff>114300</xdr:colOff>
      <xdr:row>78</xdr:row>
      <xdr:rowOff>97854</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flipV="1">
          <a:off x="13703300" y="13416035"/>
          <a:ext cx="889000" cy="5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94348</xdr:rowOff>
    </xdr:from>
    <xdr:to>
      <xdr:col>71</xdr:col>
      <xdr:colOff>177800</xdr:colOff>
      <xdr:row>78</xdr:row>
      <xdr:rowOff>97854</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2814300" y="13467448"/>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42751</xdr:rowOff>
    </xdr:from>
    <xdr:to>
      <xdr:col>85</xdr:col>
      <xdr:colOff>177800</xdr:colOff>
      <xdr:row>78</xdr:row>
      <xdr:rowOff>144351</xdr:rowOff>
    </xdr:to>
    <xdr:sp macro="" textlink="">
      <xdr:nvSpPr>
        <xdr:cNvPr id="635" name="楕円 634">
          <a:extLst>
            <a:ext uri="{FF2B5EF4-FFF2-40B4-BE49-F238E27FC236}">
              <a16:creationId xmlns="" xmlns:a16="http://schemas.microsoft.com/office/drawing/2014/main" id="{00000000-0008-0000-0600-00007B020000}"/>
            </a:ext>
          </a:extLst>
        </xdr:cNvPr>
        <xdr:cNvSpPr/>
      </xdr:nvSpPr>
      <xdr:spPr>
        <a:xfrm>
          <a:off x="16268700" y="134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129128</xdr:rowOff>
    </xdr:from>
    <xdr:ext cx="534377" cy="259045"/>
    <xdr:sp macro="" textlink="">
      <xdr:nvSpPr>
        <xdr:cNvPr id="636" name="公債費該当値テキスト">
          <a:extLst>
            <a:ext uri="{FF2B5EF4-FFF2-40B4-BE49-F238E27FC236}">
              <a16:creationId xmlns="" xmlns:a16="http://schemas.microsoft.com/office/drawing/2014/main" id="{00000000-0008-0000-0600-00007C020000}"/>
            </a:ext>
          </a:extLst>
        </xdr:cNvPr>
        <xdr:cNvSpPr txBox="1"/>
      </xdr:nvSpPr>
      <xdr:spPr>
        <a:xfrm>
          <a:off x="16370300" y="133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40019</xdr:rowOff>
    </xdr:from>
    <xdr:to>
      <xdr:col>81</xdr:col>
      <xdr:colOff>101600</xdr:colOff>
      <xdr:row>78</xdr:row>
      <xdr:rowOff>141619</xdr:rowOff>
    </xdr:to>
    <xdr:sp macro="" textlink="">
      <xdr:nvSpPr>
        <xdr:cNvPr id="637" name="楕円 636">
          <a:extLst>
            <a:ext uri="{FF2B5EF4-FFF2-40B4-BE49-F238E27FC236}">
              <a16:creationId xmlns="" xmlns:a16="http://schemas.microsoft.com/office/drawing/2014/main" id="{00000000-0008-0000-0600-00007D020000}"/>
            </a:ext>
          </a:extLst>
        </xdr:cNvPr>
        <xdr:cNvSpPr/>
      </xdr:nvSpPr>
      <xdr:spPr>
        <a:xfrm>
          <a:off x="15430500" y="134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132746</xdr:rowOff>
    </xdr:from>
    <xdr:ext cx="534377"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5214111" y="13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163585</xdr:rowOff>
    </xdr:from>
    <xdr:to>
      <xdr:col>76</xdr:col>
      <xdr:colOff>165100</xdr:colOff>
      <xdr:row>78</xdr:row>
      <xdr:rowOff>93735</xdr:rowOff>
    </xdr:to>
    <xdr:sp macro="" textlink="">
      <xdr:nvSpPr>
        <xdr:cNvPr id="639" name="楕円 638">
          <a:extLst>
            <a:ext uri="{FF2B5EF4-FFF2-40B4-BE49-F238E27FC236}">
              <a16:creationId xmlns="" xmlns:a16="http://schemas.microsoft.com/office/drawing/2014/main" id="{00000000-0008-0000-0600-00007F020000}"/>
            </a:ext>
          </a:extLst>
        </xdr:cNvPr>
        <xdr:cNvSpPr/>
      </xdr:nvSpPr>
      <xdr:spPr>
        <a:xfrm>
          <a:off x="14541500" y="1336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84862</xdr:rowOff>
    </xdr:from>
    <xdr:ext cx="534377"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4325111" y="1345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47054</xdr:rowOff>
    </xdr:from>
    <xdr:to>
      <xdr:col>72</xdr:col>
      <xdr:colOff>38100</xdr:colOff>
      <xdr:row>78</xdr:row>
      <xdr:rowOff>148654</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3652500" y="1342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139781</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3436111" y="1351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43548</xdr:rowOff>
    </xdr:from>
    <xdr:to>
      <xdr:col>67</xdr:col>
      <xdr:colOff>101600</xdr:colOff>
      <xdr:row>78</xdr:row>
      <xdr:rowOff>145148</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2763500" y="1341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136275</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2547111" y="1350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58886</xdr:rowOff>
    </xdr:from>
    <xdr:to>
      <xdr:col>85</xdr:col>
      <xdr:colOff>127000</xdr:colOff>
      <xdr:row>98</xdr:row>
      <xdr:rowOff>99149</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flipV="1">
          <a:off x="15481300" y="16860986"/>
          <a:ext cx="838200" cy="4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a:extLst>
            <a:ext uri="{FF2B5EF4-FFF2-40B4-BE49-F238E27FC236}">
              <a16:creationId xmlns="" xmlns:a16="http://schemas.microsoft.com/office/drawing/2014/main" id="{00000000-0008-0000-0600-0000A0020000}"/>
            </a:ext>
          </a:extLst>
        </xdr:cNvPr>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99149</xdr:rowOff>
    </xdr:from>
    <xdr:to>
      <xdr:col>81</xdr:col>
      <xdr:colOff>50800</xdr:colOff>
      <xdr:row>98</xdr:row>
      <xdr:rowOff>107815</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flipV="1">
          <a:off x="14592300" y="16901249"/>
          <a:ext cx="889000" cy="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90669</xdr:rowOff>
    </xdr:from>
    <xdr:to>
      <xdr:col>76</xdr:col>
      <xdr:colOff>114300</xdr:colOff>
      <xdr:row>98</xdr:row>
      <xdr:rowOff>107815</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3703300" y="16892769"/>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a:extLst>
            <a:ext uri="{FF2B5EF4-FFF2-40B4-BE49-F238E27FC236}">
              <a16:creationId xmlns="" xmlns:a16="http://schemas.microsoft.com/office/drawing/2014/main" id="{00000000-0008-0000-0600-0000A7020000}"/>
            </a:ext>
          </a:extLst>
        </xdr:cNvPr>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90669</xdr:rowOff>
    </xdr:from>
    <xdr:to>
      <xdr:col>71</xdr:col>
      <xdr:colOff>177800</xdr:colOff>
      <xdr:row>98</xdr:row>
      <xdr:rowOff>120041</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flipV="1">
          <a:off x="12814300" y="16892769"/>
          <a:ext cx="889000" cy="2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8086</xdr:rowOff>
    </xdr:from>
    <xdr:to>
      <xdr:col>85</xdr:col>
      <xdr:colOff>177800</xdr:colOff>
      <xdr:row>98</xdr:row>
      <xdr:rowOff>109686</xdr:rowOff>
    </xdr:to>
    <xdr:sp macro="" textlink="">
      <xdr:nvSpPr>
        <xdr:cNvPr id="690" name="楕円 689">
          <a:extLst>
            <a:ext uri="{FF2B5EF4-FFF2-40B4-BE49-F238E27FC236}">
              <a16:creationId xmlns="" xmlns:a16="http://schemas.microsoft.com/office/drawing/2014/main" id="{00000000-0008-0000-0600-0000B2020000}"/>
            </a:ext>
          </a:extLst>
        </xdr:cNvPr>
        <xdr:cNvSpPr/>
      </xdr:nvSpPr>
      <xdr:spPr>
        <a:xfrm>
          <a:off x="16268700" y="168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138913</xdr:rowOff>
    </xdr:from>
    <xdr:ext cx="534377" cy="259045"/>
    <xdr:sp macro="" textlink="">
      <xdr:nvSpPr>
        <xdr:cNvPr id="691" name="積立金該当値テキスト">
          <a:extLst>
            <a:ext uri="{FF2B5EF4-FFF2-40B4-BE49-F238E27FC236}">
              <a16:creationId xmlns="" xmlns:a16="http://schemas.microsoft.com/office/drawing/2014/main" id="{00000000-0008-0000-0600-0000B3020000}"/>
            </a:ext>
          </a:extLst>
        </xdr:cNvPr>
        <xdr:cNvSpPr txBox="1"/>
      </xdr:nvSpPr>
      <xdr:spPr>
        <a:xfrm>
          <a:off x="16370300" y="1659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48349</xdr:rowOff>
    </xdr:from>
    <xdr:to>
      <xdr:col>81</xdr:col>
      <xdr:colOff>101600</xdr:colOff>
      <xdr:row>98</xdr:row>
      <xdr:rowOff>149949</xdr:rowOff>
    </xdr:to>
    <xdr:sp macro="" textlink="">
      <xdr:nvSpPr>
        <xdr:cNvPr id="692" name="楕円 691">
          <a:extLst>
            <a:ext uri="{FF2B5EF4-FFF2-40B4-BE49-F238E27FC236}">
              <a16:creationId xmlns="" xmlns:a16="http://schemas.microsoft.com/office/drawing/2014/main" id="{00000000-0008-0000-0600-0000B4020000}"/>
            </a:ext>
          </a:extLst>
        </xdr:cNvPr>
        <xdr:cNvSpPr/>
      </xdr:nvSpPr>
      <xdr:spPr>
        <a:xfrm>
          <a:off x="15430500" y="1685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141076</xdr:rowOff>
    </xdr:from>
    <xdr:ext cx="534377"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5214111" y="1694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57015</xdr:rowOff>
    </xdr:from>
    <xdr:to>
      <xdr:col>76</xdr:col>
      <xdr:colOff>165100</xdr:colOff>
      <xdr:row>98</xdr:row>
      <xdr:rowOff>158615</xdr:rowOff>
    </xdr:to>
    <xdr:sp macro="" textlink="">
      <xdr:nvSpPr>
        <xdr:cNvPr id="694" name="楕円 693">
          <a:extLst>
            <a:ext uri="{FF2B5EF4-FFF2-40B4-BE49-F238E27FC236}">
              <a16:creationId xmlns="" xmlns:a16="http://schemas.microsoft.com/office/drawing/2014/main" id="{00000000-0008-0000-0600-0000B6020000}"/>
            </a:ext>
          </a:extLst>
        </xdr:cNvPr>
        <xdr:cNvSpPr/>
      </xdr:nvSpPr>
      <xdr:spPr>
        <a:xfrm>
          <a:off x="14541500" y="1685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149742</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4325111" y="1695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39869</xdr:rowOff>
    </xdr:from>
    <xdr:to>
      <xdr:col>72</xdr:col>
      <xdr:colOff>38100</xdr:colOff>
      <xdr:row>98</xdr:row>
      <xdr:rowOff>141469</xdr:rowOff>
    </xdr:to>
    <xdr:sp macro="" textlink="">
      <xdr:nvSpPr>
        <xdr:cNvPr id="696" name="楕円 695">
          <a:extLst>
            <a:ext uri="{FF2B5EF4-FFF2-40B4-BE49-F238E27FC236}">
              <a16:creationId xmlns="" xmlns:a16="http://schemas.microsoft.com/office/drawing/2014/main" id="{00000000-0008-0000-0600-0000B8020000}"/>
            </a:ext>
          </a:extLst>
        </xdr:cNvPr>
        <xdr:cNvSpPr/>
      </xdr:nvSpPr>
      <xdr:spPr>
        <a:xfrm>
          <a:off x="13652500" y="1684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132596</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3436111" y="1693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69241</xdr:rowOff>
    </xdr:from>
    <xdr:to>
      <xdr:col>67</xdr:col>
      <xdr:colOff>101600</xdr:colOff>
      <xdr:row>98</xdr:row>
      <xdr:rowOff>170841</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2763500" y="1687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161968</xdr:rowOff>
    </xdr:from>
    <xdr:ext cx="534377"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2547111" y="1696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138580</xdr:rowOff>
    </xdr:from>
    <xdr:to>
      <xdr:col>116</xdr:col>
      <xdr:colOff>63500</xdr:colOff>
      <xdr:row>38</xdr:row>
      <xdr:rowOff>139700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21323300" y="6653680"/>
          <a:ext cx="8382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138580</xdr:rowOff>
    </xdr:from>
    <xdr:to>
      <xdr:col>111</xdr:col>
      <xdr:colOff>177800</xdr:colOff>
      <xdr:row>38</xdr:row>
      <xdr:rowOff>139700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flipV="1">
          <a:off x="20434300" y="6653680"/>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125801</xdr:rowOff>
    </xdr:from>
    <xdr:to>
      <xdr:col>107</xdr:col>
      <xdr:colOff>50800</xdr:colOff>
      <xdr:row>38</xdr:row>
      <xdr:rowOff>139700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19545300" y="6640901"/>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125801</xdr:rowOff>
    </xdr:from>
    <xdr:to>
      <xdr:col>102</xdr:col>
      <xdr:colOff>114300</xdr:colOff>
      <xdr:row>38</xdr:row>
      <xdr:rowOff>138671</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flipV="1">
          <a:off x="18656300" y="6640901"/>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87780</xdr:rowOff>
    </xdr:from>
    <xdr:to>
      <xdr:col>112</xdr:col>
      <xdr:colOff>38100</xdr:colOff>
      <xdr:row>39</xdr:row>
      <xdr:rowOff>17930</xdr:rowOff>
    </xdr:to>
    <xdr:sp macro="" textlink="">
      <xdr:nvSpPr>
        <xdr:cNvPr id="747" name="楕円 746">
          <a:extLst>
            <a:ext uri="{FF2B5EF4-FFF2-40B4-BE49-F238E27FC236}">
              <a16:creationId xmlns="" xmlns:a16="http://schemas.microsoft.com/office/drawing/2014/main" id="{00000000-0008-0000-0600-0000EB020000}"/>
            </a:ext>
          </a:extLst>
        </xdr:cNvPr>
        <xdr:cNvSpPr/>
      </xdr:nvSpPr>
      <xdr:spPr>
        <a:xfrm>
          <a:off x="21272500" y="660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9057</xdr:rowOff>
    </xdr:from>
    <xdr:ext cx="313932"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1166333" y="6695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75001</xdr:rowOff>
    </xdr:from>
    <xdr:to>
      <xdr:col>102</xdr:col>
      <xdr:colOff>165100</xdr:colOff>
      <xdr:row>39</xdr:row>
      <xdr:rowOff>5151</xdr:rowOff>
    </xdr:to>
    <xdr:sp macro="" textlink="">
      <xdr:nvSpPr>
        <xdr:cNvPr id="751" name="楕円 750">
          <a:extLst>
            <a:ext uri="{FF2B5EF4-FFF2-40B4-BE49-F238E27FC236}">
              <a16:creationId xmlns="" xmlns:a16="http://schemas.microsoft.com/office/drawing/2014/main" id="{00000000-0008-0000-0600-0000EF020000}"/>
            </a:ext>
          </a:extLst>
        </xdr:cNvPr>
        <xdr:cNvSpPr/>
      </xdr:nvSpPr>
      <xdr:spPr>
        <a:xfrm>
          <a:off x="19494500" y="659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167728</xdr:rowOff>
    </xdr:from>
    <xdr:ext cx="378565"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9356017" y="668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87871</xdr:rowOff>
    </xdr:from>
    <xdr:to>
      <xdr:col>98</xdr:col>
      <xdr:colOff>38100</xdr:colOff>
      <xdr:row>39</xdr:row>
      <xdr:rowOff>18021</xdr:rowOff>
    </xdr:to>
    <xdr:sp macro="" textlink="">
      <xdr:nvSpPr>
        <xdr:cNvPr id="753" name="楕円 752">
          <a:extLst>
            <a:ext uri="{FF2B5EF4-FFF2-40B4-BE49-F238E27FC236}">
              <a16:creationId xmlns="" xmlns:a16="http://schemas.microsoft.com/office/drawing/2014/main" id="{00000000-0008-0000-0600-0000F1020000}"/>
            </a:ext>
          </a:extLst>
        </xdr:cNvPr>
        <xdr:cNvSpPr/>
      </xdr:nvSpPr>
      <xdr:spPr>
        <a:xfrm>
          <a:off x="18605500" y="66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9148</xdr:rowOff>
    </xdr:from>
    <xdr:ext cx="313932"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499333" y="6695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35293</xdr:rowOff>
    </xdr:from>
    <xdr:to>
      <xdr:col>116</xdr:col>
      <xdr:colOff>63500</xdr:colOff>
      <xdr:row>59</xdr:row>
      <xdr:rowOff>38405</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flipV="1">
          <a:off x="21323300" y="10150843"/>
          <a:ext cx="838200" cy="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37185</xdr:rowOff>
    </xdr:from>
    <xdr:to>
      <xdr:col>111</xdr:col>
      <xdr:colOff>177800</xdr:colOff>
      <xdr:row>59</xdr:row>
      <xdr:rowOff>38405</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20434300" y="10152735"/>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37185</xdr:rowOff>
    </xdr:from>
    <xdr:to>
      <xdr:col>107</xdr:col>
      <xdr:colOff>50800</xdr:colOff>
      <xdr:row>59</xdr:row>
      <xdr:rowOff>38303</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flipV="1">
          <a:off x="19545300" y="10152735"/>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33769</xdr:rowOff>
    </xdr:from>
    <xdr:to>
      <xdr:col>102</xdr:col>
      <xdr:colOff>114300</xdr:colOff>
      <xdr:row>59</xdr:row>
      <xdr:rowOff>38303</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18656300" y="9806419"/>
          <a:ext cx="889000" cy="3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162285</xdr:rowOff>
    </xdr:from>
    <xdr:ext cx="469744"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18421428"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155943</xdr:rowOff>
    </xdr:from>
    <xdr:to>
      <xdr:col>116</xdr:col>
      <xdr:colOff>114300</xdr:colOff>
      <xdr:row>59</xdr:row>
      <xdr:rowOff>86093</xdr:rowOff>
    </xdr:to>
    <xdr:sp macro="" textlink="">
      <xdr:nvSpPr>
        <xdr:cNvPr id="802" name="楕円 801">
          <a:extLst>
            <a:ext uri="{FF2B5EF4-FFF2-40B4-BE49-F238E27FC236}">
              <a16:creationId xmlns="" xmlns:a16="http://schemas.microsoft.com/office/drawing/2014/main" id="{00000000-0008-0000-0600-000022030000}"/>
            </a:ext>
          </a:extLst>
        </xdr:cNvPr>
        <xdr:cNvSpPr/>
      </xdr:nvSpPr>
      <xdr:spPr>
        <a:xfrm>
          <a:off x="22110700" y="101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70870</xdr:rowOff>
    </xdr:from>
    <xdr:ext cx="378565" cy="259045"/>
    <xdr:sp macro="" textlink="">
      <xdr:nvSpPr>
        <xdr:cNvPr id="803" name="貸付金該当値テキスト">
          <a:extLst>
            <a:ext uri="{FF2B5EF4-FFF2-40B4-BE49-F238E27FC236}">
              <a16:creationId xmlns="" xmlns:a16="http://schemas.microsoft.com/office/drawing/2014/main" id="{00000000-0008-0000-0600-000023030000}"/>
            </a:ext>
          </a:extLst>
        </xdr:cNvPr>
        <xdr:cNvSpPr txBox="1"/>
      </xdr:nvSpPr>
      <xdr:spPr>
        <a:xfrm>
          <a:off x="22212300" y="10014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159055</xdr:rowOff>
    </xdr:from>
    <xdr:to>
      <xdr:col>112</xdr:col>
      <xdr:colOff>38100</xdr:colOff>
      <xdr:row>59</xdr:row>
      <xdr:rowOff>89205</xdr:rowOff>
    </xdr:to>
    <xdr:sp macro="" textlink="">
      <xdr:nvSpPr>
        <xdr:cNvPr id="804" name="楕円 803">
          <a:extLst>
            <a:ext uri="{FF2B5EF4-FFF2-40B4-BE49-F238E27FC236}">
              <a16:creationId xmlns="" xmlns:a16="http://schemas.microsoft.com/office/drawing/2014/main" id="{00000000-0008-0000-0600-000024030000}"/>
            </a:ext>
          </a:extLst>
        </xdr:cNvPr>
        <xdr:cNvSpPr/>
      </xdr:nvSpPr>
      <xdr:spPr>
        <a:xfrm>
          <a:off x="21272500" y="101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80332</xdr:rowOff>
    </xdr:from>
    <xdr:ext cx="378565"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1134017" y="10195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157835</xdr:rowOff>
    </xdr:from>
    <xdr:to>
      <xdr:col>107</xdr:col>
      <xdr:colOff>101600</xdr:colOff>
      <xdr:row>59</xdr:row>
      <xdr:rowOff>87985</xdr:rowOff>
    </xdr:to>
    <xdr:sp macro="" textlink="">
      <xdr:nvSpPr>
        <xdr:cNvPr id="806" name="楕円 805">
          <a:extLst>
            <a:ext uri="{FF2B5EF4-FFF2-40B4-BE49-F238E27FC236}">
              <a16:creationId xmlns="" xmlns:a16="http://schemas.microsoft.com/office/drawing/2014/main" id="{00000000-0008-0000-0600-000026030000}"/>
            </a:ext>
          </a:extLst>
        </xdr:cNvPr>
        <xdr:cNvSpPr/>
      </xdr:nvSpPr>
      <xdr:spPr>
        <a:xfrm>
          <a:off x="20383500" y="101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79112</xdr:rowOff>
    </xdr:from>
    <xdr:ext cx="378565"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0245017" y="10194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158953</xdr:rowOff>
    </xdr:from>
    <xdr:to>
      <xdr:col>102</xdr:col>
      <xdr:colOff>165100</xdr:colOff>
      <xdr:row>59</xdr:row>
      <xdr:rowOff>89103</xdr:rowOff>
    </xdr:to>
    <xdr:sp macro="" textlink="">
      <xdr:nvSpPr>
        <xdr:cNvPr id="808" name="楕円 807">
          <a:extLst>
            <a:ext uri="{FF2B5EF4-FFF2-40B4-BE49-F238E27FC236}">
              <a16:creationId xmlns="" xmlns:a16="http://schemas.microsoft.com/office/drawing/2014/main" id="{00000000-0008-0000-0600-000028030000}"/>
            </a:ext>
          </a:extLst>
        </xdr:cNvPr>
        <xdr:cNvSpPr/>
      </xdr:nvSpPr>
      <xdr:spPr>
        <a:xfrm>
          <a:off x="19494500" y="101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80230</xdr:rowOff>
    </xdr:from>
    <xdr:ext cx="378565"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9356017" y="10195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154419</xdr:rowOff>
    </xdr:from>
    <xdr:to>
      <xdr:col>98</xdr:col>
      <xdr:colOff>38100</xdr:colOff>
      <xdr:row>57</xdr:row>
      <xdr:rowOff>84569</xdr:rowOff>
    </xdr:to>
    <xdr:sp macro="" textlink="">
      <xdr:nvSpPr>
        <xdr:cNvPr id="810" name="楕円 809">
          <a:extLst>
            <a:ext uri="{FF2B5EF4-FFF2-40B4-BE49-F238E27FC236}">
              <a16:creationId xmlns="" xmlns:a16="http://schemas.microsoft.com/office/drawing/2014/main" id="{00000000-0008-0000-0600-00002A030000}"/>
            </a:ext>
          </a:extLst>
        </xdr:cNvPr>
        <xdr:cNvSpPr/>
      </xdr:nvSpPr>
      <xdr:spPr>
        <a:xfrm>
          <a:off x="18605500" y="975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101096</xdr:rowOff>
    </xdr:from>
    <xdr:ext cx="534377"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389111" y="95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86272</xdr:rowOff>
    </xdr:from>
    <xdr:to>
      <xdr:col>116</xdr:col>
      <xdr:colOff>63500</xdr:colOff>
      <xdr:row>76</xdr:row>
      <xdr:rowOff>113392</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21323300" y="13116472"/>
          <a:ext cx="838200" cy="2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a:extLst>
            <a:ext uri="{FF2B5EF4-FFF2-40B4-BE49-F238E27FC236}">
              <a16:creationId xmlns="" xmlns:a16="http://schemas.microsoft.com/office/drawing/2014/main" id="{00000000-0008-0000-0600-000049030000}"/>
            </a:ext>
          </a:extLst>
        </xdr:cNvPr>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86272</xdr:rowOff>
    </xdr:from>
    <xdr:to>
      <xdr:col>111</xdr:col>
      <xdr:colOff>177800</xdr:colOff>
      <xdr:row>76</xdr:row>
      <xdr:rowOff>134206</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flipV="1">
          <a:off x="20434300" y="13116472"/>
          <a:ext cx="889000" cy="4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134206</xdr:rowOff>
    </xdr:from>
    <xdr:to>
      <xdr:col>107</xdr:col>
      <xdr:colOff>50800</xdr:colOff>
      <xdr:row>76</xdr:row>
      <xdr:rowOff>143997</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flipV="1">
          <a:off x="19545300" y="13164406"/>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143997</xdr:rowOff>
    </xdr:from>
    <xdr:to>
      <xdr:col>102</xdr:col>
      <xdr:colOff>114300</xdr:colOff>
      <xdr:row>76</xdr:row>
      <xdr:rowOff>169974</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flipV="1">
          <a:off x="18656300" y="13174197"/>
          <a:ext cx="889000" cy="2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62592</xdr:rowOff>
    </xdr:from>
    <xdr:to>
      <xdr:col>116</xdr:col>
      <xdr:colOff>114300</xdr:colOff>
      <xdr:row>76</xdr:row>
      <xdr:rowOff>164192</xdr:rowOff>
    </xdr:to>
    <xdr:sp macro="" textlink="">
      <xdr:nvSpPr>
        <xdr:cNvPr id="859" name="楕円 858">
          <a:extLst>
            <a:ext uri="{FF2B5EF4-FFF2-40B4-BE49-F238E27FC236}">
              <a16:creationId xmlns="" xmlns:a16="http://schemas.microsoft.com/office/drawing/2014/main" id="{00000000-0008-0000-0600-00005B030000}"/>
            </a:ext>
          </a:extLst>
        </xdr:cNvPr>
        <xdr:cNvSpPr/>
      </xdr:nvSpPr>
      <xdr:spPr>
        <a:xfrm>
          <a:off x="22110700" y="1309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85469</xdr:rowOff>
    </xdr:from>
    <xdr:ext cx="599010" cy="259045"/>
    <xdr:sp macro="" textlink="">
      <xdr:nvSpPr>
        <xdr:cNvPr id="860" name="繰出金該当値テキスト">
          <a:extLst>
            <a:ext uri="{FF2B5EF4-FFF2-40B4-BE49-F238E27FC236}">
              <a16:creationId xmlns="" xmlns:a16="http://schemas.microsoft.com/office/drawing/2014/main" id="{00000000-0008-0000-0600-00005C030000}"/>
            </a:ext>
          </a:extLst>
        </xdr:cNvPr>
        <xdr:cNvSpPr txBox="1"/>
      </xdr:nvSpPr>
      <xdr:spPr>
        <a:xfrm>
          <a:off x="22212300" y="12944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35472</xdr:rowOff>
    </xdr:from>
    <xdr:to>
      <xdr:col>112</xdr:col>
      <xdr:colOff>38100</xdr:colOff>
      <xdr:row>76</xdr:row>
      <xdr:rowOff>137072</xdr:rowOff>
    </xdr:to>
    <xdr:sp macro="" textlink="">
      <xdr:nvSpPr>
        <xdr:cNvPr id="861" name="楕円 860">
          <a:extLst>
            <a:ext uri="{FF2B5EF4-FFF2-40B4-BE49-F238E27FC236}">
              <a16:creationId xmlns="" xmlns:a16="http://schemas.microsoft.com/office/drawing/2014/main" id="{00000000-0008-0000-0600-00005D030000}"/>
            </a:ext>
          </a:extLst>
        </xdr:cNvPr>
        <xdr:cNvSpPr/>
      </xdr:nvSpPr>
      <xdr:spPr>
        <a:xfrm>
          <a:off x="21272500" y="130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153599</xdr:rowOff>
    </xdr:from>
    <xdr:ext cx="59901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023795" y="1284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83406</xdr:rowOff>
    </xdr:from>
    <xdr:to>
      <xdr:col>107</xdr:col>
      <xdr:colOff>101600</xdr:colOff>
      <xdr:row>77</xdr:row>
      <xdr:rowOff>13556</xdr:rowOff>
    </xdr:to>
    <xdr:sp macro="" textlink="">
      <xdr:nvSpPr>
        <xdr:cNvPr id="863" name="楕円 862">
          <a:extLst>
            <a:ext uri="{FF2B5EF4-FFF2-40B4-BE49-F238E27FC236}">
              <a16:creationId xmlns="" xmlns:a16="http://schemas.microsoft.com/office/drawing/2014/main" id="{00000000-0008-0000-0600-00005F030000}"/>
            </a:ext>
          </a:extLst>
        </xdr:cNvPr>
        <xdr:cNvSpPr/>
      </xdr:nvSpPr>
      <xdr:spPr>
        <a:xfrm>
          <a:off x="20383500" y="131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30083</xdr:rowOff>
    </xdr:from>
    <xdr:ext cx="59901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134795" y="1288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93197</xdr:rowOff>
    </xdr:from>
    <xdr:to>
      <xdr:col>102</xdr:col>
      <xdr:colOff>165100</xdr:colOff>
      <xdr:row>77</xdr:row>
      <xdr:rowOff>23347</xdr:rowOff>
    </xdr:to>
    <xdr:sp macro="" textlink="">
      <xdr:nvSpPr>
        <xdr:cNvPr id="865" name="楕円 864">
          <a:extLst>
            <a:ext uri="{FF2B5EF4-FFF2-40B4-BE49-F238E27FC236}">
              <a16:creationId xmlns="" xmlns:a16="http://schemas.microsoft.com/office/drawing/2014/main" id="{00000000-0008-0000-0600-000061030000}"/>
            </a:ext>
          </a:extLst>
        </xdr:cNvPr>
        <xdr:cNvSpPr/>
      </xdr:nvSpPr>
      <xdr:spPr>
        <a:xfrm>
          <a:off x="19494500" y="1312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39874</xdr:rowOff>
    </xdr:from>
    <xdr:ext cx="59901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9245795" y="1289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119174</xdr:rowOff>
    </xdr:from>
    <xdr:to>
      <xdr:col>98</xdr:col>
      <xdr:colOff>38100</xdr:colOff>
      <xdr:row>77</xdr:row>
      <xdr:rowOff>49324</xdr:rowOff>
    </xdr:to>
    <xdr:sp macro="" textlink="">
      <xdr:nvSpPr>
        <xdr:cNvPr id="867" name="楕円 866">
          <a:extLst>
            <a:ext uri="{FF2B5EF4-FFF2-40B4-BE49-F238E27FC236}">
              <a16:creationId xmlns="" xmlns:a16="http://schemas.microsoft.com/office/drawing/2014/main" id="{00000000-0008-0000-0600-000063030000}"/>
            </a:ext>
          </a:extLst>
        </xdr:cNvPr>
        <xdr:cNvSpPr/>
      </xdr:nvSpPr>
      <xdr:spPr>
        <a:xfrm>
          <a:off x="18605500" y="131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40451</xdr:rowOff>
    </xdr:from>
    <xdr:ext cx="59901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8356795" y="1324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927,594</a:t>
          </a:r>
          <a:r>
            <a:rPr kumimoji="1" lang="ja-JP" altLang="en-US" sz="1300">
              <a:latin typeface="ＭＳ Ｐゴシック" panose="020B0600070205080204" pitchFamily="50" charset="-128"/>
              <a:ea typeface="ＭＳ Ｐゴシック" panose="020B0600070205080204" pitchFamily="50" charset="-128"/>
            </a:rPr>
            <a:t>円となっている。物件費は類似団体平均より低くはなっているが、前年度から大幅増となっており、他の項目と比較しても住民一人当たり</a:t>
          </a:r>
          <a:r>
            <a:rPr kumimoji="1" lang="en-US" altLang="ja-JP" sz="1300">
              <a:latin typeface="ＭＳ Ｐゴシック" panose="020B0600070205080204" pitchFamily="50" charset="-128"/>
              <a:ea typeface="ＭＳ Ｐゴシック" panose="020B0600070205080204" pitchFamily="50" charset="-128"/>
            </a:rPr>
            <a:t>162,041</a:t>
          </a:r>
          <a:r>
            <a:rPr kumimoji="1" lang="ja-JP" altLang="en-US" sz="1300">
              <a:latin typeface="ＭＳ Ｐゴシック" panose="020B0600070205080204" pitchFamily="50" charset="-128"/>
              <a:ea typeface="ＭＳ Ｐゴシック" panose="020B0600070205080204" pitchFamily="50" charset="-128"/>
            </a:rPr>
            <a:t>円と高い水準にある。要因としては電算システム等保守に係る経常的経費が増加傾向にあることと、共同調理場管理費の増が主要因となり増加。今後は事務事業の見直しを進めるとともに、全体的な経費を適宜見直しながら経費削減を図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高知県芸西村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3,800
3,759
39.60
3,570,875
3,524,859
15,568
1,763,813
2,208,932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148272</xdr:rowOff>
    </xdr:from>
    <xdr:to>
      <xdr:col>24</xdr:col>
      <xdr:colOff>63500</xdr:colOff>
      <xdr:row>37</xdr:row>
      <xdr:rowOff>148863</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flipV="1">
          <a:off x="3797300" y="6491922"/>
          <a:ext cx="8382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a:extLst>
            <a:ext uri="{FF2B5EF4-FFF2-40B4-BE49-F238E27FC236}">
              <a16:creationId xmlns="" xmlns:a16="http://schemas.microsoft.com/office/drawing/2014/main" id="{00000000-0008-0000-0700-00003D000000}"/>
            </a:ext>
          </a:extLst>
        </xdr:cNvPr>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127679</xdr:rowOff>
    </xdr:from>
    <xdr:to>
      <xdr:col>19</xdr:col>
      <xdr:colOff>177800</xdr:colOff>
      <xdr:row>37</xdr:row>
      <xdr:rowOff>148863</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a:off x="2908300" y="6471329"/>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a:extLst>
            <a:ext uri="{FF2B5EF4-FFF2-40B4-BE49-F238E27FC236}">
              <a16:creationId xmlns="" xmlns:a16="http://schemas.microsoft.com/office/drawing/2014/main" id="{00000000-0008-0000-0700-000041000000}"/>
            </a:ext>
          </a:extLst>
        </xdr:cNvPr>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127679</xdr:rowOff>
    </xdr:from>
    <xdr:to>
      <xdr:col>15</xdr:col>
      <xdr:colOff>50800</xdr:colOff>
      <xdr:row>37</xdr:row>
      <xdr:rowOff>141243</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flipV="1">
          <a:off x="2019300" y="6471329"/>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141243</xdr:rowOff>
    </xdr:from>
    <xdr:to>
      <xdr:col>10</xdr:col>
      <xdr:colOff>114300</xdr:colOff>
      <xdr:row>37</xdr:row>
      <xdr:rowOff>144615</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flipV="1">
          <a:off x="1130300" y="6484893"/>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97472</xdr:rowOff>
    </xdr:from>
    <xdr:to>
      <xdr:col>24</xdr:col>
      <xdr:colOff>114300</xdr:colOff>
      <xdr:row>38</xdr:row>
      <xdr:rowOff>27622</xdr:rowOff>
    </xdr:to>
    <xdr:sp macro="" textlink="">
      <xdr:nvSpPr>
        <xdr:cNvPr id="79" name="楕円 78">
          <a:extLst>
            <a:ext uri="{FF2B5EF4-FFF2-40B4-BE49-F238E27FC236}">
              <a16:creationId xmlns="" xmlns:a16="http://schemas.microsoft.com/office/drawing/2014/main" id="{00000000-0008-0000-0700-00004F000000}"/>
            </a:ext>
          </a:extLst>
        </xdr:cNvPr>
        <xdr:cNvSpPr/>
      </xdr:nvSpPr>
      <xdr:spPr>
        <a:xfrm>
          <a:off x="4584700" y="64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12399</xdr:rowOff>
    </xdr:from>
    <xdr:ext cx="534377" cy="259045"/>
    <xdr:sp macro="" textlink="">
      <xdr:nvSpPr>
        <xdr:cNvPr id="80" name="議会費該当値テキスト">
          <a:extLst>
            <a:ext uri="{FF2B5EF4-FFF2-40B4-BE49-F238E27FC236}">
              <a16:creationId xmlns="" xmlns:a16="http://schemas.microsoft.com/office/drawing/2014/main" id="{00000000-0008-0000-0700-000050000000}"/>
            </a:ext>
          </a:extLst>
        </xdr:cNvPr>
        <xdr:cNvSpPr txBox="1"/>
      </xdr:nvSpPr>
      <xdr:spPr>
        <a:xfrm>
          <a:off x="4686300" y="635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98063</xdr:rowOff>
    </xdr:from>
    <xdr:to>
      <xdr:col>20</xdr:col>
      <xdr:colOff>38100</xdr:colOff>
      <xdr:row>38</xdr:row>
      <xdr:rowOff>28213</xdr:rowOff>
    </xdr:to>
    <xdr:sp macro="" textlink="">
      <xdr:nvSpPr>
        <xdr:cNvPr id="81" name="楕円 80">
          <a:extLst>
            <a:ext uri="{FF2B5EF4-FFF2-40B4-BE49-F238E27FC236}">
              <a16:creationId xmlns="" xmlns:a16="http://schemas.microsoft.com/office/drawing/2014/main" id="{00000000-0008-0000-0700-000051000000}"/>
            </a:ext>
          </a:extLst>
        </xdr:cNvPr>
        <xdr:cNvSpPr/>
      </xdr:nvSpPr>
      <xdr:spPr>
        <a:xfrm>
          <a:off x="3746500" y="64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19340</xdr:rowOff>
    </xdr:from>
    <xdr:ext cx="534377" cy="259045"/>
    <xdr:sp macro="" textlink="">
      <xdr:nvSpPr>
        <xdr:cNvPr id="82" name="テキスト ボックス 81">
          <a:extLst>
            <a:ext uri="{FF2B5EF4-FFF2-40B4-BE49-F238E27FC236}">
              <a16:creationId xmlns="" xmlns:a16="http://schemas.microsoft.com/office/drawing/2014/main" id="{00000000-0008-0000-0700-000052000000}"/>
            </a:ext>
          </a:extLst>
        </xdr:cNvPr>
        <xdr:cNvSpPr txBox="1"/>
      </xdr:nvSpPr>
      <xdr:spPr>
        <a:xfrm>
          <a:off x="3530111" y="653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76879</xdr:rowOff>
    </xdr:from>
    <xdr:to>
      <xdr:col>15</xdr:col>
      <xdr:colOff>101600</xdr:colOff>
      <xdr:row>38</xdr:row>
      <xdr:rowOff>7029</xdr:rowOff>
    </xdr:to>
    <xdr:sp macro="" textlink="">
      <xdr:nvSpPr>
        <xdr:cNvPr id="83" name="楕円 82">
          <a:extLst>
            <a:ext uri="{FF2B5EF4-FFF2-40B4-BE49-F238E27FC236}">
              <a16:creationId xmlns="" xmlns:a16="http://schemas.microsoft.com/office/drawing/2014/main" id="{00000000-0008-0000-0700-000053000000}"/>
            </a:ext>
          </a:extLst>
        </xdr:cNvPr>
        <xdr:cNvSpPr/>
      </xdr:nvSpPr>
      <xdr:spPr>
        <a:xfrm>
          <a:off x="2857500" y="642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169607</xdr:rowOff>
    </xdr:from>
    <xdr:ext cx="534377"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2641111" y="651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90443</xdr:rowOff>
    </xdr:from>
    <xdr:to>
      <xdr:col>10</xdr:col>
      <xdr:colOff>165100</xdr:colOff>
      <xdr:row>38</xdr:row>
      <xdr:rowOff>20593</xdr:rowOff>
    </xdr:to>
    <xdr:sp macro="" textlink="">
      <xdr:nvSpPr>
        <xdr:cNvPr id="85" name="楕円 84">
          <a:extLst>
            <a:ext uri="{FF2B5EF4-FFF2-40B4-BE49-F238E27FC236}">
              <a16:creationId xmlns="" xmlns:a16="http://schemas.microsoft.com/office/drawing/2014/main" id="{00000000-0008-0000-0700-000055000000}"/>
            </a:ext>
          </a:extLst>
        </xdr:cNvPr>
        <xdr:cNvSpPr/>
      </xdr:nvSpPr>
      <xdr:spPr>
        <a:xfrm>
          <a:off x="1968500" y="643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11720</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1752111" y="652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93815</xdr:rowOff>
    </xdr:from>
    <xdr:to>
      <xdr:col>6</xdr:col>
      <xdr:colOff>38100</xdr:colOff>
      <xdr:row>38</xdr:row>
      <xdr:rowOff>23964</xdr:rowOff>
    </xdr:to>
    <xdr:sp macro="" textlink="">
      <xdr:nvSpPr>
        <xdr:cNvPr id="87" name="楕円 86">
          <a:extLst>
            <a:ext uri="{FF2B5EF4-FFF2-40B4-BE49-F238E27FC236}">
              <a16:creationId xmlns="" xmlns:a16="http://schemas.microsoft.com/office/drawing/2014/main" id="{00000000-0008-0000-0700-000057000000}"/>
            </a:ext>
          </a:extLst>
        </xdr:cNvPr>
        <xdr:cNvSpPr/>
      </xdr:nvSpPr>
      <xdr:spPr>
        <a:xfrm>
          <a:off x="1079500" y="64374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15092</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863111" y="653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14583</xdr:rowOff>
    </xdr:from>
    <xdr:to>
      <xdr:col>24</xdr:col>
      <xdr:colOff>63500</xdr:colOff>
      <xdr:row>58</xdr:row>
      <xdr:rowOff>58458</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3797300" y="9958683"/>
          <a:ext cx="838200" cy="4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a:extLst>
            <a:ext uri="{FF2B5EF4-FFF2-40B4-BE49-F238E27FC236}">
              <a16:creationId xmlns="" xmlns:a16="http://schemas.microsoft.com/office/drawing/2014/main" id="{00000000-0008-0000-0700-000074000000}"/>
            </a:ext>
          </a:extLst>
        </xdr:cNvPr>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58458</xdr:rowOff>
    </xdr:from>
    <xdr:to>
      <xdr:col>19</xdr:col>
      <xdr:colOff>177800</xdr:colOff>
      <xdr:row>58</xdr:row>
      <xdr:rowOff>61970</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2908300" y="10002558"/>
          <a:ext cx="889000" cy="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a:extLst>
            <a:ext uri="{FF2B5EF4-FFF2-40B4-BE49-F238E27FC236}">
              <a16:creationId xmlns="" xmlns:a16="http://schemas.microsoft.com/office/drawing/2014/main" id="{00000000-0008-0000-0700-000078000000}"/>
            </a:ext>
          </a:extLst>
        </xdr:cNvPr>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59655</xdr:rowOff>
    </xdr:from>
    <xdr:to>
      <xdr:col>15</xdr:col>
      <xdr:colOff>50800</xdr:colOff>
      <xdr:row>58</xdr:row>
      <xdr:rowOff>61970</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a:off x="2019300" y="10003755"/>
          <a:ext cx="889000" cy="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59655</xdr:rowOff>
    </xdr:from>
    <xdr:to>
      <xdr:col>10</xdr:col>
      <xdr:colOff>114300</xdr:colOff>
      <xdr:row>58</xdr:row>
      <xdr:rowOff>78374</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1130300" y="10003755"/>
          <a:ext cx="889000" cy="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135233</xdr:rowOff>
    </xdr:from>
    <xdr:to>
      <xdr:col>24</xdr:col>
      <xdr:colOff>114300</xdr:colOff>
      <xdr:row>58</xdr:row>
      <xdr:rowOff>65383</xdr:rowOff>
    </xdr:to>
    <xdr:sp macro="" textlink="">
      <xdr:nvSpPr>
        <xdr:cNvPr id="134" name="楕円 133">
          <a:extLst>
            <a:ext uri="{FF2B5EF4-FFF2-40B4-BE49-F238E27FC236}">
              <a16:creationId xmlns="" xmlns:a16="http://schemas.microsoft.com/office/drawing/2014/main" id="{00000000-0008-0000-0700-000086000000}"/>
            </a:ext>
          </a:extLst>
        </xdr:cNvPr>
        <xdr:cNvSpPr/>
      </xdr:nvSpPr>
      <xdr:spPr>
        <a:xfrm>
          <a:off x="4584700" y="990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109030</xdr:rowOff>
    </xdr:from>
    <xdr:ext cx="599010" cy="259045"/>
    <xdr:sp macro="" textlink="">
      <xdr:nvSpPr>
        <xdr:cNvPr id="135" name="総務費該当値テキスト">
          <a:extLst>
            <a:ext uri="{FF2B5EF4-FFF2-40B4-BE49-F238E27FC236}">
              <a16:creationId xmlns="" xmlns:a16="http://schemas.microsoft.com/office/drawing/2014/main" id="{00000000-0008-0000-0700-000087000000}"/>
            </a:ext>
          </a:extLst>
        </xdr:cNvPr>
        <xdr:cNvSpPr txBox="1"/>
      </xdr:nvSpPr>
      <xdr:spPr>
        <a:xfrm>
          <a:off x="4686300" y="98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7658</xdr:rowOff>
    </xdr:from>
    <xdr:to>
      <xdr:col>20</xdr:col>
      <xdr:colOff>38100</xdr:colOff>
      <xdr:row>58</xdr:row>
      <xdr:rowOff>109258</xdr:rowOff>
    </xdr:to>
    <xdr:sp macro="" textlink="">
      <xdr:nvSpPr>
        <xdr:cNvPr id="136" name="楕円 135">
          <a:extLst>
            <a:ext uri="{FF2B5EF4-FFF2-40B4-BE49-F238E27FC236}">
              <a16:creationId xmlns="" xmlns:a16="http://schemas.microsoft.com/office/drawing/2014/main" id="{00000000-0008-0000-0700-000088000000}"/>
            </a:ext>
          </a:extLst>
        </xdr:cNvPr>
        <xdr:cNvSpPr/>
      </xdr:nvSpPr>
      <xdr:spPr>
        <a:xfrm>
          <a:off x="3746500" y="99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100385</xdr:rowOff>
    </xdr:from>
    <xdr:ext cx="59901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3497795" y="1004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11170</xdr:rowOff>
    </xdr:from>
    <xdr:to>
      <xdr:col>15</xdr:col>
      <xdr:colOff>101600</xdr:colOff>
      <xdr:row>58</xdr:row>
      <xdr:rowOff>112770</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2857500" y="99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103897</xdr:rowOff>
    </xdr:from>
    <xdr:ext cx="59901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2608795" y="100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8855</xdr:rowOff>
    </xdr:from>
    <xdr:to>
      <xdr:col>10</xdr:col>
      <xdr:colOff>165100</xdr:colOff>
      <xdr:row>58</xdr:row>
      <xdr:rowOff>110455</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1968500" y="99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101582</xdr:rowOff>
    </xdr:from>
    <xdr:ext cx="59901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1719795" y="1004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27574</xdr:rowOff>
    </xdr:from>
    <xdr:to>
      <xdr:col>6</xdr:col>
      <xdr:colOff>38100</xdr:colOff>
      <xdr:row>58</xdr:row>
      <xdr:rowOff>129174</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1079500" y="997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120301</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830795" y="1006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26460</xdr:rowOff>
    </xdr:from>
    <xdr:to>
      <xdr:col>24</xdr:col>
      <xdr:colOff>63500</xdr:colOff>
      <xdr:row>76</xdr:row>
      <xdr:rowOff>47853</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3797300" y="13056660"/>
          <a:ext cx="8382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26460</xdr:rowOff>
    </xdr:from>
    <xdr:to>
      <xdr:col>19</xdr:col>
      <xdr:colOff>177800</xdr:colOff>
      <xdr:row>76</xdr:row>
      <xdr:rowOff>84861</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2908300" y="13056660"/>
          <a:ext cx="889000" cy="5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 xmlns:a16="http://schemas.microsoft.com/office/drawing/2014/main"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83462</xdr:rowOff>
    </xdr:from>
    <xdr:to>
      <xdr:col>15</xdr:col>
      <xdr:colOff>50800</xdr:colOff>
      <xdr:row>76</xdr:row>
      <xdr:rowOff>84861</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2019300" y="13113662"/>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a:extLst>
            <a:ext uri="{FF2B5EF4-FFF2-40B4-BE49-F238E27FC236}">
              <a16:creationId xmlns="" xmlns:a16="http://schemas.microsoft.com/office/drawing/2014/main" id="{00000000-0008-0000-0700-0000B2000000}"/>
            </a:ext>
          </a:extLst>
        </xdr:cNvPr>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83462</xdr:rowOff>
    </xdr:from>
    <xdr:to>
      <xdr:col>10</xdr:col>
      <xdr:colOff>114300</xdr:colOff>
      <xdr:row>76</xdr:row>
      <xdr:rowOff>103087</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1130300" y="13113662"/>
          <a:ext cx="889000" cy="1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168503</xdr:rowOff>
    </xdr:from>
    <xdr:to>
      <xdr:col>24</xdr:col>
      <xdr:colOff>114300</xdr:colOff>
      <xdr:row>76</xdr:row>
      <xdr:rowOff>98653</xdr:rowOff>
    </xdr:to>
    <xdr:sp macro="" textlink="">
      <xdr:nvSpPr>
        <xdr:cNvPr id="189" name="楕円 188">
          <a:extLst>
            <a:ext uri="{FF2B5EF4-FFF2-40B4-BE49-F238E27FC236}">
              <a16:creationId xmlns="" xmlns:a16="http://schemas.microsoft.com/office/drawing/2014/main" id="{00000000-0008-0000-0700-0000BD000000}"/>
            </a:ext>
          </a:extLst>
        </xdr:cNvPr>
        <xdr:cNvSpPr/>
      </xdr:nvSpPr>
      <xdr:spPr>
        <a:xfrm>
          <a:off x="4584700" y="130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146930</xdr:rowOff>
    </xdr:from>
    <xdr:ext cx="599010" cy="259045"/>
    <xdr:sp macro="" textlink="">
      <xdr:nvSpPr>
        <xdr:cNvPr id="190" name="民生費該当値テキスト">
          <a:extLst>
            <a:ext uri="{FF2B5EF4-FFF2-40B4-BE49-F238E27FC236}">
              <a16:creationId xmlns="" xmlns:a16="http://schemas.microsoft.com/office/drawing/2014/main" id="{00000000-0008-0000-0700-0000BE000000}"/>
            </a:ext>
          </a:extLst>
        </xdr:cNvPr>
        <xdr:cNvSpPr txBox="1"/>
      </xdr:nvSpPr>
      <xdr:spPr>
        <a:xfrm>
          <a:off x="4686300" y="1300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147110</xdr:rowOff>
    </xdr:from>
    <xdr:to>
      <xdr:col>20</xdr:col>
      <xdr:colOff>38100</xdr:colOff>
      <xdr:row>76</xdr:row>
      <xdr:rowOff>77260</xdr:rowOff>
    </xdr:to>
    <xdr:sp macro="" textlink="">
      <xdr:nvSpPr>
        <xdr:cNvPr id="191" name="楕円 190">
          <a:extLst>
            <a:ext uri="{FF2B5EF4-FFF2-40B4-BE49-F238E27FC236}">
              <a16:creationId xmlns="" xmlns:a16="http://schemas.microsoft.com/office/drawing/2014/main" id="{00000000-0008-0000-0700-0000BF000000}"/>
            </a:ext>
          </a:extLst>
        </xdr:cNvPr>
        <xdr:cNvSpPr/>
      </xdr:nvSpPr>
      <xdr:spPr>
        <a:xfrm>
          <a:off x="3746500" y="130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68387</xdr:rowOff>
    </xdr:from>
    <xdr:ext cx="59901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3497795" y="1309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34061</xdr:rowOff>
    </xdr:from>
    <xdr:to>
      <xdr:col>15</xdr:col>
      <xdr:colOff>101600</xdr:colOff>
      <xdr:row>76</xdr:row>
      <xdr:rowOff>135661</xdr:rowOff>
    </xdr:to>
    <xdr:sp macro="" textlink="">
      <xdr:nvSpPr>
        <xdr:cNvPr id="193" name="楕円 192">
          <a:extLst>
            <a:ext uri="{FF2B5EF4-FFF2-40B4-BE49-F238E27FC236}">
              <a16:creationId xmlns="" xmlns:a16="http://schemas.microsoft.com/office/drawing/2014/main" id="{00000000-0008-0000-0700-0000C1000000}"/>
            </a:ext>
          </a:extLst>
        </xdr:cNvPr>
        <xdr:cNvSpPr/>
      </xdr:nvSpPr>
      <xdr:spPr>
        <a:xfrm>
          <a:off x="2857500" y="130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126788</xdr:rowOff>
    </xdr:from>
    <xdr:ext cx="59901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608795" y="1315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32662</xdr:rowOff>
    </xdr:from>
    <xdr:to>
      <xdr:col>10</xdr:col>
      <xdr:colOff>165100</xdr:colOff>
      <xdr:row>76</xdr:row>
      <xdr:rowOff>134262</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1968500" y="1306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125389</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1719795" y="1315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52287</xdr:rowOff>
    </xdr:from>
    <xdr:to>
      <xdr:col>6</xdr:col>
      <xdr:colOff>38100</xdr:colOff>
      <xdr:row>76</xdr:row>
      <xdr:rowOff>153887</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1079500" y="130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145014</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830795" y="131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1572</xdr:rowOff>
    </xdr:from>
    <xdr:to>
      <xdr:col>24</xdr:col>
      <xdr:colOff>63500</xdr:colOff>
      <xdr:row>98</xdr:row>
      <xdr:rowOff>6243</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3797300" y="16803672"/>
          <a:ext cx="8382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 xmlns:a16="http://schemas.microsoft.com/office/drawing/2014/main"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1572</xdr:rowOff>
    </xdr:from>
    <xdr:to>
      <xdr:col>19</xdr:col>
      <xdr:colOff>177800</xdr:colOff>
      <xdr:row>98</xdr:row>
      <xdr:rowOff>1614</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2908300" y="16803672"/>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 xmlns:a16="http://schemas.microsoft.com/office/drawing/2014/main"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1614</xdr:rowOff>
    </xdr:from>
    <xdr:to>
      <xdr:col>15</xdr:col>
      <xdr:colOff>50800</xdr:colOff>
      <xdr:row>98</xdr:row>
      <xdr:rowOff>10956</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flipV="1">
          <a:off x="2019300" y="16803714"/>
          <a:ext cx="8890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 xmlns:a16="http://schemas.microsoft.com/office/drawing/2014/main"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10956</xdr:rowOff>
    </xdr:from>
    <xdr:to>
      <xdr:col>10</xdr:col>
      <xdr:colOff>114300</xdr:colOff>
      <xdr:row>98</xdr:row>
      <xdr:rowOff>11170</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flipV="1">
          <a:off x="1130300" y="16813056"/>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 xmlns:a16="http://schemas.microsoft.com/office/drawing/2014/main"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126893</xdr:rowOff>
    </xdr:from>
    <xdr:to>
      <xdr:col>24</xdr:col>
      <xdr:colOff>114300</xdr:colOff>
      <xdr:row>98</xdr:row>
      <xdr:rowOff>57043</xdr:rowOff>
    </xdr:to>
    <xdr:sp macro="" textlink="">
      <xdr:nvSpPr>
        <xdr:cNvPr id="246" name="楕円 245">
          <a:extLst>
            <a:ext uri="{FF2B5EF4-FFF2-40B4-BE49-F238E27FC236}">
              <a16:creationId xmlns="" xmlns:a16="http://schemas.microsoft.com/office/drawing/2014/main" id="{00000000-0008-0000-0700-0000F6000000}"/>
            </a:ext>
          </a:extLst>
        </xdr:cNvPr>
        <xdr:cNvSpPr/>
      </xdr:nvSpPr>
      <xdr:spPr>
        <a:xfrm>
          <a:off x="4584700" y="167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41820</xdr:rowOff>
    </xdr:from>
    <xdr:ext cx="534377" cy="259045"/>
    <xdr:sp macro="" textlink="">
      <xdr:nvSpPr>
        <xdr:cNvPr id="247" name="衛生費該当値テキスト">
          <a:extLst>
            <a:ext uri="{FF2B5EF4-FFF2-40B4-BE49-F238E27FC236}">
              <a16:creationId xmlns="" xmlns:a16="http://schemas.microsoft.com/office/drawing/2014/main" id="{00000000-0008-0000-0700-0000F7000000}"/>
            </a:ext>
          </a:extLst>
        </xdr:cNvPr>
        <xdr:cNvSpPr txBox="1"/>
      </xdr:nvSpPr>
      <xdr:spPr>
        <a:xfrm>
          <a:off x="4686300" y="166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122222</xdr:rowOff>
    </xdr:from>
    <xdr:to>
      <xdr:col>20</xdr:col>
      <xdr:colOff>38100</xdr:colOff>
      <xdr:row>98</xdr:row>
      <xdr:rowOff>52372</xdr:rowOff>
    </xdr:to>
    <xdr:sp macro="" textlink="">
      <xdr:nvSpPr>
        <xdr:cNvPr id="248" name="楕円 247">
          <a:extLst>
            <a:ext uri="{FF2B5EF4-FFF2-40B4-BE49-F238E27FC236}">
              <a16:creationId xmlns="" xmlns:a16="http://schemas.microsoft.com/office/drawing/2014/main" id="{00000000-0008-0000-0700-0000F8000000}"/>
            </a:ext>
          </a:extLst>
        </xdr:cNvPr>
        <xdr:cNvSpPr/>
      </xdr:nvSpPr>
      <xdr:spPr>
        <a:xfrm>
          <a:off x="3746500" y="1675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43499</xdr:rowOff>
    </xdr:from>
    <xdr:ext cx="534377"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3530111" y="1684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122264</xdr:rowOff>
    </xdr:from>
    <xdr:to>
      <xdr:col>15</xdr:col>
      <xdr:colOff>101600</xdr:colOff>
      <xdr:row>98</xdr:row>
      <xdr:rowOff>52414</xdr:rowOff>
    </xdr:to>
    <xdr:sp macro="" textlink="">
      <xdr:nvSpPr>
        <xdr:cNvPr id="250" name="楕円 249">
          <a:extLst>
            <a:ext uri="{FF2B5EF4-FFF2-40B4-BE49-F238E27FC236}">
              <a16:creationId xmlns="" xmlns:a16="http://schemas.microsoft.com/office/drawing/2014/main" id="{00000000-0008-0000-0700-0000FA000000}"/>
            </a:ext>
          </a:extLst>
        </xdr:cNvPr>
        <xdr:cNvSpPr/>
      </xdr:nvSpPr>
      <xdr:spPr>
        <a:xfrm>
          <a:off x="2857500" y="167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43541</xdr:rowOff>
    </xdr:from>
    <xdr:ext cx="534377"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641111" y="168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131606</xdr:rowOff>
    </xdr:from>
    <xdr:to>
      <xdr:col>10</xdr:col>
      <xdr:colOff>165100</xdr:colOff>
      <xdr:row>98</xdr:row>
      <xdr:rowOff>61756</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1968500" y="1676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52883</xdr:rowOff>
    </xdr:from>
    <xdr:ext cx="534377"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1752111" y="168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131820</xdr:rowOff>
    </xdr:from>
    <xdr:to>
      <xdr:col>6</xdr:col>
      <xdr:colOff>38100</xdr:colOff>
      <xdr:row>98</xdr:row>
      <xdr:rowOff>61970</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1079500" y="167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53097</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863111" y="1685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33134</xdr:rowOff>
    </xdr:from>
    <xdr:to>
      <xdr:col>50</xdr:col>
      <xdr:colOff>114300</xdr:colOff>
      <xdr:row>39</xdr:row>
      <xdr:rowOff>44450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8750300" y="6719684"/>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33134</xdr:rowOff>
    </xdr:from>
    <xdr:to>
      <xdr:col>45</xdr:col>
      <xdr:colOff>177800</xdr:colOff>
      <xdr:row>39</xdr:row>
      <xdr:rowOff>42049</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7861300" y="6719684"/>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165341</xdr:rowOff>
    </xdr:from>
    <xdr:to>
      <xdr:col>41</xdr:col>
      <xdr:colOff>50800</xdr:colOff>
      <xdr:row>39</xdr:row>
      <xdr:rowOff>42049</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6972300" y="6508991"/>
          <a:ext cx="889000" cy="2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 xmlns:a16="http://schemas.microsoft.com/office/drawing/2014/main"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153784</xdr:rowOff>
    </xdr:from>
    <xdr:to>
      <xdr:col>46</xdr:col>
      <xdr:colOff>38100</xdr:colOff>
      <xdr:row>39</xdr:row>
      <xdr:rowOff>83934</xdr:rowOff>
    </xdr:to>
    <xdr:sp macro="" textlink="">
      <xdr:nvSpPr>
        <xdr:cNvPr id="307" name="楕円 306">
          <a:extLst>
            <a:ext uri="{FF2B5EF4-FFF2-40B4-BE49-F238E27FC236}">
              <a16:creationId xmlns="" xmlns:a16="http://schemas.microsoft.com/office/drawing/2014/main" id="{00000000-0008-0000-0700-000033010000}"/>
            </a:ext>
          </a:extLst>
        </xdr:cNvPr>
        <xdr:cNvSpPr/>
      </xdr:nvSpPr>
      <xdr:spPr>
        <a:xfrm>
          <a:off x="8699500" y="66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75061</xdr:rowOff>
    </xdr:from>
    <xdr:ext cx="378565"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61017" y="6761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162699</xdr:rowOff>
    </xdr:from>
    <xdr:to>
      <xdr:col>41</xdr:col>
      <xdr:colOff>101600</xdr:colOff>
      <xdr:row>39</xdr:row>
      <xdr:rowOff>92849</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7810500" y="667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83976</xdr:rowOff>
    </xdr:from>
    <xdr:ext cx="313932"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7704333" y="6770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114541</xdr:rowOff>
    </xdr:from>
    <xdr:to>
      <xdr:col>36</xdr:col>
      <xdr:colOff>165100</xdr:colOff>
      <xdr:row>38</xdr:row>
      <xdr:rowOff>44692</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6921500" y="64581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61218</xdr:rowOff>
    </xdr:from>
    <xdr:ext cx="469744"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737428" y="623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85676</xdr:rowOff>
    </xdr:from>
    <xdr:to>
      <xdr:col>55</xdr:col>
      <xdr:colOff>0</xdr:colOff>
      <xdr:row>58</xdr:row>
      <xdr:rowOff>111243</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flipV="1">
          <a:off x="9639300" y="10029776"/>
          <a:ext cx="838200" cy="2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111243</xdr:rowOff>
    </xdr:from>
    <xdr:to>
      <xdr:col>50</xdr:col>
      <xdr:colOff>114300</xdr:colOff>
      <xdr:row>58</xdr:row>
      <xdr:rowOff>113373</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flipV="1">
          <a:off x="8750300" y="10055343"/>
          <a:ext cx="8890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104743</xdr:rowOff>
    </xdr:from>
    <xdr:to>
      <xdr:col>45</xdr:col>
      <xdr:colOff>177800</xdr:colOff>
      <xdr:row>58</xdr:row>
      <xdr:rowOff>113373</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7861300" y="10048843"/>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a:extLst>
            <a:ext uri="{FF2B5EF4-FFF2-40B4-BE49-F238E27FC236}">
              <a16:creationId xmlns="" xmlns:a16="http://schemas.microsoft.com/office/drawing/2014/main" id="{00000000-0008-0000-0700-00005B010000}"/>
            </a:ext>
          </a:extLst>
        </xdr:cNvPr>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104743</xdr:rowOff>
    </xdr:from>
    <xdr:to>
      <xdr:col>41</xdr:col>
      <xdr:colOff>50800</xdr:colOff>
      <xdr:row>58</xdr:row>
      <xdr:rowOff>107439</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flipV="1">
          <a:off x="6972300" y="10048843"/>
          <a:ext cx="889000" cy="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a:extLst>
            <a:ext uri="{FF2B5EF4-FFF2-40B4-BE49-F238E27FC236}">
              <a16:creationId xmlns="" xmlns:a16="http://schemas.microsoft.com/office/drawing/2014/main" id="{00000000-0008-0000-0700-00005E010000}"/>
            </a:ext>
          </a:extLst>
        </xdr:cNvPr>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34876</xdr:rowOff>
    </xdr:from>
    <xdr:to>
      <xdr:col>55</xdr:col>
      <xdr:colOff>50800</xdr:colOff>
      <xdr:row>58</xdr:row>
      <xdr:rowOff>136476</xdr:rowOff>
    </xdr:to>
    <xdr:sp macro="" textlink="">
      <xdr:nvSpPr>
        <xdr:cNvPr id="358" name="楕円 357">
          <a:extLst>
            <a:ext uri="{FF2B5EF4-FFF2-40B4-BE49-F238E27FC236}">
              <a16:creationId xmlns="" xmlns:a16="http://schemas.microsoft.com/office/drawing/2014/main" id="{00000000-0008-0000-0700-000066010000}"/>
            </a:ext>
          </a:extLst>
        </xdr:cNvPr>
        <xdr:cNvSpPr/>
      </xdr:nvSpPr>
      <xdr:spPr>
        <a:xfrm>
          <a:off x="10426700" y="997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a:extLst>
            <a:ext uri="{FF2B5EF4-FFF2-40B4-BE49-F238E27FC236}">
              <a16:creationId xmlns="" xmlns:a16="http://schemas.microsoft.com/office/drawing/2014/main" id="{00000000-0008-0000-0700-000067010000}"/>
            </a:ext>
          </a:extLst>
        </xdr:cNvPr>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60443</xdr:rowOff>
    </xdr:from>
    <xdr:to>
      <xdr:col>50</xdr:col>
      <xdr:colOff>165100</xdr:colOff>
      <xdr:row>58</xdr:row>
      <xdr:rowOff>162043</xdr:rowOff>
    </xdr:to>
    <xdr:sp macro="" textlink="">
      <xdr:nvSpPr>
        <xdr:cNvPr id="360" name="楕円 359">
          <a:extLst>
            <a:ext uri="{FF2B5EF4-FFF2-40B4-BE49-F238E27FC236}">
              <a16:creationId xmlns="" xmlns:a16="http://schemas.microsoft.com/office/drawing/2014/main" id="{00000000-0008-0000-0700-000068010000}"/>
            </a:ext>
          </a:extLst>
        </xdr:cNvPr>
        <xdr:cNvSpPr/>
      </xdr:nvSpPr>
      <xdr:spPr>
        <a:xfrm>
          <a:off x="9588500" y="100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153170</xdr:rowOff>
    </xdr:from>
    <xdr:ext cx="534377"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9372111" y="1009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62573</xdr:rowOff>
    </xdr:from>
    <xdr:to>
      <xdr:col>46</xdr:col>
      <xdr:colOff>38100</xdr:colOff>
      <xdr:row>58</xdr:row>
      <xdr:rowOff>164173</xdr:rowOff>
    </xdr:to>
    <xdr:sp macro="" textlink="">
      <xdr:nvSpPr>
        <xdr:cNvPr id="362" name="楕円 361">
          <a:extLst>
            <a:ext uri="{FF2B5EF4-FFF2-40B4-BE49-F238E27FC236}">
              <a16:creationId xmlns="" xmlns:a16="http://schemas.microsoft.com/office/drawing/2014/main" id="{00000000-0008-0000-0700-00006A010000}"/>
            </a:ext>
          </a:extLst>
        </xdr:cNvPr>
        <xdr:cNvSpPr/>
      </xdr:nvSpPr>
      <xdr:spPr>
        <a:xfrm>
          <a:off x="8699500" y="100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155300</xdr:rowOff>
    </xdr:from>
    <xdr:ext cx="534377"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483111" y="100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53943</xdr:rowOff>
    </xdr:from>
    <xdr:to>
      <xdr:col>41</xdr:col>
      <xdr:colOff>101600</xdr:colOff>
      <xdr:row>58</xdr:row>
      <xdr:rowOff>155543</xdr:rowOff>
    </xdr:to>
    <xdr:sp macro="" textlink="">
      <xdr:nvSpPr>
        <xdr:cNvPr id="364" name="楕円 363">
          <a:extLst>
            <a:ext uri="{FF2B5EF4-FFF2-40B4-BE49-F238E27FC236}">
              <a16:creationId xmlns="" xmlns:a16="http://schemas.microsoft.com/office/drawing/2014/main" id="{00000000-0008-0000-0700-00006C010000}"/>
            </a:ext>
          </a:extLst>
        </xdr:cNvPr>
        <xdr:cNvSpPr/>
      </xdr:nvSpPr>
      <xdr:spPr>
        <a:xfrm>
          <a:off x="7810500" y="999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146670</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7594111" y="1009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56639</xdr:rowOff>
    </xdr:from>
    <xdr:to>
      <xdr:col>36</xdr:col>
      <xdr:colOff>165100</xdr:colOff>
      <xdr:row>58</xdr:row>
      <xdr:rowOff>158239</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6921500" y="1000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149366</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05111" y="1009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42951</xdr:rowOff>
    </xdr:from>
    <xdr:to>
      <xdr:col>55</xdr:col>
      <xdr:colOff>0</xdr:colOff>
      <xdr:row>79</xdr:row>
      <xdr:rowOff>42966</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flipV="1">
          <a:off x="9639300" y="13587501"/>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 xmlns:a16="http://schemas.microsoft.com/office/drawing/2014/main"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42966</xdr:rowOff>
    </xdr:from>
    <xdr:to>
      <xdr:col>50</xdr:col>
      <xdr:colOff>114300</xdr:colOff>
      <xdr:row>79</xdr:row>
      <xdr:rowOff>43183</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flipV="1">
          <a:off x="8750300" y="13587516"/>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43183</xdr:rowOff>
    </xdr:from>
    <xdr:to>
      <xdr:col>45</xdr:col>
      <xdr:colOff>177800</xdr:colOff>
      <xdr:row>79</xdr:row>
      <xdr:rowOff>43290</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flipV="1">
          <a:off x="7861300" y="13587733"/>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 xmlns:a16="http://schemas.microsoft.com/office/drawing/2014/main" id="{00000000-0008-0000-0700-000094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43290</xdr:rowOff>
    </xdr:from>
    <xdr:to>
      <xdr:col>41</xdr:col>
      <xdr:colOff>50800</xdr:colOff>
      <xdr:row>79</xdr:row>
      <xdr:rowOff>43411</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flipV="1">
          <a:off x="6972300" y="13587840"/>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163601</xdr:rowOff>
    </xdr:from>
    <xdr:to>
      <xdr:col>55</xdr:col>
      <xdr:colOff>50800</xdr:colOff>
      <xdr:row>79</xdr:row>
      <xdr:rowOff>93751</xdr:rowOff>
    </xdr:to>
    <xdr:sp macro="" textlink="">
      <xdr:nvSpPr>
        <xdr:cNvPr id="415" name="楕円 414">
          <a:extLst>
            <a:ext uri="{FF2B5EF4-FFF2-40B4-BE49-F238E27FC236}">
              <a16:creationId xmlns="" xmlns:a16="http://schemas.microsoft.com/office/drawing/2014/main" id="{00000000-0008-0000-0700-00009F010000}"/>
            </a:ext>
          </a:extLst>
        </xdr:cNvPr>
        <xdr:cNvSpPr/>
      </xdr:nvSpPr>
      <xdr:spPr>
        <a:xfrm>
          <a:off x="10426700" y="1353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78528</xdr:rowOff>
    </xdr:from>
    <xdr:ext cx="378565" cy="259045"/>
    <xdr:sp macro="" textlink="">
      <xdr:nvSpPr>
        <xdr:cNvPr id="416" name="商工費該当値テキスト">
          <a:extLst>
            <a:ext uri="{FF2B5EF4-FFF2-40B4-BE49-F238E27FC236}">
              <a16:creationId xmlns="" xmlns:a16="http://schemas.microsoft.com/office/drawing/2014/main" id="{00000000-0008-0000-0700-0000A0010000}"/>
            </a:ext>
          </a:extLst>
        </xdr:cNvPr>
        <xdr:cNvSpPr txBox="1"/>
      </xdr:nvSpPr>
      <xdr:spPr>
        <a:xfrm>
          <a:off x="10528300" y="13451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163616</xdr:rowOff>
    </xdr:from>
    <xdr:to>
      <xdr:col>50</xdr:col>
      <xdr:colOff>165100</xdr:colOff>
      <xdr:row>79</xdr:row>
      <xdr:rowOff>93766</xdr:rowOff>
    </xdr:to>
    <xdr:sp macro="" textlink="">
      <xdr:nvSpPr>
        <xdr:cNvPr id="417" name="楕円 416">
          <a:extLst>
            <a:ext uri="{FF2B5EF4-FFF2-40B4-BE49-F238E27FC236}">
              <a16:creationId xmlns="" xmlns:a16="http://schemas.microsoft.com/office/drawing/2014/main" id="{00000000-0008-0000-0700-0000A1010000}"/>
            </a:ext>
          </a:extLst>
        </xdr:cNvPr>
        <xdr:cNvSpPr/>
      </xdr:nvSpPr>
      <xdr:spPr>
        <a:xfrm>
          <a:off x="9588500" y="135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84893</xdr:rowOff>
    </xdr:from>
    <xdr:ext cx="378565"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9450017" y="136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163833</xdr:rowOff>
    </xdr:from>
    <xdr:to>
      <xdr:col>46</xdr:col>
      <xdr:colOff>38100</xdr:colOff>
      <xdr:row>79</xdr:row>
      <xdr:rowOff>93983</xdr:rowOff>
    </xdr:to>
    <xdr:sp macro="" textlink="">
      <xdr:nvSpPr>
        <xdr:cNvPr id="419" name="楕円 418">
          <a:extLst>
            <a:ext uri="{FF2B5EF4-FFF2-40B4-BE49-F238E27FC236}">
              <a16:creationId xmlns="" xmlns:a16="http://schemas.microsoft.com/office/drawing/2014/main" id="{00000000-0008-0000-0700-0000A3010000}"/>
            </a:ext>
          </a:extLst>
        </xdr:cNvPr>
        <xdr:cNvSpPr/>
      </xdr:nvSpPr>
      <xdr:spPr>
        <a:xfrm>
          <a:off x="8699500" y="1353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85110</xdr:rowOff>
    </xdr:from>
    <xdr:ext cx="378565"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8561017" y="13629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163940</xdr:rowOff>
    </xdr:from>
    <xdr:to>
      <xdr:col>41</xdr:col>
      <xdr:colOff>101600</xdr:colOff>
      <xdr:row>79</xdr:row>
      <xdr:rowOff>94090</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7810500" y="1353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85217</xdr:rowOff>
    </xdr:from>
    <xdr:ext cx="378565"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7672017" y="13629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164061</xdr:rowOff>
    </xdr:from>
    <xdr:to>
      <xdr:col>36</xdr:col>
      <xdr:colOff>165100</xdr:colOff>
      <xdr:row>79</xdr:row>
      <xdr:rowOff>94211</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6921500" y="1353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85338</xdr:rowOff>
    </xdr:from>
    <xdr:ext cx="378565"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83017" y="13629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46334</xdr:rowOff>
    </xdr:from>
    <xdr:to>
      <xdr:col>55</xdr:col>
      <xdr:colOff>0</xdr:colOff>
      <xdr:row>98</xdr:row>
      <xdr:rowOff>62888</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flipV="1">
          <a:off x="9639300" y="16848434"/>
          <a:ext cx="8382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 xmlns:a16="http://schemas.microsoft.com/office/drawing/2014/main"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62888</xdr:rowOff>
    </xdr:from>
    <xdr:to>
      <xdr:col>50</xdr:col>
      <xdr:colOff>114300</xdr:colOff>
      <xdr:row>98</xdr:row>
      <xdr:rowOff>63103</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flipV="1">
          <a:off x="8750300" y="16864988"/>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46199</xdr:rowOff>
    </xdr:from>
    <xdr:to>
      <xdr:col>45</xdr:col>
      <xdr:colOff>177800</xdr:colOff>
      <xdr:row>98</xdr:row>
      <xdr:rowOff>63103</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7861300" y="16848299"/>
          <a:ext cx="889000" cy="1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a:extLst>
            <a:ext uri="{FF2B5EF4-FFF2-40B4-BE49-F238E27FC236}">
              <a16:creationId xmlns="" xmlns:a16="http://schemas.microsoft.com/office/drawing/2014/main" id="{00000000-0008-0000-0700-0000CB010000}"/>
            </a:ext>
          </a:extLst>
        </xdr:cNvPr>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21659</xdr:rowOff>
    </xdr:from>
    <xdr:to>
      <xdr:col>41</xdr:col>
      <xdr:colOff>50800</xdr:colOff>
      <xdr:row>98</xdr:row>
      <xdr:rowOff>46199</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6972300" y="16823759"/>
          <a:ext cx="889000" cy="2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a:extLst>
            <a:ext uri="{FF2B5EF4-FFF2-40B4-BE49-F238E27FC236}">
              <a16:creationId xmlns="" xmlns:a16="http://schemas.microsoft.com/office/drawing/2014/main" id="{00000000-0008-0000-0700-0000CE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166984</xdr:rowOff>
    </xdr:from>
    <xdr:to>
      <xdr:col>55</xdr:col>
      <xdr:colOff>50800</xdr:colOff>
      <xdr:row>98</xdr:row>
      <xdr:rowOff>97134</xdr:rowOff>
    </xdr:to>
    <xdr:sp macro="" textlink="">
      <xdr:nvSpPr>
        <xdr:cNvPr id="470" name="楕円 469">
          <a:extLst>
            <a:ext uri="{FF2B5EF4-FFF2-40B4-BE49-F238E27FC236}">
              <a16:creationId xmlns="" xmlns:a16="http://schemas.microsoft.com/office/drawing/2014/main" id="{00000000-0008-0000-0700-0000D6010000}"/>
            </a:ext>
          </a:extLst>
        </xdr:cNvPr>
        <xdr:cNvSpPr/>
      </xdr:nvSpPr>
      <xdr:spPr>
        <a:xfrm>
          <a:off x="10426700" y="1679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100243</xdr:rowOff>
    </xdr:from>
    <xdr:ext cx="599010" cy="259045"/>
    <xdr:sp macro="" textlink="">
      <xdr:nvSpPr>
        <xdr:cNvPr id="471" name="土木費該当値テキスト">
          <a:extLst>
            <a:ext uri="{FF2B5EF4-FFF2-40B4-BE49-F238E27FC236}">
              <a16:creationId xmlns="" xmlns:a16="http://schemas.microsoft.com/office/drawing/2014/main" id="{00000000-0008-0000-0700-0000D7010000}"/>
            </a:ext>
          </a:extLst>
        </xdr:cNvPr>
        <xdr:cNvSpPr txBox="1"/>
      </xdr:nvSpPr>
      <xdr:spPr>
        <a:xfrm>
          <a:off x="10528300" y="1673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12088</xdr:rowOff>
    </xdr:from>
    <xdr:to>
      <xdr:col>50</xdr:col>
      <xdr:colOff>165100</xdr:colOff>
      <xdr:row>98</xdr:row>
      <xdr:rowOff>113688</xdr:rowOff>
    </xdr:to>
    <xdr:sp macro="" textlink="">
      <xdr:nvSpPr>
        <xdr:cNvPr id="472" name="楕円 471">
          <a:extLst>
            <a:ext uri="{FF2B5EF4-FFF2-40B4-BE49-F238E27FC236}">
              <a16:creationId xmlns="" xmlns:a16="http://schemas.microsoft.com/office/drawing/2014/main" id="{00000000-0008-0000-0700-0000D8010000}"/>
            </a:ext>
          </a:extLst>
        </xdr:cNvPr>
        <xdr:cNvSpPr/>
      </xdr:nvSpPr>
      <xdr:spPr>
        <a:xfrm>
          <a:off x="9588500" y="168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104815</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9372111" y="1690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12303</xdr:rowOff>
    </xdr:from>
    <xdr:to>
      <xdr:col>46</xdr:col>
      <xdr:colOff>38100</xdr:colOff>
      <xdr:row>98</xdr:row>
      <xdr:rowOff>113903</xdr:rowOff>
    </xdr:to>
    <xdr:sp macro="" textlink="">
      <xdr:nvSpPr>
        <xdr:cNvPr id="474" name="楕円 473">
          <a:extLst>
            <a:ext uri="{FF2B5EF4-FFF2-40B4-BE49-F238E27FC236}">
              <a16:creationId xmlns="" xmlns:a16="http://schemas.microsoft.com/office/drawing/2014/main" id="{00000000-0008-0000-0700-0000DA010000}"/>
            </a:ext>
          </a:extLst>
        </xdr:cNvPr>
        <xdr:cNvSpPr/>
      </xdr:nvSpPr>
      <xdr:spPr>
        <a:xfrm>
          <a:off x="8699500" y="168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105030</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8483111" y="1690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166849</xdr:rowOff>
    </xdr:from>
    <xdr:to>
      <xdr:col>41</xdr:col>
      <xdr:colOff>101600</xdr:colOff>
      <xdr:row>98</xdr:row>
      <xdr:rowOff>96999</xdr:rowOff>
    </xdr:to>
    <xdr:sp macro="" textlink="">
      <xdr:nvSpPr>
        <xdr:cNvPr id="476" name="楕円 475">
          <a:extLst>
            <a:ext uri="{FF2B5EF4-FFF2-40B4-BE49-F238E27FC236}">
              <a16:creationId xmlns="" xmlns:a16="http://schemas.microsoft.com/office/drawing/2014/main" id="{00000000-0008-0000-0700-0000DC010000}"/>
            </a:ext>
          </a:extLst>
        </xdr:cNvPr>
        <xdr:cNvSpPr/>
      </xdr:nvSpPr>
      <xdr:spPr>
        <a:xfrm>
          <a:off x="7810500" y="167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88126</xdr:rowOff>
    </xdr:from>
    <xdr:ext cx="59901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7561795" y="1689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142309</xdr:rowOff>
    </xdr:from>
    <xdr:to>
      <xdr:col>36</xdr:col>
      <xdr:colOff>165100</xdr:colOff>
      <xdr:row>98</xdr:row>
      <xdr:rowOff>72459</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6921500" y="167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63586</xdr:rowOff>
    </xdr:from>
    <xdr:ext cx="59901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6672795" y="1686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111864</xdr:rowOff>
    </xdr:from>
    <xdr:to>
      <xdr:col>85</xdr:col>
      <xdr:colOff>127000</xdr:colOff>
      <xdr:row>37</xdr:row>
      <xdr:rowOff>151450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5481300" y="6455514"/>
          <a:ext cx="838200" cy="3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42164</xdr:rowOff>
    </xdr:from>
    <xdr:to>
      <xdr:col>81</xdr:col>
      <xdr:colOff>50800</xdr:colOff>
      <xdr:row>37</xdr:row>
      <xdr:rowOff>111864</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4592300" y="6385814"/>
          <a:ext cx="889000" cy="6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42164</xdr:rowOff>
    </xdr:from>
    <xdr:to>
      <xdr:col>76</xdr:col>
      <xdr:colOff>114300</xdr:colOff>
      <xdr:row>37</xdr:row>
      <xdr:rowOff>67821</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flipV="1">
          <a:off x="13703300" y="6385814"/>
          <a:ext cx="889000" cy="2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a:extLst>
            <a:ext uri="{FF2B5EF4-FFF2-40B4-BE49-F238E27FC236}">
              <a16:creationId xmlns="" xmlns:a16="http://schemas.microsoft.com/office/drawing/2014/main" id="{00000000-0008-0000-0700-000004020000}"/>
            </a:ext>
          </a:extLst>
        </xdr:cNvPr>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126487</xdr:rowOff>
    </xdr:from>
    <xdr:to>
      <xdr:col>71</xdr:col>
      <xdr:colOff>177800</xdr:colOff>
      <xdr:row>37</xdr:row>
      <xdr:rowOff>67821</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2814300" y="5784337"/>
          <a:ext cx="889000" cy="62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a:extLst>
            <a:ext uri="{FF2B5EF4-FFF2-40B4-BE49-F238E27FC236}">
              <a16:creationId xmlns="" xmlns:a16="http://schemas.microsoft.com/office/drawing/2014/main" id="{00000000-0008-0000-0700-000009020000}"/>
            </a:ext>
          </a:extLst>
        </xdr:cNvPr>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100650</xdr:rowOff>
    </xdr:from>
    <xdr:to>
      <xdr:col>85</xdr:col>
      <xdr:colOff>177800</xdr:colOff>
      <xdr:row>38</xdr:row>
      <xdr:rowOff>30800</xdr:rowOff>
    </xdr:to>
    <xdr:sp macro="" textlink="">
      <xdr:nvSpPr>
        <xdr:cNvPr id="527" name="楕円 526">
          <a:extLst>
            <a:ext uri="{FF2B5EF4-FFF2-40B4-BE49-F238E27FC236}">
              <a16:creationId xmlns="" xmlns:a16="http://schemas.microsoft.com/office/drawing/2014/main" id="{00000000-0008-0000-0700-00000F020000}"/>
            </a:ext>
          </a:extLst>
        </xdr:cNvPr>
        <xdr:cNvSpPr/>
      </xdr:nvSpPr>
      <xdr:spPr>
        <a:xfrm>
          <a:off x="16268700" y="644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79077</xdr:rowOff>
    </xdr:from>
    <xdr:ext cx="534377" cy="259045"/>
    <xdr:sp macro="" textlink="">
      <xdr:nvSpPr>
        <xdr:cNvPr id="528" name="消防費該当値テキスト">
          <a:extLst>
            <a:ext uri="{FF2B5EF4-FFF2-40B4-BE49-F238E27FC236}">
              <a16:creationId xmlns="" xmlns:a16="http://schemas.microsoft.com/office/drawing/2014/main" id="{00000000-0008-0000-0700-000010020000}"/>
            </a:ext>
          </a:extLst>
        </xdr:cNvPr>
        <xdr:cNvSpPr txBox="1"/>
      </xdr:nvSpPr>
      <xdr:spPr>
        <a:xfrm>
          <a:off x="16370300" y="642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61064</xdr:rowOff>
    </xdr:from>
    <xdr:to>
      <xdr:col>81</xdr:col>
      <xdr:colOff>101600</xdr:colOff>
      <xdr:row>37</xdr:row>
      <xdr:rowOff>162664</xdr:rowOff>
    </xdr:to>
    <xdr:sp macro="" textlink="">
      <xdr:nvSpPr>
        <xdr:cNvPr id="529" name="楕円 528">
          <a:extLst>
            <a:ext uri="{FF2B5EF4-FFF2-40B4-BE49-F238E27FC236}">
              <a16:creationId xmlns="" xmlns:a16="http://schemas.microsoft.com/office/drawing/2014/main" id="{00000000-0008-0000-0700-000011020000}"/>
            </a:ext>
          </a:extLst>
        </xdr:cNvPr>
        <xdr:cNvSpPr/>
      </xdr:nvSpPr>
      <xdr:spPr>
        <a:xfrm>
          <a:off x="15430500" y="64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153791</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5214111" y="64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162814</xdr:rowOff>
    </xdr:from>
    <xdr:to>
      <xdr:col>76</xdr:col>
      <xdr:colOff>165100</xdr:colOff>
      <xdr:row>37</xdr:row>
      <xdr:rowOff>92964</xdr:rowOff>
    </xdr:to>
    <xdr:sp macro="" textlink="">
      <xdr:nvSpPr>
        <xdr:cNvPr id="531" name="楕円 530">
          <a:extLst>
            <a:ext uri="{FF2B5EF4-FFF2-40B4-BE49-F238E27FC236}">
              <a16:creationId xmlns="" xmlns:a16="http://schemas.microsoft.com/office/drawing/2014/main" id="{00000000-0008-0000-0700-000013020000}"/>
            </a:ext>
          </a:extLst>
        </xdr:cNvPr>
        <xdr:cNvSpPr/>
      </xdr:nvSpPr>
      <xdr:spPr>
        <a:xfrm>
          <a:off x="14541500" y="63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84091</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4325111" y="64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17021</xdr:rowOff>
    </xdr:from>
    <xdr:to>
      <xdr:col>72</xdr:col>
      <xdr:colOff>38100</xdr:colOff>
      <xdr:row>37</xdr:row>
      <xdr:rowOff>118621</xdr:rowOff>
    </xdr:to>
    <xdr:sp macro="" textlink="">
      <xdr:nvSpPr>
        <xdr:cNvPr id="533" name="楕円 532">
          <a:extLst>
            <a:ext uri="{FF2B5EF4-FFF2-40B4-BE49-F238E27FC236}">
              <a16:creationId xmlns="" xmlns:a16="http://schemas.microsoft.com/office/drawing/2014/main" id="{00000000-0008-0000-0700-000015020000}"/>
            </a:ext>
          </a:extLst>
        </xdr:cNvPr>
        <xdr:cNvSpPr/>
      </xdr:nvSpPr>
      <xdr:spPr>
        <a:xfrm>
          <a:off x="13652500" y="636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109748</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3436111" y="645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75687</xdr:rowOff>
    </xdr:from>
    <xdr:to>
      <xdr:col>67</xdr:col>
      <xdr:colOff>101600</xdr:colOff>
      <xdr:row>34</xdr:row>
      <xdr:rowOff>5837</xdr:rowOff>
    </xdr:to>
    <xdr:sp macro="" textlink="">
      <xdr:nvSpPr>
        <xdr:cNvPr id="535" name="楕円 534">
          <a:extLst>
            <a:ext uri="{FF2B5EF4-FFF2-40B4-BE49-F238E27FC236}">
              <a16:creationId xmlns="" xmlns:a16="http://schemas.microsoft.com/office/drawing/2014/main" id="{00000000-0008-0000-0700-000017020000}"/>
            </a:ext>
          </a:extLst>
        </xdr:cNvPr>
        <xdr:cNvSpPr/>
      </xdr:nvSpPr>
      <xdr:spPr>
        <a:xfrm>
          <a:off x="12763500" y="573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22364</xdr:rowOff>
    </xdr:from>
    <xdr:ext cx="59901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2514795" y="550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145438</xdr:rowOff>
    </xdr:from>
    <xdr:to>
      <xdr:col>85</xdr:col>
      <xdr:colOff>127000</xdr:colOff>
      <xdr:row>58</xdr:row>
      <xdr:rowOff>66378</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5481300" y="9918088"/>
          <a:ext cx="838200" cy="9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145438</xdr:rowOff>
    </xdr:from>
    <xdr:to>
      <xdr:col>81</xdr:col>
      <xdr:colOff>50800</xdr:colOff>
      <xdr:row>58</xdr:row>
      <xdr:rowOff>98901</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flipV="1">
          <a:off x="14592300" y="9918088"/>
          <a:ext cx="889000" cy="12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83765</xdr:rowOff>
    </xdr:from>
    <xdr:to>
      <xdr:col>76</xdr:col>
      <xdr:colOff>114300</xdr:colOff>
      <xdr:row>58</xdr:row>
      <xdr:rowOff>98901</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3703300" y="10027865"/>
          <a:ext cx="889000" cy="1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83765</xdr:rowOff>
    </xdr:from>
    <xdr:to>
      <xdr:col>71</xdr:col>
      <xdr:colOff>177800</xdr:colOff>
      <xdr:row>58</xdr:row>
      <xdr:rowOff>85280</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flipV="1">
          <a:off x="12814300" y="10027865"/>
          <a:ext cx="889000" cy="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a:extLst>
            <a:ext uri="{FF2B5EF4-FFF2-40B4-BE49-F238E27FC236}">
              <a16:creationId xmlns="" xmlns:a16="http://schemas.microsoft.com/office/drawing/2014/main" id="{00000000-0008-0000-0700-000040020000}"/>
            </a:ext>
          </a:extLst>
        </xdr:cNvPr>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15578</xdr:rowOff>
    </xdr:from>
    <xdr:to>
      <xdr:col>85</xdr:col>
      <xdr:colOff>177800</xdr:colOff>
      <xdr:row>58</xdr:row>
      <xdr:rowOff>117178</xdr:rowOff>
    </xdr:to>
    <xdr:sp macro="" textlink="">
      <xdr:nvSpPr>
        <xdr:cNvPr id="584" name="楕円 583">
          <a:extLst>
            <a:ext uri="{FF2B5EF4-FFF2-40B4-BE49-F238E27FC236}">
              <a16:creationId xmlns="" xmlns:a16="http://schemas.microsoft.com/office/drawing/2014/main" id="{00000000-0008-0000-0700-000048020000}"/>
            </a:ext>
          </a:extLst>
        </xdr:cNvPr>
        <xdr:cNvSpPr/>
      </xdr:nvSpPr>
      <xdr:spPr>
        <a:xfrm>
          <a:off x="16268700" y="99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101955</xdr:rowOff>
    </xdr:from>
    <xdr:ext cx="534377" cy="259045"/>
    <xdr:sp macro="" textlink="">
      <xdr:nvSpPr>
        <xdr:cNvPr id="585" name="教育費該当値テキスト">
          <a:extLst>
            <a:ext uri="{FF2B5EF4-FFF2-40B4-BE49-F238E27FC236}">
              <a16:creationId xmlns="" xmlns:a16="http://schemas.microsoft.com/office/drawing/2014/main" id="{00000000-0008-0000-0700-000049020000}"/>
            </a:ext>
          </a:extLst>
        </xdr:cNvPr>
        <xdr:cNvSpPr txBox="1"/>
      </xdr:nvSpPr>
      <xdr:spPr>
        <a:xfrm>
          <a:off x="16370300" y="987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94638</xdr:rowOff>
    </xdr:from>
    <xdr:to>
      <xdr:col>81</xdr:col>
      <xdr:colOff>101600</xdr:colOff>
      <xdr:row>58</xdr:row>
      <xdr:rowOff>24788</xdr:rowOff>
    </xdr:to>
    <xdr:sp macro="" textlink="">
      <xdr:nvSpPr>
        <xdr:cNvPr id="586" name="楕円 585">
          <a:extLst>
            <a:ext uri="{FF2B5EF4-FFF2-40B4-BE49-F238E27FC236}">
              <a16:creationId xmlns="" xmlns:a16="http://schemas.microsoft.com/office/drawing/2014/main" id="{00000000-0008-0000-0700-00004A020000}"/>
            </a:ext>
          </a:extLst>
        </xdr:cNvPr>
        <xdr:cNvSpPr/>
      </xdr:nvSpPr>
      <xdr:spPr>
        <a:xfrm>
          <a:off x="15430500" y="98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41315</xdr:rowOff>
    </xdr:from>
    <xdr:ext cx="59901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5181795" y="964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48101</xdr:rowOff>
    </xdr:from>
    <xdr:to>
      <xdr:col>76</xdr:col>
      <xdr:colOff>165100</xdr:colOff>
      <xdr:row>58</xdr:row>
      <xdr:rowOff>149701</xdr:rowOff>
    </xdr:to>
    <xdr:sp macro="" textlink="">
      <xdr:nvSpPr>
        <xdr:cNvPr id="588" name="楕円 587">
          <a:extLst>
            <a:ext uri="{FF2B5EF4-FFF2-40B4-BE49-F238E27FC236}">
              <a16:creationId xmlns="" xmlns:a16="http://schemas.microsoft.com/office/drawing/2014/main" id="{00000000-0008-0000-0700-00004C020000}"/>
            </a:ext>
          </a:extLst>
        </xdr:cNvPr>
        <xdr:cNvSpPr/>
      </xdr:nvSpPr>
      <xdr:spPr>
        <a:xfrm>
          <a:off x="14541500" y="99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140828</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4325111" y="1008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32965</xdr:rowOff>
    </xdr:from>
    <xdr:to>
      <xdr:col>72</xdr:col>
      <xdr:colOff>38100</xdr:colOff>
      <xdr:row>58</xdr:row>
      <xdr:rowOff>134565</xdr:rowOff>
    </xdr:to>
    <xdr:sp macro="" textlink="">
      <xdr:nvSpPr>
        <xdr:cNvPr id="590" name="楕円 589">
          <a:extLst>
            <a:ext uri="{FF2B5EF4-FFF2-40B4-BE49-F238E27FC236}">
              <a16:creationId xmlns="" xmlns:a16="http://schemas.microsoft.com/office/drawing/2014/main" id="{00000000-0008-0000-0700-00004E020000}"/>
            </a:ext>
          </a:extLst>
        </xdr:cNvPr>
        <xdr:cNvSpPr/>
      </xdr:nvSpPr>
      <xdr:spPr>
        <a:xfrm>
          <a:off x="13652500" y="997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125692</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3436111" y="1006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34480</xdr:rowOff>
    </xdr:from>
    <xdr:to>
      <xdr:col>67</xdr:col>
      <xdr:colOff>101600</xdr:colOff>
      <xdr:row>58</xdr:row>
      <xdr:rowOff>136080</xdr:rowOff>
    </xdr:to>
    <xdr:sp macro="" textlink="">
      <xdr:nvSpPr>
        <xdr:cNvPr id="592" name="楕円 591">
          <a:extLst>
            <a:ext uri="{FF2B5EF4-FFF2-40B4-BE49-F238E27FC236}">
              <a16:creationId xmlns="" xmlns:a16="http://schemas.microsoft.com/office/drawing/2014/main" id="{00000000-0008-0000-0700-000050020000}"/>
            </a:ext>
          </a:extLst>
        </xdr:cNvPr>
        <xdr:cNvSpPr/>
      </xdr:nvSpPr>
      <xdr:spPr>
        <a:xfrm>
          <a:off x="12763500" y="99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127207</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2547111" y="100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38919</xdr:rowOff>
    </xdr:from>
    <xdr:to>
      <xdr:col>85</xdr:col>
      <xdr:colOff>127000</xdr:colOff>
      <xdr:row>79</xdr:row>
      <xdr:rowOff>43159</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flipV="1">
          <a:off x="15481300" y="13583469"/>
          <a:ext cx="838200" cy="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16774</xdr:rowOff>
    </xdr:from>
    <xdr:to>
      <xdr:col>81</xdr:col>
      <xdr:colOff>50800</xdr:colOff>
      <xdr:row>79</xdr:row>
      <xdr:rowOff>43159</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4592300" y="13561324"/>
          <a:ext cx="889000" cy="2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16774</xdr:rowOff>
    </xdr:from>
    <xdr:to>
      <xdr:col>76</xdr:col>
      <xdr:colOff>114300</xdr:colOff>
      <xdr:row>79</xdr:row>
      <xdr:rowOff>17452</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flipV="1">
          <a:off x="13703300" y="13561324"/>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17452</xdr:rowOff>
    </xdr:from>
    <xdr:to>
      <xdr:col>71</xdr:col>
      <xdr:colOff>177800</xdr:colOff>
      <xdr:row>79</xdr:row>
      <xdr:rowOff>41886</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flipV="1">
          <a:off x="12814300" y="13562002"/>
          <a:ext cx="889000" cy="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a:extLst>
            <a:ext uri="{FF2B5EF4-FFF2-40B4-BE49-F238E27FC236}">
              <a16:creationId xmlns="" xmlns:a16="http://schemas.microsoft.com/office/drawing/2014/main" id="{00000000-0008-0000-0700-000079020000}"/>
            </a:ext>
          </a:extLst>
        </xdr:cNvPr>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159569</xdr:rowOff>
    </xdr:from>
    <xdr:to>
      <xdr:col>85</xdr:col>
      <xdr:colOff>177800</xdr:colOff>
      <xdr:row>79</xdr:row>
      <xdr:rowOff>89719</xdr:rowOff>
    </xdr:to>
    <xdr:sp macro="" textlink="">
      <xdr:nvSpPr>
        <xdr:cNvPr id="641" name="楕円 640">
          <a:extLst>
            <a:ext uri="{FF2B5EF4-FFF2-40B4-BE49-F238E27FC236}">
              <a16:creationId xmlns="" xmlns:a16="http://schemas.microsoft.com/office/drawing/2014/main" id="{00000000-0008-0000-0700-000081020000}"/>
            </a:ext>
          </a:extLst>
        </xdr:cNvPr>
        <xdr:cNvSpPr/>
      </xdr:nvSpPr>
      <xdr:spPr>
        <a:xfrm>
          <a:off x="16268700" y="135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78960</xdr:rowOff>
    </xdr:from>
    <xdr:ext cx="469744" cy="259045"/>
    <xdr:sp macro="" textlink="">
      <xdr:nvSpPr>
        <xdr:cNvPr id="642" name="災害復旧費該当値テキスト">
          <a:extLst>
            <a:ext uri="{FF2B5EF4-FFF2-40B4-BE49-F238E27FC236}">
              <a16:creationId xmlns="" xmlns:a16="http://schemas.microsoft.com/office/drawing/2014/main" id="{00000000-0008-0000-0700-000082020000}"/>
            </a:ext>
          </a:extLst>
        </xdr:cNvPr>
        <xdr:cNvSpPr txBox="1"/>
      </xdr:nvSpPr>
      <xdr:spPr>
        <a:xfrm>
          <a:off x="16370300" y="1345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163809</xdr:rowOff>
    </xdr:from>
    <xdr:to>
      <xdr:col>81</xdr:col>
      <xdr:colOff>101600</xdr:colOff>
      <xdr:row>79</xdr:row>
      <xdr:rowOff>93959</xdr:rowOff>
    </xdr:to>
    <xdr:sp macro="" textlink="">
      <xdr:nvSpPr>
        <xdr:cNvPr id="643" name="楕円 642">
          <a:extLst>
            <a:ext uri="{FF2B5EF4-FFF2-40B4-BE49-F238E27FC236}">
              <a16:creationId xmlns="" xmlns:a16="http://schemas.microsoft.com/office/drawing/2014/main" id="{00000000-0008-0000-0700-000083020000}"/>
            </a:ext>
          </a:extLst>
        </xdr:cNvPr>
        <xdr:cNvSpPr/>
      </xdr:nvSpPr>
      <xdr:spPr>
        <a:xfrm>
          <a:off x="15430500" y="1353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85086</xdr:rowOff>
    </xdr:from>
    <xdr:ext cx="378565"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5292017" y="1362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137424</xdr:rowOff>
    </xdr:from>
    <xdr:to>
      <xdr:col>76</xdr:col>
      <xdr:colOff>165100</xdr:colOff>
      <xdr:row>79</xdr:row>
      <xdr:rowOff>67574</xdr:rowOff>
    </xdr:to>
    <xdr:sp macro="" textlink="">
      <xdr:nvSpPr>
        <xdr:cNvPr id="645" name="楕円 644">
          <a:extLst>
            <a:ext uri="{FF2B5EF4-FFF2-40B4-BE49-F238E27FC236}">
              <a16:creationId xmlns="" xmlns:a16="http://schemas.microsoft.com/office/drawing/2014/main" id="{00000000-0008-0000-0700-000085020000}"/>
            </a:ext>
          </a:extLst>
        </xdr:cNvPr>
        <xdr:cNvSpPr/>
      </xdr:nvSpPr>
      <xdr:spPr>
        <a:xfrm>
          <a:off x="14541500" y="1351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58701</xdr:rowOff>
    </xdr:from>
    <xdr:ext cx="469744"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4357428" y="1360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138102</xdr:rowOff>
    </xdr:from>
    <xdr:to>
      <xdr:col>72</xdr:col>
      <xdr:colOff>38100</xdr:colOff>
      <xdr:row>79</xdr:row>
      <xdr:rowOff>68252</xdr:rowOff>
    </xdr:to>
    <xdr:sp macro="" textlink="">
      <xdr:nvSpPr>
        <xdr:cNvPr id="647" name="楕円 646">
          <a:extLst>
            <a:ext uri="{FF2B5EF4-FFF2-40B4-BE49-F238E27FC236}">
              <a16:creationId xmlns="" xmlns:a16="http://schemas.microsoft.com/office/drawing/2014/main" id="{00000000-0008-0000-0700-000087020000}"/>
            </a:ext>
          </a:extLst>
        </xdr:cNvPr>
        <xdr:cNvSpPr/>
      </xdr:nvSpPr>
      <xdr:spPr>
        <a:xfrm>
          <a:off x="13652500" y="135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59379</xdr:rowOff>
    </xdr:from>
    <xdr:ext cx="469744"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3468428" y="1360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162536</xdr:rowOff>
    </xdr:from>
    <xdr:to>
      <xdr:col>67</xdr:col>
      <xdr:colOff>101600</xdr:colOff>
      <xdr:row>79</xdr:row>
      <xdr:rowOff>92686</xdr:rowOff>
    </xdr:to>
    <xdr:sp macro="" textlink="">
      <xdr:nvSpPr>
        <xdr:cNvPr id="649" name="楕円 648">
          <a:extLst>
            <a:ext uri="{FF2B5EF4-FFF2-40B4-BE49-F238E27FC236}">
              <a16:creationId xmlns="" xmlns:a16="http://schemas.microsoft.com/office/drawing/2014/main" id="{00000000-0008-0000-0700-000089020000}"/>
            </a:ext>
          </a:extLst>
        </xdr:cNvPr>
        <xdr:cNvSpPr/>
      </xdr:nvSpPr>
      <xdr:spPr>
        <a:xfrm>
          <a:off x="12763500" y="135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83813</xdr:rowOff>
    </xdr:from>
    <xdr:ext cx="378565"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2625017" y="13628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90819</xdr:rowOff>
    </xdr:from>
    <xdr:to>
      <xdr:col>85</xdr:col>
      <xdr:colOff>127000</xdr:colOff>
      <xdr:row>98</xdr:row>
      <xdr:rowOff>93551</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5481300" y="16892919"/>
          <a:ext cx="8382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 xmlns:a16="http://schemas.microsoft.com/office/drawing/2014/main"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42935</xdr:rowOff>
    </xdr:from>
    <xdr:to>
      <xdr:col>81</xdr:col>
      <xdr:colOff>50800</xdr:colOff>
      <xdr:row>98</xdr:row>
      <xdr:rowOff>90819</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4592300" y="16845035"/>
          <a:ext cx="889000" cy="4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42935</xdr:rowOff>
    </xdr:from>
    <xdr:to>
      <xdr:col>76</xdr:col>
      <xdr:colOff>114300</xdr:colOff>
      <xdr:row>98</xdr:row>
      <xdr:rowOff>97854</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flipV="1">
          <a:off x="13703300" y="16845035"/>
          <a:ext cx="889000" cy="5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94348</xdr:rowOff>
    </xdr:from>
    <xdr:to>
      <xdr:col>71</xdr:col>
      <xdr:colOff>177800</xdr:colOff>
      <xdr:row>98</xdr:row>
      <xdr:rowOff>97854</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2814300" y="16896448"/>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42751</xdr:rowOff>
    </xdr:from>
    <xdr:to>
      <xdr:col>85</xdr:col>
      <xdr:colOff>177800</xdr:colOff>
      <xdr:row>98</xdr:row>
      <xdr:rowOff>144351</xdr:rowOff>
    </xdr:to>
    <xdr:sp macro="" textlink="">
      <xdr:nvSpPr>
        <xdr:cNvPr id="698" name="楕円 697">
          <a:extLst>
            <a:ext uri="{FF2B5EF4-FFF2-40B4-BE49-F238E27FC236}">
              <a16:creationId xmlns="" xmlns:a16="http://schemas.microsoft.com/office/drawing/2014/main" id="{00000000-0008-0000-0700-0000BA020000}"/>
            </a:ext>
          </a:extLst>
        </xdr:cNvPr>
        <xdr:cNvSpPr/>
      </xdr:nvSpPr>
      <xdr:spPr>
        <a:xfrm>
          <a:off x="16268700" y="168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129128</xdr:rowOff>
    </xdr:from>
    <xdr:ext cx="534377" cy="259045"/>
    <xdr:sp macro="" textlink="">
      <xdr:nvSpPr>
        <xdr:cNvPr id="699" name="公債費該当値テキスト">
          <a:extLst>
            <a:ext uri="{FF2B5EF4-FFF2-40B4-BE49-F238E27FC236}">
              <a16:creationId xmlns="" xmlns:a16="http://schemas.microsoft.com/office/drawing/2014/main" id="{00000000-0008-0000-0700-0000BB020000}"/>
            </a:ext>
          </a:extLst>
        </xdr:cNvPr>
        <xdr:cNvSpPr txBox="1"/>
      </xdr:nvSpPr>
      <xdr:spPr>
        <a:xfrm>
          <a:off x="16370300" y="1675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40019</xdr:rowOff>
    </xdr:from>
    <xdr:to>
      <xdr:col>81</xdr:col>
      <xdr:colOff>101600</xdr:colOff>
      <xdr:row>98</xdr:row>
      <xdr:rowOff>141619</xdr:rowOff>
    </xdr:to>
    <xdr:sp macro="" textlink="">
      <xdr:nvSpPr>
        <xdr:cNvPr id="700" name="楕円 699">
          <a:extLst>
            <a:ext uri="{FF2B5EF4-FFF2-40B4-BE49-F238E27FC236}">
              <a16:creationId xmlns="" xmlns:a16="http://schemas.microsoft.com/office/drawing/2014/main" id="{00000000-0008-0000-0700-0000BC020000}"/>
            </a:ext>
          </a:extLst>
        </xdr:cNvPr>
        <xdr:cNvSpPr/>
      </xdr:nvSpPr>
      <xdr:spPr>
        <a:xfrm>
          <a:off x="15430500" y="168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132746</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5214111" y="169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163585</xdr:rowOff>
    </xdr:from>
    <xdr:to>
      <xdr:col>76</xdr:col>
      <xdr:colOff>165100</xdr:colOff>
      <xdr:row>98</xdr:row>
      <xdr:rowOff>93735</xdr:rowOff>
    </xdr:to>
    <xdr:sp macro="" textlink="">
      <xdr:nvSpPr>
        <xdr:cNvPr id="702" name="楕円 701">
          <a:extLst>
            <a:ext uri="{FF2B5EF4-FFF2-40B4-BE49-F238E27FC236}">
              <a16:creationId xmlns="" xmlns:a16="http://schemas.microsoft.com/office/drawing/2014/main" id="{00000000-0008-0000-0700-0000BE020000}"/>
            </a:ext>
          </a:extLst>
        </xdr:cNvPr>
        <xdr:cNvSpPr/>
      </xdr:nvSpPr>
      <xdr:spPr>
        <a:xfrm>
          <a:off x="14541500" y="1679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84862</xdr:rowOff>
    </xdr:from>
    <xdr:ext cx="534377"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4325111" y="168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47054</xdr:rowOff>
    </xdr:from>
    <xdr:to>
      <xdr:col>72</xdr:col>
      <xdr:colOff>38100</xdr:colOff>
      <xdr:row>98</xdr:row>
      <xdr:rowOff>148654</xdr:rowOff>
    </xdr:to>
    <xdr:sp macro="" textlink="">
      <xdr:nvSpPr>
        <xdr:cNvPr id="704" name="楕円 703">
          <a:extLst>
            <a:ext uri="{FF2B5EF4-FFF2-40B4-BE49-F238E27FC236}">
              <a16:creationId xmlns="" xmlns:a16="http://schemas.microsoft.com/office/drawing/2014/main" id="{00000000-0008-0000-0700-0000C0020000}"/>
            </a:ext>
          </a:extLst>
        </xdr:cNvPr>
        <xdr:cNvSpPr/>
      </xdr:nvSpPr>
      <xdr:spPr>
        <a:xfrm>
          <a:off x="13652500" y="168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139781</xdr:rowOff>
    </xdr:from>
    <xdr:ext cx="534377"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3436111" y="169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43548</xdr:rowOff>
    </xdr:from>
    <xdr:to>
      <xdr:col>67</xdr:col>
      <xdr:colOff>101600</xdr:colOff>
      <xdr:row>98</xdr:row>
      <xdr:rowOff>145148</xdr:rowOff>
    </xdr:to>
    <xdr:sp macro="" textlink="">
      <xdr:nvSpPr>
        <xdr:cNvPr id="706" name="楕円 705">
          <a:extLst>
            <a:ext uri="{FF2B5EF4-FFF2-40B4-BE49-F238E27FC236}">
              <a16:creationId xmlns="" xmlns:a16="http://schemas.microsoft.com/office/drawing/2014/main" id="{00000000-0008-0000-0700-0000C2020000}"/>
            </a:ext>
          </a:extLst>
        </xdr:cNvPr>
        <xdr:cNvSpPr/>
      </xdr:nvSpPr>
      <xdr:spPr>
        <a:xfrm>
          <a:off x="12763500" y="1684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136275</xdr:rowOff>
    </xdr:from>
    <xdr:ext cx="534377"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2547111" y="1693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全項目で類似団体を下回っているが、その中で総務費が住民一人当たり</a:t>
          </a:r>
          <a:r>
            <a:rPr kumimoji="1" lang="en-US" altLang="ja-JP" sz="1300">
              <a:latin typeface="ＭＳ Ｐゴシック" panose="020B0600070205080204" pitchFamily="50" charset="-128"/>
              <a:ea typeface="ＭＳ Ｐゴシック" panose="020B0600070205080204" pitchFamily="50" charset="-128"/>
            </a:rPr>
            <a:t>273,659</a:t>
          </a:r>
          <a:r>
            <a:rPr kumimoji="1" lang="ja-JP" altLang="en-US" sz="1300">
              <a:latin typeface="ＭＳ Ｐゴシック" panose="020B0600070205080204" pitchFamily="50" charset="-128"/>
              <a:ea typeface="ＭＳ Ｐゴシック" panose="020B0600070205080204" pitchFamily="50" charset="-128"/>
            </a:rPr>
            <a:t>円と高くなっており、対前年比</a:t>
          </a:r>
          <a:r>
            <a:rPr kumimoji="1" lang="en-US" altLang="ja-JP" sz="1300">
              <a:latin typeface="ＭＳ Ｐゴシック" panose="020B0600070205080204" pitchFamily="50" charset="-128"/>
              <a:ea typeface="ＭＳ Ｐゴシック" panose="020B0600070205080204" pitchFamily="50" charset="-128"/>
            </a:rPr>
            <a:t>95,965</a:t>
          </a:r>
          <a:r>
            <a:rPr kumimoji="1" lang="ja-JP" altLang="en-US" sz="1300">
              <a:latin typeface="ＭＳ Ｐゴシック" panose="020B0600070205080204" pitchFamily="50" charset="-128"/>
              <a:ea typeface="ＭＳ Ｐゴシック" panose="020B0600070205080204" pitchFamily="50" charset="-128"/>
            </a:rPr>
            <a:t>円増となっており海水プール解体事業等を実施したことが要因である。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高知県芸西村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財政調整基金残高については、前年度比８．２６ポイント減である。これは基金を取り崩して実施される事業費の増によるもの。</a:t>
          </a:r>
        </a:p>
        <a:p>
          <a:r>
            <a:rPr kumimoji="1" lang="ja-JP" altLang="en-US" sz="1150">
              <a:latin typeface="ＭＳ ゴシック" pitchFamily="49" charset="-128"/>
              <a:ea typeface="ＭＳ ゴシック" pitchFamily="49" charset="-128"/>
            </a:rPr>
            <a:t>　</a:t>
          </a:r>
        </a:p>
        <a:p>
          <a:r>
            <a:rPr kumimoji="1" lang="ja-JP" altLang="en-US" sz="1150">
              <a:latin typeface="ＭＳ ゴシック" pitchFamily="49" charset="-128"/>
              <a:ea typeface="ＭＳ ゴシック" pitchFamily="49" charset="-128"/>
            </a:rPr>
            <a:t>実質収支額（対標財比）については対前年比０．０６ポイント減である。一般財源を活用した事業増加の影響により実質収支比率が減少した。</a:t>
          </a:r>
        </a:p>
        <a:p>
          <a:r>
            <a:rPr kumimoji="1" lang="ja-JP" altLang="en-US" sz="1150">
              <a:latin typeface="ＭＳ ゴシック" pitchFamily="49" charset="-128"/>
              <a:ea typeface="ＭＳ ゴシック" pitchFamily="49" charset="-128"/>
            </a:rPr>
            <a:t>　</a:t>
          </a:r>
        </a:p>
        <a:p>
          <a:r>
            <a:rPr kumimoji="1" lang="ja-JP" altLang="en-US" sz="1150">
              <a:latin typeface="ＭＳ ゴシック" pitchFamily="49" charset="-128"/>
              <a:ea typeface="ＭＳ ゴシック" pitchFamily="49" charset="-128"/>
            </a:rPr>
            <a:t>実質単年度収支（対標財比）については対前年比３．８９ポイント減である。翌年度に繰り越すべき財源が前年度比４２．４％増となり実質収支額の割合が減少した。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高知県芸西村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において黒字であり赤字比率はない。しかしながら、国民健康保険事業等における医療費負担が大きくなっており、今後も一般会計からの繰入金増加が予想される。下水道会計については近年起債発行事業がないものの、人口減等により使用料収入が減る一方、維持管理費は増額傾向にありますので、健全な財政運営に努める必要がある。また、一般会計においても実質収支比率同様に今後は、普通交付税を含めた一般財源の確保が厳しい状況となる見込みであり、財政調整基金を始めとする各種基金を繰入れせざるをえない状況が予想されるため、各種財政指標を注視し、健全な財政運営に努める必要がある。</a:t>
          </a:r>
        </a:p>
        <a:p>
          <a:r>
            <a:rPr kumimoji="1" lang="ja-JP" altLang="en-US" sz="1400">
              <a:latin typeface="ＭＳ ゴシック" pitchFamily="49" charset="-128"/>
              <a:ea typeface="ＭＳ ゴシック" pitchFamily="49" charset="-128"/>
            </a:rPr>
            <a:t>　今後も各特別会計内の運営の適正化を図ることにより、普通会計の負担額を減少するよう努める。</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3570875</v>
      </c>
      <c r="BO4" s="441"/>
      <c r="BP4" s="441"/>
      <c r="BQ4" s="441"/>
      <c r="BR4" s="441"/>
      <c r="BS4" s="441"/>
      <c r="BT4" s="441"/>
      <c r="BU4" s="442"/>
      <c r="BV4" s="440">
        <v>3214345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0.9</v>
      </c>
      <c r="CU4" s="622"/>
      <c r="CV4" s="622"/>
      <c r="CW4" s="622"/>
      <c r="CX4" s="622"/>
      <c r="CY4" s="622"/>
      <c r="CZ4" s="622"/>
      <c r="DA4" s="623"/>
      <c r="DB4" s="621">
        <v>0.9</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3524859</v>
      </c>
      <c r="BO5" s="446"/>
      <c r="BP5" s="446"/>
      <c r="BQ5" s="446"/>
      <c r="BR5" s="446"/>
      <c r="BS5" s="446"/>
      <c r="BT5" s="446"/>
      <c r="BU5" s="447"/>
      <c r="BV5" s="445">
        <v>3176021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81.900000000000006</v>
      </c>
      <c r="CU5" s="416"/>
      <c r="CV5" s="416"/>
      <c r="CW5" s="416"/>
      <c r="CX5" s="416"/>
      <c r="CY5" s="416"/>
      <c r="CZ5" s="416"/>
      <c r="DA5" s="417"/>
      <c r="DB5" s="415">
        <v>84.6</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46016</v>
      </c>
      <c r="BO6" s="446"/>
      <c r="BP6" s="446"/>
      <c r="BQ6" s="446"/>
      <c r="BR6" s="446"/>
      <c r="BS6" s="446"/>
      <c r="BT6" s="446"/>
      <c r="BU6" s="447"/>
      <c r="BV6" s="445">
        <v>38324</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85.3</v>
      </c>
      <c r="CU6" s="596"/>
      <c r="CV6" s="596"/>
      <c r="CW6" s="596"/>
      <c r="CX6" s="596"/>
      <c r="CY6" s="596"/>
      <c r="CZ6" s="596"/>
      <c r="DA6" s="597"/>
      <c r="DB6" s="595">
        <v>88.2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30448</v>
      </c>
      <c r="BO7" s="446"/>
      <c r="BP7" s="446"/>
      <c r="BQ7" s="446"/>
      <c r="BR7" s="446"/>
      <c r="BS7" s="446"/>
      <c r="BT7" s="446"/>
      <c r="BU7" s="447"/>
      <c r="BV7" s="445">
        <v>21389</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1763813</v>
      </c>
      <c r="CU7" s="446"/>
      <c r="CV7" s="446"/>
      <c r="CW7" s="446"/>
      <c r="CX7" s="446"/>
      <c r="CY7" s="446"/>
      <c r="CZ7" s="446"/>
      <c r="DA7" s="447"/>
      <c r="DB7" s="445">
        <v>1792878</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96</v>
      </c>
      <c r="AV8" s="503"/>
      <c r="AW8" s="503"/>
      <c r="AX8" s="503"/>
      <c r="AY8" s="425" t="s">
        <v>104</v>
      </c>
      <c r="AZ8" s="426"/>
      <c r="BA8" s="426"/>
      <c r="BB8" s="426"/>
      <c r="BC8" s="426"/>
      <c r="BD8" s="426"/>
      <c r="BE8" s="426"/>
      <c r="BF8" s="426"/>
      <c r="BG8" s="426"/>
      <c r="BH8" s="426"/>
      <c r="BI8" s="426"/>
      <c r="BJ8" s="426"/>
      <c r="BK8" s="426"/>
      <c r="BL8" s="426"/>
      <c r="BM8" s="427"/>
      <c r="BN8" s="445">
        <v>15568</v>
      </c>
      <c r="BO8" s="446"/>
      <c r="BP8" s="446"/>
      <c r="BQ8" s="446"/>
      <c r="BR8" s="446"/>
      <c r="BS8" s="446"/>
      <c r="BT8" s="446"/>
      <c r="BU8" s="447"/>
      <c r="BV8" s="445">
        <v>16935</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0.25</v>
      </c>
      <c r="CU8" s="559"/>
      <c r="CV8" s="559"/>
      <c r="CW8" s="559"/>
      <c r="CX8" s="559"/>
      <c r="CY8" s="559"/>
      <c r="CZ8" s="559"/>
      <c r="DA8" s="560"/>
      <c r="DB8" s="558">
        <v>0.24</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3858</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96</v>
      </c>
      <c r="AV9" s="503"/>
      <c r="AW9" s="503"/>
      <c r="AX9" s="503"/>
      <c r="AY9" s="425" t="s">
        <v>110</v>
      </c>
      <c r="AZ9" s="426"/>
      <c r="BA9" s="426"/>
      <c r="BB9" s="426"/>
      <c r="BC9" s="426"/>
      <c r="BD9" s="426"/>
      <c r="BE9" s="426"/>
      <c r="BF9" s="426"/>
      <c r="BG9" s="426"/>
      <c r="BH9" s="426"/>
      <c r="BI9" s="426"/>
      <c r="BJ9" s="426"/>
      <c r="BK9" s="426"/>
      <c r="BL9" s="426"/>
      <c r="BM9" s="427"/>
      <c r="BN9" s="445">
        <v>-1367</v>
      </c>
      <c r="BO9" s="446"/>
      <c r="BP9" s="446"/>
      <c r="BQ9" s="446"/>
      <c r="BR9" s="446"/>
      <c r="BS9" s="446"/>
      <c r="BT9" s="446"/>
      <c r="BU9" s="447"/>
      <c r="BV9" s="445">
        <v>-88082</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7.7</v>
      </c>
      <c r="CU9" s="416"/>
      <c r="CV9" s="416"/>
      <c r="CW9" s="416"/>
      <c r="CX9" s="416"/>
      <c r="CY9" s="416"/>
      <c r="CZ9" s="416"/>
      <c r="DA9" s="417"/>
      <c r="DB9" s="415">
        <v>8.6999999999999993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4048</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96</v>
      </c>
      <c r="AV10" s="503"/>
      <c r="AW10" s="503"/>
      <c r="AX10" s="503"/>
      <c r="AY10" s="425" t="s">
        <v>114</v>
      </c>
      <c r="AZ10" s="426"/>
      <c r="BA10" s="426"/>
      <c r="BB10" s="426"/>
      <c r="BC10" s="426"/>
      <c r="BD10" s="426"/>
      <c r="BE10" s="426"/>
      <c r="BF10" s="426"/>
      <c r="BG10" s="426"/>
      <c r="BH10" s="426"/>
      <c r="BI10" s="426"/>
      <c r="BJ10" s="426"/>
      <c r="BK10" s="426"/>
      <c r="BL10" s="426"/>
      <c r="BM10" s="427"/>
      <c r="BN10" s="445">
        <v>685</v>
      </c>
      <c r="BO10" s="446"/>
      <c r="BP10" s="446"/>
      <c r="BQ10" s="446"/>
      <c r="BR10" s="446"/>
      <c r="BS10" s="446"/>
      <c r="BT10" s="446"/>
      <c r="BU10" s="447"/>
      <c r="BV10" s="445">
        <v>623</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3800</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96</v>
      </c>
      <c r="AV12" s="503"/>
      <c r="AW12" s="503"/>
      <c r="AX12" s="503"/>
      <c r="AY12" s="425" t="s">
        <v>129</v>
      </c>
      <c r="AZ12" s="426"/>
      <c r="BA12" s="426"/>
      <c r="BB12" s="426"/>
      <c r="BC12" s="426"/>
      <c r="BD12" s="426"/>
      <c r="BE12" s="426"/>
      <c r="BF12" s="426"/>
      <c r="BG12" s="426"/>
      <c r="BH12" s="426"/>
      <c r="BI12" s="426"/>
      <c r="BJ12" s="426"/>
      <c r="BK12" s="426"/>
      <c r="BL12" s="426"/>
      <c r="BM12" s="427"/>
      <c r="BN12" s="445">
        <v>154000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3759</v>
      </c>
      <c r="S13" s="549"/>
      <c r="T13" s="549"/>
      <c r="U13" s="549"/>
      <c r="V13" s="550"/>
      <c r="W13" s="536" t="s">
        <v>132</v>
      </c>
      <c r="X13" s="458"/>
      <c r="Y13" s="458"/>
      <c r="Z13" s="458"/>
      <c r="AA13" s="458"/>
      <c r="AB13" s="459"/>
      <c r="AC13" s="421">
        <v>793</v>
      </c>
      <c r="AD13" s="422"/>
      <c r="AE13" s="422"/>
      <c r="AF13" s="422"/>
      <c r="AG13" s="423"/>
      <c r="AH13" s="421">
        <v>872</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-154682</v>
      </c>
      <c r="BO13" s="446"/>
      <c r="BP13" s="446"/>
      <c r="BQ13" s="446"/>
      <c r="BR13" s="446"/>
      <c r="BS13" s="446"/>
      <c r="BT13" s="446"/>
      <c r="BU13" s="447"/>
      <c r="BV13" s="445">
        <v>-87459</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7.5</v>
      </c>
      <c r="CU13" s="416"/>
      <c r="CV13" s="416"/>
      <c r="CW13" s="416"/>
      <c r="CX13" s="416"/>
      <c r="CY13" s="416"/>
      <c r="CZ13" s="416"/>
      <c r="DA13" s="417"/>
      <c r="DB13" s="415">
        <v>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3863</v>
      </c>
      <c r="S14" s="549"/>
      <c r="T14" s="549"/>
      <c r="U14" s="549"/>
      <c r="V14" s="550"/>
      <c r="W14" s="551"/>
      <c r="X14" s="461"/>
      <c r="Y14" s="461"/>
      <c r="Z14" s="461"/>
      <c r="AA14" s="461"/>
      <c r="AB14" s="462"/>
      <c r="AC14" s="541">
        <v>40.700000000000003</v>
      </c>
      <c r="AD14" s="542"/>
      <c r="AE14" s="542"/>
      <c r="AF14" s="542"/>
      <c r="AG14" s="543"/>
      <c r="AH14" s="541">
        <v>43.8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139</v>
      </c>
      <c r="CU14" s="553"/>
      <c r="CV14" s="553"/>
      <c r="CW14" s="553"/>
      <c r="CX14" s="553"/>
      <c r="CY14" s="553"/>
      <c r="CZ14" s="553"/>
      <c r="DA14" s="554"/>
      <c r="DB14" s="552" t="s">
        <v>139</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3827</v>
      </c>
      <c r="S15" s="549"/>
      <c r="T15" s="549"/>
      <c r="U15" s="549"/>
      <c r="V15" s="550"/>
      <c r="W15" s="536" t="s">
        <v>141</v>
      </c>
      <c r="X15" s="458"/>
      <c r="Y15" s="458"/>
      <c r="Z15" s="458"/>
      <c r="AA15" s="458"/>
      <c r="AB15" s="459"/>
      <c r="AC15" s="421">
        <v>212</v>
      </c>
      <c r="AD15" s="422"/>
      <c r="AE15" s="422"/>
      <c r="AF15" s="422"/>
      <c r="AG15" s="423"/>
      <c r="AH15" s="421">
        <v>227</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408482</v>
      </c>
      <c r="BO15" s="441"/>
      <c r="BP15" s="441"/>
      <c r="BQ15" s="441"/>
      <c r="BR15" s="441"/>
      <c r="BS15" s="441"/>
      <c r="BT15" s="441"/>
      <c r="BU15" s="442"/>
      <c r="BV15" s="440">
        <v>395256</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10.9</v>
      </c>
      <c r="AD16" s="542"/>
      <c r="AE16" s="542"/>
      <c r="AF16" s="542"/>
      <c r="AG16" s="543"/>
      <c r="AH16" s="541">
        <v>11.4</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1581230</v>
      </c>
      <c r="BO16" s="446"/>
      <c r="BP16" s="446"/>
      <c r="BQ16" s="446"/>
      <c r="BR16" s="446"/>
      <c r="BS16" s="446"/>
      <c r="BT16" s="446"/>
      <c r="BU16" s="447"/>
      <c r="BV16" s="445">
        <v>1615832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945</v>
      </c>
      <c r="AD17" s="422"/>
      <c r="AE17" s="422"/>
      <c r="AF17" s="422"/>
      <c r="AG17" s="423"/>
      <c r="AH17" s="421">
        <v>894</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519633</v>
      </c>
      <c r="BO17" s="446"/>
      <c r="BP17" s="446"/>
      <c r="BQ17" s="446"/>
      <c r="BR17" s="446"/>
      <c r="BS17" s="446"/>
      <c r="BT17" s="446"/>
      <c r="BU17" s="447"/>
      <c r="BV17" s="445">
        <v>500027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39.6</v>
      </c>
      <c r="M18" s="510"/>
      <c r="N18" s="510"/>
      <c r="O18" s="510"/>
      <c r="P18" s="510"/>
      <c r="Q18" s="510"/>
      <c r="R18" s="511"/>
      <c r="S18" s="511"/>
      <c r="T18" s="511"/>
      <c r="U18" s="511"/>
      <c r="V18" s="512"/>
      <c r="W18" s="526"/>
      <c r="X18" s="527"/>
      <c r="Y18" s="527"/>
      <c r="Z18" s="527"/>
      <c r="AA18" s="527"/>
      <c r="AB18" s="537"/>
      <c r="AC18" s="409">
        <v>48.5</v>
      </c>
      <c r="AD18" s="410"/>
      <c r="AE18" s="410"/>
      <c r="AF18" s="410"/>
      <c r="AG18" s="513"/>
      <c r="AH18" s="409">
        <v>44.9</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1476791</v>
      </c>
      <c r="BO18" s="446"/>
      <c r="BP18" s="446"/>
      <c r="BQ18" s="446"/>
      <c r="BR18" s="446"/>
      <c r="BS18" s="446"/>
      <c r="BT18" s="446"/>
      <c r="BU18" s="447"/>
      <c r="BV18" s="445">
        <v>1549080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97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2564484</v>
      </c>
      <c r="BO19" s="446"/>
      <c r="BP19" s="446"/>
      <c r="BQ19" s="446"/>
      <c r="BR19" s="446"/>
      <c r="BS19" s="446"/>
      <c r="BT19" s="446"/>
      <c r="BU19" s="447"/>
      <c r="BV19" s="445">
        <v>2362364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1488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2208932</v>
      </c>
      <c r="BO23" s="446"/>
      <c r="BP23" s="446"/>
      <c r="BQ23" s="446"/>
      <c r="BR23" s="446"/>
      <c r="BS23" s="446"/>
      <c r="BT23" s="446"/>
      <c r="BU23" s="447"/>
      <c r="BV23" s="445">
        <v>2326011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6650</v>
      </c>
      <c r="R24" s="422"/>
      <c r="S24" s="422"/>
      <c r="T24" s="422"/>
      <c r="U24" s="422"/>
      <c r="V24" s="423"/>
      <c r="W24" s="487"/>
      <c r="X24" s="478"/>
      <c r="Y24" s="479"/>
      <c r="Z24" s="418" t="s">
        <v>165</v>
      </c>
      <c r="AA24" s="419"/>
      <c r="AB24" s="419"/>
      <c r="AC24" s="419"/>
      <c r="AD24" s="419"/>
      <c r="AE24" s="419"/>
      <c r="AF24" s="419"/>
      <c r="AG24" s="420"/>
      <c r="AH24" s="421">
        <v>51</v>
      </c>
      <c r="AI24" s="422"/>
      <c r="AJ24" s="422"/>
      <c r="AK24" s="422"/>
      <c r="AL24" s="423"/>
      <c r="AM24" s="421">
        <v>147798</v>
      </c>
      <c r="AN24" s="422"/>
      <c r="AO24" s="422"/>
      <c r="AP24" s="422"/>
      <c r="AQ24" s="422"/>
      <c r="AR24" s="423"/>
      <c r="AS24" s="421">
        <v>2898</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1205162</v>
      </c>
      <c r="BO24" s="446"/>
      <c r="BP24" s="446"/>
      <c r="BQ24" s="446"/>
      <c r="BR24" s="446"/>
      <c r="BS24" s="446"/>
      <c r="BT24" s="446"/>
      <c r="BU24" s="447"/>
      <c r="BV24" s="445">
        <v>1314718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5850</v>
      </c>
      <c r="R25" s="422"/>
      <c r="S25" s="422"/>
      <c r="T25" s="422"/>
      <c r="U25" s="422"/>
      <c r="V25" s="423"/>
      <c r="W25" s="487"/>
      <c r="X25" s="478"/>
      <c r="Y25" s="479"/>
      <c r="Z25" s="418" t="s">
        <v>168</v>
      </c>
      <c r="AA25" s="419"/>
      <c r="AB25" s="419"/>
      <c r="AC25" s="419"/>
      <c r="AD25" s="419"/>
      <c r="AE25" s="419"/>
      <c r="AF25" s="419"/>
      <c r="AG25" s="420"/>
      <c r="AH25" s="421" t="s">
        <v>139</v>
      </c>
      <c r="AI25" s="422"/>
      <c r="AJ25" s="422"/>
      <c r="AK25" s="422"/>
      <c r="AL25" s="423"/>
      <c r="AM25" s="421" t="s">
        <v>139</v>
      </c>
      <c r="AN25" s="422"/>
      <c r="AO25" s="422"/>
      <c r="AP25" s="422"/>
      <c r="AQ25" s="422"/>
      <c r="AR25" s="423"/>
      <c r="AS25" s="421" t="s">
        <v>139</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t="s">
        <v>170</v>
      </c>
      <c r="BO25" s="441"/>
      <c r="BP25" s="441"/>
      <c r="BQ25" s="441"/>
      <c r="BR25" s="441"/>
      <c r="BS25" s="441"/>
      <c r="BT25" s="441"/>
      <c r="BU25" s="442"/>
      <c r="BV25" s="440" t="s">
        <v>139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5650</v>
      </c>
      <c r="R26" s="422"/>
      <c r="S26" s="422"/>
      <c r="T26" s="422"/>
      <c r="U26" s="422"/>
      <c r="V26" s="423"/>
      <c r="W26" s="487"/>
      <c r="X26" s="478"/>
      <c r="Y26" s="479"/>
      <c r="Z26" s="418" t="s">
        <v>172</v>
      </c>
      <c r="AA26" s="500"/>
      <c r="AB26" s="500"/>
      <c r="AC26" s="500"/>
      <c r="AD26" s="500"/>
      <c r="AE26" s="500"/>
      <c r="AF26" s="500"/>
      <c r="AG26" s="501"/>
      <c r="AH26" s="421" t="s">
        <v>139</v>
      </c>
      <c r="AI26" s="422"/>
      <c r="AJ26" s="422"/>
      <c r="AK26" s="422"/>
      <c r="AL26" s="423"/>
      <c r="AM26" s="421" t="s">
        <v>139</v>
      </c>
      <c r="AN26" s="422"/>
      <c r="AO26" s="422"/>
      <c r="AP26" s="422"/>
      <c r="AQ26" s="422"/>
      <c r="AR26" s="423"/>
      <c r="AS26" s="421" t="s">
        <v>123</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139</v>
      </c>
      <c r="BO26" s="446"/>
      <c r="BP26" s="446"/>
      <c r="BQ26" s="446"/>
      <c r="BR26" s="446"/>
      <c r="BS26" s="446"/>
      <c r="BT26" s="446"/>
      <c r="BU26" s="447"/>
      <c r="BV26" s="445" t="s">
        <v>170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2360</v>
      </c>
      <c r="R27" s="422"/>
      <c r="S27" s="422"/>
      <c r="T27" s="422"/>
      <c r="U27" s="422"/>
      <c r="V27" s="423"/>
      <c r="W27" s="487"/>
      <c r="X27" s="478"/>
      <c r="Y27" s="479"/>
      <c r="Z27" s="418" t="s">
        <v>175</v>
      </c>
      <c r="AA27" s="419"/>
      <c r="AB27" s="419"/>
      <c r="AC27" s="419"/>
      <c r="AD27" s="419"/>
      <c r="AE27" s="419"/>
      <c r="AF27" s="419"/>
      <c r="AG27" s="420"/>
      <c r="AH27" s="421">
        <v>4</v>
      </c>
      <c r="AI27" s="422"/>
      <c r="AJ27" s="422"/>
      <c r="AK27" s="422"/>
      <c r="AL27" s="423"/>
      <c r="AM27" s="421">
        <v>13184</v>
      </c>
      <c r="AN27" s="422"/>
      <c r="AO27" s="422"/>
      <c r="AP27" s="422"/>
      <c r="AQ27" s="422"/>
      <c r="AR27" s="423"/>
      <c r="AS27" s="421">
        <v>3296</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188971</v>
      </c>
      <c r="BO27" s="449"/>
      <c r="BP27" s="449"/>
      <c r="BQ27" s="449"/>
      <c r="BR27" s="449"/>
      <c r="BS27" s="449"/>
      <c r="BT27" s="449"/>
      <c r="BU27" s="450"/>
      <c r="BV27" s="448">
        <v>188798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1920</v>
      </c>
      <c r="R28" s="422"/>
      <c r="S28" s="422"/>
      <c r="T28" s="422"/>
      <c r="U28" s="422"/>
      <c r="V28" s="423"/>
      <c r="W28" s="487"/>
      <c r="X28" s="478"/>
      <c r="Y28" s="479"/>
      <c r="Z28" s="418" t="s">
        <v>178</v>
      </c>
      <c r="AA28" s="419"/>
      <c r="AB28" s="419"/>
      <c r="AC28" s="419"/>
      <c r="AD28" s="419"/>
      <c r="AE28" s="419"/>
      <c r="AF28" s="419"/>
      <c r="AG28" s="420"/>
      <c r="AH28" s="421" t="s">
        <v>122</v>
      </c>
      <c r="AI28" s="422"/>
      <c r="AJ28" s="422"/>
      <c r="AK28" s="422"/>
      <c r="AL28" s="423"/>
      <c r="AM28" s="421" t="s">
        <v>122</v>
      </c>
      <c r="AN28" s="422"/>
      <c r="AO28" s="422"/>
      <c r="AP28" s="422"/>
      <c r="AQ28" s="422"/>
      <c r="AR28" s="423"/>
      <c r="AS28" s="421" t="s">
        <v>139</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307718</v>
      </c>
      <c r="BO28" s="441"/>
      <c r="BP28" s="441"/>
      <c r="BQ28" s="441"/>
      <c r="BR28" s="441"/>
      <c r="BS28" s="441"/>
      <c r="BT28" s="441"/>
      <c r="BU28" s="442"/>
      <c r="BV28" s="440">
        <v>461033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8</v>
      </c>
      <c r="M29" s="422"/>
      <c r="N29" s="422"/>
      <c r="O29" s="422"/>
      <c r="P29" s="423"/>
      <c r="Q29" s="421">
        <v>1640</v>
      </c>
      <c r="R29" s="422"/>
      <c r="S29" s="422"/>
      <c r="T29" s="422"/>
      <c r="U29" s="422"/>
      <c r="V29" s="423"/>
      <c r="W29" s="488"/>
      <c r="X29" s="489"/>
      <c r="Y29" s="490"/>
      <c r="Z29" s="418" t="s">
        <v>181</v>
      </c>
      <c r="AA29" s="419"/>
      <c r="AB29" s="419"/>
      <c r="AC29" s="419"/>
      <c r="AD29" s="419"/>
      <c r="AE29" s="419"/>
      <c r="AF29" s="419"/>
      <c r="AG29" s="420"/>
      <c r="AH29" s="421">
        <v>55</v>
      </c>
      <c r="AI29" s="422"/>
      <c r="AJ29" s="422"/>
      <c r="AK29" s="422"/>
      <c r="AL29" s="423"/>
      <c r="AM29" s="421">
        <v>160982</v>
      </c>
      <c r="AN29" s="422"/>
      <c r="AO29" s="422"/>
      <c r="AP29" s="422"/>
      <c r="AQ29" s="422"/>
      <c r="AR29" s="423"/>
      <c r="AS29" s="421">
        <v>2927</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339138</v>
      </c>
      <c r="BO29" s="446"/>
      <c r="BP29" s="446"/>
      <c r="BQ29" s="446"/>
      <c r="BR29" s="446"/>
      <c r="BS29" s="446"/>
      <c r="BT29" s="446"/>
      <c r="BU29" s="447"/>
      <c r="BV29" s="445">
        <v>339104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95.7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2550321</v>
      </c>
      <c r="BO30" s="449"/>
      <c r="BP30" s="449"/>
      <c r="BQ30" s="449"/>
      <c r="BR30" s="449"/>
      <c r="BS30" s="449"/>
      <c r="BT30" s="449"/>
      <c r="BU30" s="450"/>
      <c r="BV30" s="448">
        <v>2356201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192</v>
      </c>
      <c r="X33" s="407"/>
      <c r="Y33" s="407"/>
      <c r="Z33" s="407"/>
      <c r="AA33" s="407"/>
      <c r="AB33" s="407"/>
      <c r="AC33" s="407"/>
      <c r="AD33" s="407"/>
      <c r="AE33" s="407"/>
      <c r="AF33" s="407"/>
      <c r="AG33" s="407"/>
      <c r="AH33" s="407"/>
      <c r="AI33" s="407"/>
      <c r="AJ33" s="407"/>
      <c r="AK33" s="407"/>
      <c r="AL33" s="195"/>
      <c r="AM33" s="408" t="s">
        <v>193</v>
      </c>
      <c r="AN33" s="408"/>
      <c r="AO33" s="407" t="s">
        <v>192</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193</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芸西村国民健康保険特別会計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IF('各会計、関係団体の財政状況及び健全化判断比率'!B31="","",'各会計、関係団体の財政状況及び健全化判断比率'!B31)</f>
        <v>芸西村簡易水道事業特別会計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高知県広域食肉センター事務組合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芸西村代替輸送事業特別会計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芸西村介護保険事業特別会計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IF('各会計、関係団体の財政状況及び健全化判断比率'!B32="","",'各会計、関係団体の財政状況及び健全化判断比率'!B32)</f>
        <v>芸西村下水道事業特別会計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安芸広域市町村圏事務組合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芸西村住宅新築資金等特別会計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芸西村後期高齢者医療特別会計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安芸広域市町村圏事務組合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こうち人づくり広域連合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高知県市町村総合事務組合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高知県市町村総合事務組合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高知県後期高齢者医療広域連合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高知県後期高齢者医療広域連合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安芸広域市町村圏特別養護老人ホーム組合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香南斎場組合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DopnHFwxseMqgXqtldcm6w9/XAPOCgUOWREEFiKmZIsh15tuwkOJOOh2Ib1ncM56SH1RFroPNzrhyOmrM60/3A==" saltValue="cYd+mYWaVWQ0QU1yB0mJa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23" t="s">
        <v>554</v>
      </c>
      <c r="D34" s="1223"/>
      <c r="E34" s="1224"/>
      <c r="F34" s="32">
        <v>0.28999999999999998</v>
      </c>
      <c r="G34" s="33">
        <v>0.51</v>
      </c>
      <c r="H34" s="33">
        <v>0.09</v>
      </c>
      <c r="I34" s="33">
        <v>0.83</v>
      </c>
      <c r="J34" s="34">
        <v>1.03</v>
      </c>
      <c r="K34" s="22"/>
      <c r="L34" s="22"/>
      <c r="M34" s="22"/>
      <c r="N34" s="22"/>
      <c r="O34" s="22"/>
      <c r="P34" s="22"/>
    </row>
    <row r="35" spans="1:16" ht="39" customHeight="1">
      <c r="A35" s="22"/>
      <c r="B35" s="35"/>
      <c r="C35" s="1217" t="s">
        <v>555</v>
      </c>
      <c r="D35" s="1218"/>
      <c r="E35" s="1219"/>
      <c r="F35" s="36">
        <v>12.4</v>
      </c>
      <c r="G35" s="37">
        <v>5.71</v>
      </c>
      <c r="H35" s="37">
        <v>5.58</v>
      </c>
      <c r="I35" s="37">
        <v>0.84</v>
      </c>
      <c r="J35" s="38">
        <v>0.86</v>
      </c>
      <c r="K35" s="22"/>
      <c r="L35" s="22"/>
      <c r="M35" s="22"/>
      <c r="N35" s="22"/>
      <c r="O35" s="22"/>
      <c r="P35" s="22"/>
    </row>
    <row r="36" spans="1:16" ht="39" customHeight="1">
      <c r="A36" s="22"/>
      <c r="B36" s="35"/>
      <c r="C36" s="1217" t="s">
        <v>556</v>
      </c>
      <c r="D36" s="1218"/>
      <c r="E36" s="1219"/>
      <c r="F36" s="36">
        <v>0.59</v>
      </c>
      <c r="G36" s="37">
        <v>1.52</v>
      </c>
      <c r="H36" s="37">
        <v>0.06</v>
      </c>
      <c r="I36" s="37">
        <v>1.51</v>
      </c>
      <c r="J36" s="38">
        <v>0.54</v>
      </c>
      <c r="K36" s="22"/>
      <c r="L36" s="22"/>
      <c r="M36" s="22"/>
      <c r="N36" s="22"/>
      <c r="O36" s="22"/>
      <c r="P36" s="22"/>
    </row>
    <row r="37" spans="1:16" ht="39" customHeight="1">
      <c r="A37" s="22"/>
      <c r="B37" s="35"/>
      <c r="C37" s="1217" t="s">
        <v>557</v>
      </c>
      <c r="D37" s="1218"/>
      <c r="E37" s="1219"/>
      <c r="F37" s="36">
        <v>0.13</v>
      </c>
      <c r="G37" s="37">
        <v>0.17</v>
      </c>
      <c r="H37" s="37">
        <v>0.02</v>
      </c>
      <c r="I37" s="37">
        <v>0.09</v>
      </c>
      <c r="J37" s="38">
        <v>0.1</v>
      </c>
      <c r="K37" s="22"/>
      <c r="L37" s="22"/>
      <c r="M37" s="22"/>
      <c r="N37" s="22"/>
      <c r="O37" s="22"/>
      <c r="P37" s="22"/>
    </row>
    <row r="38" spans="1:16" ht="39" customHeight="1">
      <c r="A38" s="22"/>
      <c r="B38" s="35"/>
      <c r="C38" s="1217" t="s">
        <v>558</v>
      </c>
      <c r="D38" s="1218"/>
      <c r="E38" s="1219"/>
      <c r="F38" s="36">
        <v>0.05</v>
      </c>
      <c r="G38" s="37">
        <v>0.04</v>
      </c>
      <c r="H38" s="37">
        <v>0.06</v>
      </c>
      <c r="I38" s="37">
        <v>0.01</v>
      </c>
      <c r="J38" s="38">
        <v>0.01</v>
      </c>
      <c r="K38" s="22"/>
      <c r="L38" s="22"/>
      <c r="M38" s="22"/>
      <c r="N38" s="22"/>
      <c r="O38" s="22"/>
      <c r="P38" s="22"/>
    </row>
    <row r="39" spans="1:16" ht="39" customHeight="1">
      <c r="A39" s="22"/>
      <c r="B39" s="35"/>
      <c r="C39" s="1217" t="s">
        <v>559</v>
      </c>
      <c r="D39" s="1218"/>
      <c r="E39" s="1219"/>
      <c r="F39" s="36">
        <v>0.16</v>
      </c>
      <c r="G39" s="37">
        <v>0.19</v>
      </c>
      <c r="H39" s="37">
        <v>0.15</v>
      </c>
      <c r="I39" s="37">
        <v>0.09</v>
      </c>
      <c r="J39" s="38">
        <v>0.01</v>
      </c>
      <c r="K39" s="22"/>
      <c r="L39" s="22"/>
      <c r="M39" s="22"/>
      <c r="N39" s="22"/>
      <c r="O39" s="22"/>
      <c r="P39" s="22"/>
    </row>
    <row r="40" spans="1:16" ht="39" customHeight="1">
      <c r="A40" s="22"/>
      <c r="B40" s="35"/>
      <c r="C40" s="1217" t="s">
        <v>560</v>
      </c>
      <c r="D40" s="1218"/>
      <c r="E40" s="1219"/>
      <c r="F40" s="36">
        <v>0.01</v>
      </c>
      <c r="G40" s="37">
        <v>0.01</v>
      </c>
      <c r="H40" s="37">
        <v>0</v>
      </c>
      <c r="I40" s="37">
        <v>0.01</v>
      </c>
      <c r="J40" s="38">
        <v>0.01</v>
      </c>
      <c r="K40" s="22"/>
      <c r="L40" s="22"/>
      <c r="M40" s="22"/>
      <c r="N40" s="22"/>
      <c r="O40" s="22"/>
      <c r="P40" s="22"/>
    </row>
    <row r="41" spans="1:16" ht="39" customHeight="1">
      <c r="A41" s="22"/>
      <c r="B41" s="35"/>
      <c r="C41" s="1217" t="s">
        <v>561</v>
      </c>
      <c r="D41" s="1218"/>
      <c r="E41" s="1219"/>
      <c r="F41" s="36">
        <v>0</v>
      </c>
      <c r="G41" s="37">
        <v>0</v>
      </c>
      <c r="H41" s="37">
        <v>0</v>
      </c>
      <c r="I41" s="37">
        <v>0</v>
      </c>
      <c r="J41" s="38">
        <v>0</v>
      </c>
      <c r="K41" s="22"/>
      <c r="L41" s="22"/>
      <c r="M41" s="22"/>
      <c r="N41" s="22"/>
      <c r="O41" s="22"/>
      <c r="P41" s="22"/>
    </row>
    <row r="42" spans="1:16" ht="39" customHeight="1">
      <c r="A42" s="22"/>
      <c r="B42" s="39"/>
      <c r="C42" s="1217" t="s">
        <v>562</v>
      </c>
      <c r="D42" s="1218"/>
      <c r="E42" s="1219"/>
      <c r="F42" s="36" t="s">
        <v>503</v>
      </c>
      <c r="G42" s="37" t="s">
        <v>503</v>
      </c>
      <c r="H42" s="37" t="s">
        <v>503</v>
      </c>
      <c r="I42" s="37" t="s">
        <v>503</v>
      </c>
      <c r="J42" s="38" t="s">
        <v>503</v>
      </c>
      <c r="K42" s="22"/>
      <c r="L42" s="22"/>
      <c r="M42" s="22"/>
      <c r="N42" s="22"/>
      <c r="O42" s="22"/>
      <c r="P42" s="22"/>
    </row>
    <row r="43" spans="1:16" ht="39" customHeight="1" thickBot="1">
      <c r="A43" s="22"/>
      <c r="B43" s="40"/>
      <c r="C43" s="1220" t="s">
        <v>563</v>
      </c>
      <c r="D43" s="1221"/>
      <c r="E43" s="1222"/>
      <c r="F43" s="41" t="s">
        <v>503</v>
      </c>
      <c r="G43" s="42" t="s">
        <v>503</v>
      </c>
      <c r="H43" s="42" t="s">
        <v>503</v>
      </c>
      <c r="I43" s="42" t="s">
        <v>503</v>
      </c>
      <c r="J43" s="43" t="s">
        <v>503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4k3C3+sRtpTBPmtyP3nNa2WX2+G+8QR6j5lJ46gbicQTY7eXyLsjrhjGDE3MpSPNH6fLs0qTActfdJ+JMWGCg==" saltValue="MucWZz8o/1M6hZKClp8a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33" t="s">
        <v>11</v>
      </c>
      <c r="C45" s="1234"/>
      <c r="D45" s="58"/>
      <c r="E45" s="1239" t="s">
        <v>12</v>
      </c>
      <c r="F45" s="1239"/>
      <c r="G45" s="1239"/>
      <c r="H45" s="1239"/>
      <c r="I45" s="1239"/>
      <c r="J45" s="1240"/>
      <c r="K45" s="59">
        <v>253</v>
      </c>
      <c r="L45" s="60">
        <v>243</v>
      </c>
      <c r="M45" s="60">
        <v>257</v>
      </c>
      <c r="N45" s="60">
        <v>254</v>
      </c>
      <c r="O45" s="61">
        <v>244</v>
      </c>
      <c r="P45" s="48"/>
      <c r="Q45" s="48"/>
      <c r="R45" s="48"/>
      <c r="S45" s="48"/>
      <c r="T45" s="48"/>
      <c r="U45" s="48"/>
    </row>
    <row r="46" spans="1:21" ht="30.75" customHeight="1">
      <c r="A46" s="48"/>
      <c r="B46" s="1235"/>
      <c r="C46" s="1236"/>
      <c r="D46" s="62"/>
      <c r="E46" s="1227" t="s">
        <v>13</v>
      </c>
      <c r="F46" s="1227"/>
      <c r="G46" s="1227"/>
      <c r="H46" s="1227"/>
      <c r="I46" s="1227"/>
      <c r="J46" s="1228"/>
      <c r="K46" s="63" t="s">
        <v>503</v>
      </c>
      <c r="L46" s="64" t="s">
        <v>503</v>
      </c>
      <c r="M46" s="64" t="s">
        <v>503</v>
      </c>
      <c r="N46" s="64" t="s">
        <v>503</v>
      </c>
      <c r="O46" s="65" t="s">
        <v>503</v>
      </c>
      <c r="P46" s="48"/>
      <c r="Q46" s="48"/>
      <c r="R46" s="48"/>
      <c r="S46" s="48"/>
      <c r="T46" s="48"/>
      <c r="U46" s="48"/>
    </row>
    <row r="47" spans="1:21" ht="30.75" customHeight="1">
      <c r="A47" s="48"/>
      <c r="B47" s="1235"/>
      <c r="C47" s="1236"/>
      <c r="D47" s="62"/>
      <c r="E47" s="1227" t="s">
        <v>14</v>
      </c>
      <c r="F47" s="1227"/>
      <c r="G47" s="1227"/>
      <c r="H47" s="1227"/>
      <c r="I47" s="1227"/>
      <c r="J47" s="1228"/>
      <c r="K47" s="63" t="s">
        <v>503</v>
      </c>
      <c r="L47" s="64" t="s">
        <v>503</v>
      </c>
      <c r="M47" s="64" t="s">
        <v>503</v>
      </c>
      <c r="N47" s="64" t="s">
        <v>503</v>
      </c>
      <c r="O47" s="65" t="s">
        <v>503</v>
      </c>
      <c r="P47" s="48"/>
      <c r="Q47" s="48"/>
      <c r="R47" s="48"/>
      <c r="S47" s="48"/>
      <c r="T47" s="48"/>
      <c r="U47" s="48"/>
    </row>
    <row r="48" spans="1:21" ht="30.75" customHeight="1">
      <c r="A48" s="48"/>
      <c r="B48" s="1235"/>
      <c r="C48" s="1236"/>
      <c r="D48" s="62"/>
      <c r="E48" s="1227" t="s">
        <v>15</v>
      </c>
      <c r="F48" s="1227"/>
      <c r="G48" s="1227"/>
      <c r="H48" s="1227"/>
      <c r="I48" s="1227"/>
      <c r="J48" s="1228"/>
      <c r="K48" s="63">
        <v>133</v>
      </c>
      <c r="L48" s="64">
        <v>142</v>
      </c>
      <c r="M48" s="64">
        <v>150</v>
      </c>
      <c r="N48" s="64">
        <v>148</v>
      </c>
      <c r="O48" s="65">
        <v>152</v>
      </c>
      <c r="P48" s="48"/>
      <c r="Q48" s="48"/>
      <c r="R48" s="48"/>
      <c r="S48" s="48"/>
      <c r="T48" s="48"/>
      <c r="U48" s="48"/>
    </row>
    <row r="49" spans="1:21" ht="30.75" customHeight="1">
      <c r="A49" s="48"/>
      <c r="B49" s="1235"/>
      <c r="C49" s="1236"/>
      <c r="D49" s="62"/>
      <c r="E49" s="1227" t="s">
        <v>16</v>
      </c>
      <c r="F49" s="1227"/>
      <c r="G49" s="1227"/>
      <c r="H49" s="1227"/>
      <c r="I49" s="1227"/>
      <c r="J49" s="1228"/>
      <c r="K49" s="63">
        <v>28</v>
      </c>
      <c r="L49" s="64">
        <v>28</v>
      </c>
      <c r="M49" s="64">
        <v>28</v>
      </c>
      <c r="N49" s="64">
        <v>28</v>
      </c>
      <c r="O49" s="65">
        <v>28</v>
      </c>
      <c r="P49" s="48"/>
      <c r="Q49" s="48"/>
      <c r="R49" s="48"/>
      <c r="S49" s="48"/>
      <c r="T49" s="48"/>
      <c r="U49" s="48"/>
    </row>
    <row r="50" spans="1:21" ht="30.75" customHeight="1">
      <c r="A50" s="48"/>
      <c r="B50" s="1235"/>
      <c r="C50" s="1236"/>
      <c r="D50" s="62"/>
      <c r="E50" s="1227" t="s">
        <v>17</v>
      </c>
      <c r="F50" s="1227"/>
      <c r="G50" s="1227"/>
      <c r="H50" s="1227"/>
      <c r="I50" s="1227"/>
      <c r="J50" s="1228"/>
      <c r="K50" s="63" t="s">
        <v>503</v>
      </c>
      <c r="L50" s="64" t="s">
        <v>503</v>
      </c>
      <c r="M50" s="64" t="s">
        <v>503</v>
      </c>
      <c r="N50" s="64" t="s">
        <v>503</v>
      </c>
      <c r="O50" s="65" t="s">
        <v>503</v>
      </c>
      <c r="P50" s="48"/>
      <c r="Q50" s="48"/>
      <c r="R50" s="48"/>
      <c r="S50" s="48"/>
      <c r="T50" s="48"/>
      <c r="U50" s="48"/>
    </row>
    <row r="51" spans="1:21" ht="30.75" customHeight="1">
      <c r="A51" s="48"/>
      <c r="B51" s="1237"/>
      <c r="C51" s="1238"/>
      <c r="D51" s="66"/>
      <c r="E51" s="1227" t="s">
        <v>18</v>
      </c>
      <c r="F51" s="1227"/>
      <c r="G51" s="1227"/>
      <c r="H51" s="1227"/>
      <c r="I51" s="1227"/>
      <c r="J51" s="1228"/>
      <c r="K51" s="63" t="s">
        <v>503</v>
      </c>
      <c r="L51" s="64" t="s">
        <v>503</v>
      </c>
      <c r="M51" s="64" t="s">
        <v>503</v>
      </c>
      <c r="N51" s="64" t="s">
        <v>503</v>
      </c>
      <c r="O51" s="65" t="s">
        <v>503</v>
      </c>
      <c r="P51" s="48"/>
      <c r="Q51" s="48"/>
      <c r="R51" s="48"/>
      <c r="S51" s="48"/>
      <c r="T51" s="48"/>
      <c r="U51" s="48"/>
    </row>
    <row r="52" spans="1:21" ht="30.75" customHeight="1">
      <c r="A52" s="48"/>
      <c r="B52" s="1225" t="s">
        <v>19</v>
      </c>
      <c r="C52" s="1226"/>
      <c r="D52" s="66"/>
      <c r="E52" s="1227" t="s">
        <v>20</v>
      </c>
      <c r="F52" s="1227"/>
      <c r="G52" s="1227"/>
      <c r="H52" s="1227"/>
      <c r="I52" s="1227"/>
      <c r="J52" s="1228"/>
      <c r="K52" s="63">
        <v>275</v>
      </c>
      <c r="L52" s="64">
        <v>282</v>
      </c>
      <c r="M52" s="64">
        <v>315</v>
      </c>
      <c r="N52" s="64">
        <v>313</v>
      </c>
      <c r="O52" s="65">
        <v>313</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139</v>
      </c>
      <c r="L53" s="69">
        <v>131</v>
      </c>
      <c r="M53" s="69">
        <v>120</v>
      </c>
      <c r="N53" s="69">
        <v>117</v>
      </c>
      <c r="O53" s="70">
        <v>111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oE26gJ6CVT5poDGBTLs57fFCZPZE6O5AqlzDvip2NU0HlQhahfu9NhbWiNEqNTDix33eeismUBleF8dqLArhA==" saltValue="kh2EwB8Iv0P+0A+VZfmDy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546</v>
      </c>
      <c r="J40" s="79" t="s">
        <v>547</v>
      </c>
      <c r="K40" s="79" t="s">
        <v>548</v>
      </c>
      <c r="L40" s="79" t="s">
        <v>549</v>
      </c>
      <c r="M40" s="80" t="s">
        <v>550</v>
      </c>
    </row>
    <row r="41" spans="2:13" ht="27.75" customHeight="1">
      <c r="B41" s="1253" t="s">
        <v>24</v>
      </c>
      <c r="C41" s="1254"/>
      <c r="D41" s="81"/>
      <c r="E41" s="1255" t="s">
        <v>25</v>
      </c>
      <c r="F41" s="1255"/>
      <c r="G41" s="1255"/>
      <c r="H41" s="1256"/>
      <c r="I41" s="82">
        <v>2435</v>
      </c>
      <c r="J41" s="83">
        <v>2442</v>
      </c>
      <c r="K41" s="83">
        <v>2292</v>
      </c>
      <c r="L41" s="83">
        <v>2326</v>
      </c>
      <c r="M41" s="84">
        <v>2209</v>
      </c>
    </row>
    <row r="42" spans="2:13" ht="27.75" customHeight="1">
      <c r="B42" s="1243"/>
      <c r="C42" s="1244"/>
      <c r="D42" s="85"/>
      <c r="E42" s="1247" t="s">
        <v>26</v>
      </c>
      <c r="F42" s="1247"/>
      <c r="G42" s="1247"/>
      <c r="H42" s="1248"/>
      <c r="I42" s="86" t="s">
        <v>503</v>
      </c>
      <c r="J42" s="87" t="s">
        <v>503</v>
      </c>
      <c r="K42" s="87" t="s">
        <v>503</v>
      </c>
      <c r="L42" s="87" t="s">
        <v>503</v>
      </c>
      <c r="M42" s="88" t="s">
        <v>503</v>
      </c>
    </row>
    <row r="43" spans="2:13" ht="27.75" customHeight="1">
      <c r="B43" s="1243"/>
      <c r="C43" s="1244"/>
      <c r="D43" s="85"/>
      <c r="E43" s="1247" t="s">
        <v>27</v>
      </c>
      <c r="F43" s="1247"/>
      <c r="G43" s="1247"/>
      <c r="H43" s="1248"/>
      <c r="I43" s="86">
        <v>2164</v>
      </c>
      <c r="J43" s="87">
        <v>2223</v>
      </c>
      <c r="K43" s="87">
        <v>2222</v>
      </c>
      <c r="L43" s="87">
        <v>2112</v>
      </c>
      <c r="M43" s="88">
        <v>2128</v>
      </c>
    </row>
    <row r="44" spans="2:13" ht="27.75" customHeight="1">
      <c r="B44" s="1243"/>
      <c r="C44" s="1244"/>
      <c r="D44" s="85"/>
      <c r="E44" s="1247" t="s">
        <v>28</v>
      </c>
      <c r="F44" s="1247"/>
      <c r="G44" s="1247"/>
      <c r="H44" s="1248"/>
      <c r="I44" s="86">
        <v>172</v>
      </c>
      <c r="J44" s="87">
        <v>146</v>
      </c>
      <c r="K44" s="87">
        <v>121</v>
      </c>
      <c r="L44" s="87">
        <v>96</v>
      </c>
      <c r="M44" s="88">
        <v>70</v>
      </c>
    </row>
    <row r="45" spans="2:13" ht="27.75" customHeight="1">
      <c r="B45" s="1243"/>
      <c r="C45" s="1244"/>
      <c r="D45" s="85"/>
      <c r="E45" s="1247" t="s">
        <v>29</v>
      </c>
      <c r="F45" s="1247"/>
      <c r="G45" s="1247"/>
      <c r="H45" s="1248"/>
      <c r="I45" s="86">
        <v>419</v>
      </c>
      <c r="J45" s="87">
        <v>360</v>
      </c>
      <c r="K45" s="87">
        <v>342</v>
      </c>
      <c r="L45" s="87">
        <v>328</v>
      </c>
      <c r="M45" s="88">
        <v>309</v>
      </c>
    </row>
    <row r="46" spans="2:13" ht="27.75" customHeight="1">
      <c r="B46" s="1243"/>
      <c r="C46" s="1244"/>
      <c r="D46" s="89"/>
      <c r="E46" s="1247" t="s">
        <v>30</v>
      </c>
      <c r="F46" s="1247"/>
      <c r="G46" s="1247"/>
      <c r="H46" s="1248"/>
      <c r="I46" s="86" t="s">
        <v>503</v>
      </c>
      <c r="J46" s="87" t="s">
        <v>503</v>
      </c>
      <c r="K46" s="87" t="s">
        <v>503</v>
      </c>
      <c r="L46" s="87" t="s">
        <v>503</v>
      </c>
      <c r="M46" s="88" t="s">
        <v>503</v>
      </c>
    </row>
    <row r="47" spans="2:13" ht="27.75" customHeight="1">
      <c r="B47" s="1243"/>
      <c r="C47" s="1244"/>
      <c r="D47" s="90"/>
      <c r="E47" s="1257" t="s">
        <v>31</v>
      </c>
      <c r="F47" s="1258"/>
      <c r="G47" s="1258"/>
      <c r="H47" s="1259"/>
      <c r="I47" s="86" t="s">
        <v>503</v>
      </c>
      <c r="J47" s="87" t="s">
        <v>503</v>
      </c>
      <c r="K47" s="87" t="s">
        <v>503</v>
      </c>
      <c r="L47" s="87" t="s">
        <v>503</v>
      </c>
      <c r="M47" s="88" t="s">
        <v>503</v>
      </c>
    </row>
    <row r="48" spans="2:13" ht="27.75" customHeight="1">
      <c r="B48" s="1243"/>
      <c r="C48" s="1244"/>
      <c r="D48" s="85"/>
      <c r="E48" s="1247" t="s">
        <v>32</v>
      </c>
      <c r="F48" s="1247"/>
      <c r="G48" s="1247"/>
      <c r="H48" s="1248"/>
      <c r="I48" s="86" t="s">
        <v>503</v>
      </c>
      <c r="J48" s="87" t="s">
        <v>503</v>
      </c>
      <c r="K48" s="87" t="s">
        <v>503</v>
      </c>
      <c r="L48" s="87" t="s">
        <v>503</v>
      </c>
      <c r="M48" s="88" t="s">
        <v>503</v>
      </c>
    </row>
    <row r="49" spans="2:13" ht="27.75" customHeight="1">
      <c r="B49" s="1245"/>
      <c r="C49" s="1246"/>
      <c r="D49" s="85"/>
      <c r="E49" s="1247" t="s">
        <v>33</v>
      </c>
      <c r="F49" s="1247"/>
      <c r="G49" s="1247"/>
      <c r="H49" s="1248"/>
      <c r="I49" s="86" t="s">
        <v>503</v>
      </c>
      <c r="J49" s="87" t="s">
        <v>503</v>
      </c>
      <c r="K49" s="87" t="s">
        <v>503</v>
      </c>
      <c r="L49" s="87" t="s">
        <v>503</v>
      </c>
      <c r="M49" s="88" t="s">
        <v>503</v>
      </c>
    </row>
    <row r="50" spans="2:13" ht="27.75" customHeight="1">
      <c r="B50" s="1241" t="s">
        <v>34</v>
      </c>
      <c r="C50" s="1242"/>
      <c r="D50" s="91"/>
      <c r="E50" s="1247" t="s">
        <v>35</v>
      </c>
      <c r="F50" s="1247"/>
      <c r="G50" s="1247"/>
      <c r="H50" s="1248"/>
      <c r="I50" s="86">
        <v>2943</v>
      </c>
      <c r="J50" s="87">
        <v>3160</v>
      </c>
      <c r="K50" s="87">
        <v>3264</v>
      </c>
      <c r="L50" s="87">
        <v>3394</v>
      </c>
      <c r="M50" s="88">
        <v>3435</v>
      </c>
    </row>
    <row r="51" spans="2:13" ht="27.75" customHeight="1">
      <c r="B51" s="1243"/>
      <c r="C51" s="1244"/>
      <c r="D51" s="85"/>
      <c r="E51" s="1247" t="s">
        <v>36</v>
      </c>
      <c r="F51" s="1247"/>
      <c r="G51" s="1247"/>
      <c r="H51" s="1248"/>
      <c r="I51" s="86">
        <v>322</v>
      </c>
      <c r="J51" s="87">
        <v>303</v>
      </c>
      <c r="K51" s="87">
        <v>257</v>
      </c>
      <c r="L51" s="87">
        <v>216</v>
      </c>
      <c r="M51" s="88">
        <v>193</v>
      </c>
    </row>
    <row r="52" spans="2:13" ht="27.75" customHeight="1">
      <c r="B52" s="1245"/>
      <c r="C52" s="1246"/>
      <c r="D52" s="85"/>
      <c r="E52" s="1247" t="s">
        <v>37</v>
      </c>
      <c r="F52" s="1247"/>
      <c r="G52" s="1247"/>
      <c r="H52" s="1248"/>
      <c r="I52" s="86">
        <v>3099</v>
      </c>
      <c r="J52" s="87">
        <v>3013</v>
      </c>
      <c r="K52" s="87">
        <v>2946</v>
      </c>
      <c r="L52" s="87">
        <v>2818</v>
      </c>
      <c r="M52" s="88">
        <v>2694</v>
      </c>
    </row>
    <row r="53" spans="2:13" ht="27.75" customHeight="1" thickBot="1">
      <c r="B53" s="1249" t="s">
        <v>38</v>
      </c>
      <c r="C53" s="1250"/>
      <c r="D53" s="92"/>
      <c r="E53" s="1251" t="s">
        <v>39</v>
      </c>
      <c r="F53" s="1251"/>
      <c r="G53" s="1251"/>
      <c r="H53" s="1252"/>
      <c r="I53" s="93">
        <v>-1174</v>
      </c>
      <c r="J53" s="94">
        <v>-1304</v>
      </c>
      <c r="K53" s="94">
        <v>-1491</v>
      </c>
      <c r="L53" s="94">
        <v>-1565</v>
      </c>
      <c r="M53" s="95">
        <v>-1606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SEEXXN1C9P+sEFcpo1XPTpFL15R4+K4+q2oSowYG/0pcNgEldWIJBjUmlF6JKXyYF2v4EU0Ttq/sPpE10Husg==" saltValue="WvjL2tuQOuf96D+FzwAl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548</v>
      </c>
      <c r="G54" s="104" t="s">
        <v>549</v>
      </c>
      <c r="H54" s="105" t="s">
        <v>550</v>
      </c>
    </row>
    <row r="55" spans="2:8" ht="52.5" customHeight="1">
      <c r="B55" s="106"/>
      <c r="C55" s="1268" t="s">
        <v>42</v>
      </c>
      <c r="D55" s="1268"/>
      <c r="E55" s="1269"/>
      <c r="F55" s="107">
        <v>460</v>
      </c>
      <c r="G55" s="107">
        <v>461</v>
      </c>
      <c r="H55" s="108">
        <v>308</v>
      </c>
    </row>
    <row r="56" spans="2:8" ht="52.5" customHeight="1">
      <c r="B56" s="109"/>
      <c r="C56" s="1270" t="s">
        <v>43</v>
      </c>
      <c r="D56" s="1270"/>
      <c r="E56" s="1271"/>
      <c r="F56" s="110">
        <v>339</v>
      </c>
      <c r="G56" s="110">
        <v>339</v>
      </c>
      <c r="H56" s="111">
        <v>339</v>
      </c>
    </row>
    <row r="57" spans="2:8" ht="53.25" customHeight="1">
      <c r="B57" s="109"/>
      <c r="C57" s="1272" t="s">
        <v>44</v>
      </c>
      <c r="D57" s="1272"/>
      <c r="E57" s="1273"/>
      <c r="F57" s="112">
        <v>2228</v>
      </c>
      <c r="G57" s="112">
        <v>2356</v>
      </c>
      <c r="H57" s="113">
        <v>2550</v>
      </c>
    </row>
    <row r="58" spans="2:8" ht="45.75" customHeight="1">
      <c r="B58" s="114"/>
      <c r="C58" s="1260" t="s">
        <v>576</v>
      </c>
      <c r="D58" s="1261"/>
      <c r="E58" s="1262"/>
      <c r="F58" s="115">
        <v>750</v>
      </c>
      <c r="G58" s="115">
        <v>709</v>
      </c>
      <c r="H58" s="116">
        <v>679</v>
      </c>
    </row>
    <row r="59" spans="2:8" ht="45.75" customHeight="1">
      <c r="B59" s="114"/>
      <c r="C59" s="1260" t="s">
        <v>577</v>
      </c>
      <c r="D59" s="1261"/>
      <c r="E59" s="1262"/>
      <c r="F59" s="115">
        <v>0</v>
      </c>
      <c r="G59" s="115">
        <v>154</v>
      </c>
      <c r="H59" s="116">
        <v>466</v>
      </c>
    </row>
    <row r="60" spans="2:8" ht="45.75" customHeight="1">
      <c r="B60" s="114"/>
      <c r="C60" s="1260" t="s">
        <v>578</v>
      </c>
      <c r="D60" s="1261"/>
      <c r="E60" s="1262"/>
      <c r="F60" s="115">
        <v>474</v>
      </c>
      <c r="G60" s="115">
        <v>475</v>
      </c>
      <c r="H60" s="116">
        <v>384</v>
      </c>
    </row>
    <row r="61" spans="2:8" ht="45.75" customHeight="1">
      <c r="B61" s="114"/>
      <c r="C61" s="1260" t="s">
        <v>579</v>
      </c>
      <c r="D61" s="1261"/>
      <c r="E61" s="1262"/>
      <c r="F61" s="115">
        <v>369</v>
      </c>
      <c r="G61" s="115">
        <v>369</v>
      </c>
      <c r="H61" s="116">
        <v>369</v>
      </c>
    </row>
    <row r="62" spans="2:8" ht="45.75" customHeight="1" thickBot="1">
      <c r="B62" s="117"/>
      <c r="C62" s="1263" t="s">
        <v>580</v>
      </c>
      <c r="D62" s="1264"/>
      <c r="E62" s="1265"/>
      <c r="F62" s="118">
        <v>360</v>
      </c>
      <c r="G62" s="118">
        <v>361</v>
      </c>
      <c r="H62" s="119">
        <v>361</v>
      </c>
    </row>
    <row r="63" spans="2:8" ht="52.5" customHeight="1" thickBot="1">
      <c r="B63" s="120"/>
      <c r="C63" s="1266" t="s">
        <v>45</v>
      </c>
      <c r="D63" s="1266"/>
      <c r="E63" s="1267"/>
      <c r="F63" s="121">
        <v>3027</v>
      </c>
      <c r="G63" s="121">
        <v>3156</v>
      </c>
      <c r="H63" s="122">
        <v>3197</v>
      </c>
    </row>
    <row r="64" spans="2:8" ht="15" customHeight="1"/>
    <row r="65" ht="0" hidden="1" customHeight="1"/>
    <row r="66" ht="0" hidden="1" customHeight="1"/>
  </sheetData>
  <sheetProtection algorithmName="SHA-512" hashValue="wP+inOYMPJ+YfVdPdO+q7tqdZ4CkXTo60ArfaOWpMTrHiPBS05uj9LqPSHx74XreHYvGWqHLJ1dgX6CAVAqC2g==" saltValue="/3CKxTuG4QNVLLsO9KKS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4" t="s">
        <v>588</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6"/>
    </row>
    <row r="44" spans="2:109">
      <c r="B44" s="374"/>
      <c r="AN44" s="1277"/>
      <c r="AO44" s="1278"/>
      <c r="AP44" s="1278"/>
      <c r="AQ44" s="1278"/>
      <c r="AR44" s="1278"/>
      <c r="AS44" s="1278"/>
      <c r="AT44" s="1278"/>
      <c r="AU44" s="1278"/>
      <c r="AV44" s="1278"/>
      <c r="AW44" s="1278"/>
      <c r="AX44" s="1278"/>
      <c r="AY44" s="1278"/>
      <c r="AZ44" s="1278"/>
      <c r="BA44" s="1278"/>
      <c r="BB44" s="1278"/>
      <c r="BC44" s="1278"/>
      <c r="BD44" s="1278"/>
      <c r="BE44" s="1278"/>
      <c r="BF44" s="1278"/>
      <c r="BG44" s="1278"/>
      <c r="BH44" s="1278"/>
      <c r="BI44" s="1278"/>
      <c r="BJ44" s="1278"/>
      <c r="BK44" s="1278"/>
      <c r="BL44" s="1278"/>
      <c r="BM44" s="1278"/>
      <c r="BN44" s="1278"/>
      <c r="BO44" s="1278"/>
      <c r="BP44" s="1278"/>
      <c r="BQ44" s="1278"/>
      <c r="BR44" s="1278"/>
      <c r="BS44" s="1278"/>
      <c r="BT44" s="1278"/>
      <c r="BU44" s="1278"/>
      <c r="BV44" s="1278"/>
      <c r="BW44" s="1278"/>
      <c r="BX44" s="1278"/>
      <c r="BY44" s="1278"/>
      <c r="BZ44" s="1278"/>
      <c r="CA44" s="1278"/>
      <c r="CB44" s="1278"/>
      <c r="CC44" s="1278"/>
      <c r="CD44" s="1278"/>
      <c r="CE44" s="1278"/>
      <c r="CF44" s="1278"/>
      <c r="CG44" s="1278"/>
      <c r="CH44" s="1278"/>
      <c r="CI44" s="1278"/>
      <c r="CJ44" s="1278"/>
      <c r="CK44" s="1278"/>
      <c r="CL44" s="1278"/>
      <c r="CM44" s="1278"/>
      <c r="CN44" s="1278"/>
      <c r="CO44" s="1278"/>
      <c r="CP44" s="1278"/>
      <c r="CQ44" s="1278"/>
      <c r="CR44" s="1278"/>
      <c r="CS44" s="1278"/>
      <c r="CT44" s="1278"/>
      <c r="CU44" s="1278"/>
      <c r="CV44" s="1278"/>
      <c r="CW44" s="1278"/>
      <c r="CX44" s="1278"/>
      <c r="CY44" s="1278"/>
      <c r="CZ44" s="1278"/>
      <c r="DA44" s="1278"/>
      <c r="DB44" s="1278"/>
      <c r="DC44" s="1279"/>
    </row>
    <row r="45" spans="2:109">
      <c r="B45" s="374"/>
      <c r="AN45" s="1277"/>
      <c r="AO45" s="1278"/>
      <c r="AP45" s="1278"/>
      <c r="AQ45" s="1278"/>
      <c r="AR45" s="1278"/>
      <c r="AS45" s="1278"/>
      <c r="AT45" s="1278"/>
      <c r="AU45" s="1278"/>
      <c r="AV45" s="1278"/>
      <c r="AW45" s="1278"/>
      <c r="AX45" s="1278"/>
      <c r="AY45" s="1278"/>
      <c r="AZ45" s="1278"/>
      <c r="BA45" s="1278"/>
      <c r="BB45" s="1278"/>
      <c r="BC45" s="1278"/>
      <c r="BD45" s="1278"/>
      <c r="BE45" s="1278"/>
      <c r="BF45" s="1278"/>
      <c r="BG45" s="1278"/>
      <c r="BH45" s="1278"/>
      <c r="BI45" s="1278"/>
      <c r="BJ45" s="1278"/>
      <c r="BK45" s="1278"/>
      <c r="BL45" s="1278"/>
      <c r="BM45" s="1278"/>
      <c r="BN45" s="1278"/>
      <c r="BO45" s="1278"/>
      <c r="BP45" s="1278"/>
      <c r="BQ45" s="1278"/>
      <c r="BR45" s="1278"/>
      <c r="BS45" s="1278"/>
      <c r="BT45" s="1278"/>
      <c r="BU45" s="1278"/>
      <c r="BV45" s="1278"/>
      <c r="BW45" s="1278"/>
      <c r="BX45" s="1278"/>
      <c r="BY45" s="1278"/>
      <c r="BZ45" s="1278"/>
      <c r="CA45" s="1278"/>
      <c r="CB45" s="1278"/>
      <c r="CC45" s="1278"/>
      <c r="CD45" s="1278"/>
      <c r="CE45" s="1278"/>
      <c r="CF45" s="1278"/>
      <c r="CG45" s="1278"/>
      <c r="CH45" s="1278"/>
      <c r="CI45" s="1278"/>
      <c r="CJ45" s="1278"/>
      <c r="CK45" s="1278"/>
      <c r="CL45" s="1278"/>
      <c r="CM45" s="1278"/>
      <c r="CN45" s="1278"/>
      <c r="CO45" s="1278"/>
      <c r="CP45" s="1278"/>
      <c r="CQ45" s="1278"/>
      <c r="CR45" s="1278"/>
      <c r="CS45" s="1278"/>
      <c r="CT45" s="1278"/>
      <c r="CU45" s="1278"/>
      <c r="CV45" s="1278"/>
      <c r="CW45" s="1278"/>
      <c r="CX45" s="1278"/>
      <c r="CY45" s="1278"/>
      <c r="CZ45" s="1278"/>
      <c r="DA45" s="1278"/>
      <c r="DB45" s="1278"/>
      <c r="DC45" s="1279"/>
    </row>
    <row r="46" spans="2:109">
      <c r="B46" s="374"/>
      <c r="AN46" s="1277"/>
      <c r="AO46" s="1278"/>
      <c r="AP46" s="1278"/>
      <c r="AQ46" s="1278"/>
      <c r="AR46" s="1278"/>
      <c r="AS46" s="1278"/>
      <c r="AT46" s="1278"/>
      <c r="AU46" s="1278"/>
      <c r="AV46" s="1278"/>
      <c r="AW46" s="1278"/>
      <c r="AX46" s="1278"/>
      <c r="AY46" s="1278"/>
      <c r="AZ46" s="1278"/>
      <c r="BA46" s="1278"/>
      <c r="BB46" s="1278"/>
      <c r="BC46" s="1278"/>
      <c r="BD46" s="1278"/>
      <c r="BE46" s="1278"/>
      <c r="BF46" s="1278"/>
      <c r="BG46" s="1278"/>
      <c r="BH46" s="1278"/>
      <c r="BI46" s="1278"/>
      <c r="BJ46" s="1278"/>
      <c r="BK46" s="1278"/>
      <c r="BL46" s="1278"/>
      <c r="BM46" s="1278"/>
      <c r="BN46" s="1278"/>
      <c r="BO46" s="1278"/>
      <c r="BP46" s="1278"/>
      <c r="BQ46" s="1278"/>
      <c r="BR46" s="1278"/>
      <c r="BS46" s="1278"/>
      <c r="BT46" s="1278"/>
      <c r="BU46" s="1278"/>
      <c r="BV46" s="1278"/>
      <c r="BW46" s="1278"/>
      <c r="BX46" s="1278"/>
      <c r="BY46" s="1278"/>
      <c r="BZ46" s="1278"/>
      <c r="CA46" s="1278"/>
      <c r="CB46" s="1278"/>
      <c r="CC46" s="1278"/>
      <c r="CD46" s="1278"/>
      <c r="CE46" s="1278"/>
      <c r="CF46" s="1278"/>
      <c r="CG46" s="1278"/>
      <c r="CH46" s="1278"/>
      <c r="CI46" s="1278"/>
      <c r="CJ46" s="1278"/>
      <c r="CK46" s="1278"/>
      <c r="CL46" s="1278"/>
      <c r="CM46" s="1278"/>
      <c r="CN46" s="1278"/>
      <c r="CO46" s="1278"/>
      <c r="CP46" s="1278"/>
      <c r="CQ46" s="1278"/>
      <c r="CR46" s="1278"/>
      <c r="CS46" s="1278"/>
      <c r="CT46" s="1278"/>
      <c r="CU46" s="1278"/>
      <c r="CV46" s="1278"/>
      <c r="CW46" s="1278"/>
      <c r="CX46" s="1278"/>
      <c r="CY46" s="1278"/>
      <c r="CZ46" s="1278"/>
      <c r="DA46" s="1278"/>
      <c r="DB46" s="1278"/>
      <c r="DC46" s="1279"/>
    </row>
    <row r="47" spans="2:109">
      <c r="B47" s="374"/>
      <c r="AN47" s="1280"/>
      <c r="AO47" s="1281"/>
      <c r="AP47" s="1281"/>
      <c r="AQ47" s="1281"/>
      <c r="AR47" s="1281"/>
      <c r="AS47" s="1281"/>
      <c r="AT47" s="1281"/>
      <c r="AU47" s="1281"/>
      <c r="AV47" s="1281"/>
      <c r="AW47" s="1281"/>
      <c r="AX47" s="1281"/>
      <c r="AY47" s="1281"/>
      <c r="AZ47" s="1281"/>
      <c r="BA47" s="1281"/>
      <c r="BB47" s="1281"/>
      <c r="BC47" s="1281"/>
      <c r="BD47" s="1281"/>
      <c r="BE47" s="1281"/>
      <c r="BF47" s="1281"/>
      <c r="BG47" s="1281"/>
      <c r="BH47" s="1281"/>
      <c r="BI47" s="1281"/>
      <c r="BJ47" s="1281"/>
      <c r="BK47" s="1281"/>
      <c r="BL47" s="1281"/>
      <c r="BM47" s="1281"/>
      <c r="BN47" s="1281"/>
      <c r="BO47" s="1281"/>
      <c r="BP47" s="1281"/>
      <c r="BQ47" s="1281"/>
      <c r="BR47" s="1281"/>
      <c r="BS47" s="1281"/>
      <c r="BT47" s="1281"/>
      <c r="BU47" s="1281"/>
      <c r="BV47" s="1281"/>
      <c r="BW47" s="1281"/>
      <c r="BX47" s="1281"/>
      <c r="BY47" s="1281"/>
      <c r="BZ47" s="1281"/>
      <c r="CA47" s="1281"/>
      <c r="CB47" s="1281"/>
      <c r="CC47" s="1281"/>
      <c r="CD47" s="1281"/>
      <c r="CE47" s="1281"/>
      <c r="CF47" s="1281"/>
      <c r="CG47" s="1281"/>
      <c r="CH47" s="1281"/>
      <c r="CI47" s="1281"/>
      <c r="CJ47" s="1281"/>
      <c r="CK47" s="1281"/>
      <c r="CL47" s="1281"/>
      <c r="CM47" s="1281"/>
      <c r="CN47" s="1281"/>
      <c r="CO47" s="1281"/>
      <c r="CP47" s="1281"/>
      <c r="CQ47" s="1281"/>
      <c r="CR47" s="1281"/>
      <c r="CS47" s="1281"/>
      <c r="CT47" s="1281"/>
      <c r="CU47" s="1281"/>
      <c r="CV47" s="1281"/>
      <c r="CW47" s="1281"/>
      <c r="CX47" s="1281"/>
      <c r="CY47" s="1281"/>
      <c r="CZ47" s="1281"/>
      <c r="DA47" s="1281"/>
      <c r="DB47" s="1281"/>
      <c r="DC47" s="1282"/>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589</v>
      </c>
    </row>
    <row r="50" spans="1:109">
      <c r="B50" s="374"/>
      <c r="G50" s="1283"/>
      <c r="H50" s="1283"/>
      <c r="I50" s="1283"/>
      <c r="J50" s="1283"/>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7" t="s">
        <v>546</v>
      </c>
      <c r="BQ50" s="1287"/>
      <c r="BR50" s="1287"/>
      <c r="BS50" s="1287"/>
      <c r="BT50" s="1287"/>
      <c r="BU50" s="1287"/>
      <c r="BV50" s="1287"/>
      <c r="BW50" s="1287"/>
      <c r="BX50" s="1287" t="s">
        <v>547</v>
      </c>
      <c r="BY50" s="1287"/>
      <c r="BZ50" s="1287"/>
      <c r="CA50" s="1287"/>
      <c r="CB50" s="1287"/>
      <c r="CC50" s="1287"/>
      <c r="CD50" s="1287"/>
      <c r="CE50" s="1287"/>
      <c r="CF50" s="1287" t="s">
        <v>548</v>
      </c>
      <c r="CG50" s="1287"/>
      <c r="CH50" s="1287"/>
      <c r="CI50" s="1287"/>
      <c r="CJ50" s="1287"/>
      <c r="CK50" s="1287"/>
      <c r="CL50" s="1287"/>
      <c r="CM50" s="1287"/>
      <c r="CN50" s="1287" t="s">
        <v>549</v>
      </c>
      <c r="CO50" s="1287"/>
      <c r="CP50" s="1287"/>
      <c r="CQ50" s="1287"/>
      <c r="CR50" s="1287"/>
      <c r="CS50" s="1287"/>
      <c r="CT50" s="1287"/>
      <c r="CU50" s="1287"/>
      <c r="CV50" s="1287" t="s">
        <v>550</v>
      </c>
      <c r="CW50" s="1287"/>
      <c r="CX50" s="1287"/>
      <c r="CY50" s="1287"/>
      <c r="CZ50" s="1287"/>
      <c r="DA50" s="1287"/>
      <c r="DB50" s="1287"/>
      <c r="DC50" s="1287"/>
    </row>
    <row r="51" spans="1:109" ht="13.5" customHeight="1">
      <c r="B51" s="374"/>
      <c r="G51" s="1294"/>
      <c r="H51" s="1294"/>
      <c r="I51" s="1292"/>
      <c r="J51" s="1292"/>
      <c r="K51" s="1289"/>
      <c r="L51" s="1289"/>
      <c r="M51" s="1289"/>
      <c r="N51" s="1289"/>
      <c r="AM51" s="383"/>
      <c r="AN51" s="1290" t="s">
        <v>590</v>
      </c>
      <c r="AO51" s="1290"/>
      <c r="AP51" s="1290"/>
      <c r="AQ51" s="1290"/>
      <c r="AR51" s="1290"/>
      <c r="AS51" s="1290"/>
      <c r="AT51" s="1290"/>
      <c r="AU51" s="1290"/>
      <c r="AV51" s="1290"/>
      <c r="AW51" s="1290"/>
      <c r="AX51" s="1290"/>
      <c r="AY51" s="1290"/>
      <c r="AZ51" s="1290"/>
      <c r="BA51" s="1290"/>
      <c r="BB51" s="1290" t="s">
        <v>591</v>
      </c>
      <c r="BC51" s="1290"/>
      <c r="BD51" s="1290"/>
      <c r="BE51" s="1290"/>
      <c r="BF51" s="1290"/>
      <c r="BG51" s="1290"/>
      <c r="BH51" s="1290"/>
      <c r="BI51" s="1290"/>
      <c r="BJ51" s="1290"/>
      <c r="BK51" s="1290"/>
      <c r="BL51" s="1290"/>
      <c r="BM51" s="1290"/>
      <c r="BN51" s="1290"/>
      <c r="BO51" s="1290"/>
      <c r="BP51" s="1291"/>
      <c r="BQ51" s="1288"/>
      <c r="BR51" s="1288"/>
      <c r="BS51" s="1288"/>
      <c r="BT51" s="1288"/>
      <c r="BU51" s="1288"/>
      <c r="BV51" s="1288"/>
      <c r="BW51" s="1288"/>
      <c r="BX51" s="1291"/>
      <c r="BY51" s="1288"/>
      <c r="BZ51" s="1288"/>
      <c r="CA51" s="1288"/>
      <c r="CB51" s="1288"/>
      <c r="CC51" s="1288"/>
      <c r="CD51" s="1288"/>
      <c r="CE51" s="1288"/>
      <c r="CF51" s="1288"/>
      <c r="CG51" s="1288"/>
      <c r="CH51" s="1288"/>
      <c r="CI51" s="1288"/>
      <c r="CJ51" s="1288"/>
      <c r="CK51" s="1288"/>
      <c r="CL51" s="1288"/>
      <c r="CM51" s="1288"/>
      <c r="CN51" s="1288"/>
      <c r="CO51" s="1288"/>
      <c r="CP51" s="1288"/>
      <c r="CQ51" s="1288"/>
      <c r="CR51" s="1288"/>
      <c r="CS51" s="1288"/>
      <c r="CT51" s="1288"/>
      <c r="CU51" s="1288"/>
      <c r="CV51" s="1288"/>
      <c r="CW51" s="1288"/>
      <c r="CX51" s="1288"/>
      <c r="CY51" s="1288"/>
      <c r="CZ51" s="1288"/>
      <c r="DA51" s="1288"/>
      <c r="DB51" s="1288"/>
      <c r="DC51" s="1288"/>
    </row>
    <row r="52" spans="1:109">
      <c r="B52" s="374"/>
      <c r="G52" s="1294"/>
      <c r="H52" s="1294"/>
      <c r="I52" s="1292"/>
      <c r="J52" s="1292"/>
      <c r="K52" s="1289"/>
      <c r="L52" s="1289"/>
      <c r="M52" s="1289"/>
      <c r="N52" s="1289"/>
      <c r="AM52" s="383"/>
      <c r="AN52" s="1290"/>
      <c r="AO52" s="1290"/>
      <c r="AP52" s="1290"/>
      <c r="AQ52" s="1290"/>
      <c r="AR52" s="1290"/>
      <c r="AS52" s="1290"/>
      <c r="AT52" s="1290"/>
      <c r="AU52" s="1290"/>
      <c r="AV52" s="1290"/>
      <c r="AW52" s="1290"/>
      <c r="AX52" s="1290"/>
      <c r="AY52" s="1290"/>
      <c r="AZ52" s="1290"/>
      <c r="BA52" s="1290"/>
      <c r="BB52" s="1290"/>
      <c r="BC52" s="1290"/>
      <c r="BD52" s="1290"/>
      <c r="BE52" s="1290"/>
      <c r="BF52" s="1290"/>
      <c r="BG52" s="1290"/>
      <c r="BH52" s="1290"/>
      <c r="BI52" s="1290"/>
      <c r="BJ52" s="1290"/>
      <c r="BK52" s="1290"/>
      <c r="BL52" s="1290"/>
      <c r="BM52" s="1290"/>
      <c r="BN52" s="1290"/>
      <c r="BO52" s="1290"/>
      <c r="BP52" s="1288"/>
      <c r="BQ52" s="1288"/>
      <c r="BR52" s="1288"/>
      <c r="BS52" s="1288"/>
      <c r="BT52" s="1288"/>
      <c r="BU52" s="1288"/>
      <c r="BV52" s="1288"/>
      <c r="BW52" s="1288"/>
      <c r="BX52" s="1288"/>
      <c r="BY52" s="1288"/>
      <c r="BZ52" s="1288"/>
      <c r="CA52" s="1288"/>
      <c r="CB52" s="1288"/>
      <c r="CC52" s="1288"/>
      <c r="CD52" s="1288"/>
      <c r="CE52" s="1288"/>
      <c r="CF52" s="1288"/>
      <c r="CG52" s="1288"/>
      <c r="CH52" s="1288"/>
      <c r="CI52" s="1288"/>
      <c r="CJ52" s="1288"/>
      <c r="CK52" s="1288"/>
      <c r="CL52" s="1288"/>
      <c r="CM52" s="1288"/>
      <c r="CN52" s="1288"/>
      <c r="CO52" s="1288"/>
      <c r="CP52" s="1288"/>
      <c r="CQ52" s="1288"/>
      <c r="CR52" s="1288"/>
      <c r="CS52" s="1288"/>
      <c r="CT52" s="1288"/>
      <c r="CU52" s="1288"/>
      <c r="CV52" s="1288"/>
      <c r="CW52" s="1288"/>
      <c r="CX52" s="1288"/>
      <c r="CY52" s="1288"/>
      <c r="CZ52" s="1288"/>
      <c r="DA52" s="1288"/>
      <c r="DB52" s="1288"/>
      <c r="DC52" s="1288"/>
    </row>
    <row r="53" spans="1:109">
      <c r="A53" s="382"/>
      <c r="B53" s="374"/>
      <c r="G53" s="1294"/>
      <c r="H53" s="1294"/>
      <c r="I53" s="1283"/>
      <c r="J53" s="1283"/>
      <c r="K53" s="1289"/>
      <c r="L53" s="1289"/>
      <c r="M53" s="1289"/>
      <c r="N53" s="1289"/>
      <c r="AM53" s="383"/>
      <c r="AN53" s="1290"/>
      <c r="AO53" s="1290"/>
      <c r="AP53" s="1290"/>
      <c r="AQ53" s="1290"/>
      <c r="AR53" s="1290"/>
      <c r="AS53" s="1290"/>
      <c r="AT53" s="1290"/>
      <c r="AU53" s="1290"/>
      <c r="AV53" s="1290"/>
      <c r="AW53" s="1290"/>
      <c r="AX53" s="1290"/>
      <c r="AY53" s="1290"/>
      <c r="AZ53" s="1290"/>
      <c r="BA53" s="1290"/>
      <c r="BB53" s="1290" t="s">
        <v>592</v>
      </c>
      <c r="BC53" s="1290"/>
      <c r="BD53" s="1290"/>
      <c r="BE53" s="1290"/>
      <c r="BF53" s="1290"/>
      <c r="BG53" s="1290"/>
      <c r="BH53" s="1290"/>
      <c r="BI53" s="1290"/>
      <c r="BJ53" s="1290"/>
      <c r="BK53" s="1290"/>
      <c r="BL53" s="1290"/>
      <c r="BM53" s="1290"/>
      <c r="BN53" s="1290"/>
      <c r="BO53" s="1290"/>
      <c r="BP53" s="1291"/>
      <c r="BQ53" s="1288"/>
      <c r="BR53" s="1288"/>
      <c r="BS53" s="1288"/>
      <c r="BT53" s="1288"/>
      <c r="BU53" s="1288"/>
      <c r="BV53" s="1288"/>
      <c r="BW53" s="1288"/>
      <c r="BX53" s="1291"/>
      <c r="BY53" s="1288"/>
      <c r="BZ53" s="1288"/>
      <c r="CA53" s="1288"/>
      <c r="CB53" s="1288"/>
      <c r="CC53" s="1288"/>
      <c r="CD53" s="1288"/>
      <c r="CE53" s="1288"/>
      <c r="CF53" s="1288">
        <v>51.3</v>
      </c>
      <c r="CG53" s="1288"/>
      <c r="CH53" s="1288"/>
      <c r="CI53" s="1288"/>
      <c r="CJ53" s="1288"/>
      <c r="CK53" s="1288"/>
      <c r="CL53" s="1288"/>
      <c r="CM53" s="1288"/>
      <c r="CN53" s="1288">
        <v>55.7</v>
      </c>
      <c r="CO53" s="1288"/>
      <c r="CP53" s="1288"/>
      <c r="CQ53" s="1288"/>
      <c r="CR53" s="1288"/>
      <c r="CS53" s="1288"/>
      <c r="CT53" s="1288"/>
      <c r="CU53" s="1288"/>
      <c r="CV53" s="1288">
        <v>57.7</v>
      </c>
      <c r="CW53" s="1288"/>
      <c r="CX53" s="1288"/>
      <c r="CY53" s="1288"/>
      <c r="CZ53" s="1288"/>
      <c r="DA53" s="1288"/>
      <c r="DB53" s="1288"/>
      <c r="DC53" s="1288"/>
    </row>
    <row r="54" spans="1:109">
      <c r="A54" s="382"/>
      <c r="B54" s="374"/>
      <c r="G54" s="1294"/>
      <c r="H54" s="1294"/>
      <c r="I54" s="1283"/>
      <c r="J54" s="1283"/>
      <c r="K54" s="1289"/>
      <c r="L54" s="1289"/>
      <c r="M54" s="1289"/>
      <c r="N54" s="1289"/>
      <c r="AM54" s="383"/>
      <c r="AN54" s="1290"/>
      <c r="AO54" s="1290"/>
      <c r="AP54" s="1290"/>
      <c r="AQ54" s="1290"/>
      <c r="AR54" s="1290"/>
      <c r="AS54" s="1290"/>
      <c r="AT54" s="1290"/>
      <c r="AU54" s="1290"/>
      <c r="AV54" s="1290"/>
      <c r="AW54" s="1290"/>
      <c r="AX54" s="1290"/>
      <c r="AY54" s="1290"/>
      <c r="AZ54" s="1290"/>
      <c r="BA54" s="1290"/>
      <c r="BB54" s="1290"/>
      <c r="BC54" s="1290"/>
      <c r="BD54" s="1290"/>
      <c r="BE54" s="1290"/>
      <c r="BF54" s="1290"/>
      <c r="BG54" s="1290"/>
      <c r="BH54" s="1290"/>
      <c r="BI54" s="1290"/>
      <c r="BJ54" s="1290"/>
      <c r="BK54" s="1290"/>
      <c r="BL54" s="1290"/>
      <c r="BM54" s="1290"/>
      <c r="BN54" s="1290"/>
      <c r="BO54" s="1290"/>
      <c r="BP54" s="1288"/>
      <c r="BQ54" s="1288"/>
      <c r="BR54" s="1288"/>
      <c r="BS54" s="1288"/>
      <c r="BT54" s="1288"/>
      <c r="BU54" s="1288"/>
      <c r="BV54" s="1288"/>
      <c r="BW54" s="1288"/>
      <c r="BX54" s="1288"/>
      <c r="BY54" s="1288"/>
      <c r="BZ54" s="1288"/>
      <c r="CA54" s="1288"/>
      <c r="CB54" s="1288"/>
      <c r="CC54" s="1288"/>
      <c r="CD54" s="1288"/>
      <c r="CE54" s="1288"/>
      <c r="CF54" s="1288"/>
      <c r="CG54" s="1288"/>
      <c r="CH54" s="1288"/>
      <c r="CI54" s="1288"/>
      <c r="CJ54" s="1288"/>
      <c r="CK54" s="1288"/>
      <c r="CL54" s="1288"/>
      <c r="CM54" s="1288"/>
      <c r="CN54" s="1288"/>
      <c r="CO54" s="1288"/>
      <c r="CP54" s="1288"/>
      <c r="CQ54" s="1288"/>
      <c r="CR54" s="1288"/>
      <c r="CS54" s="1288"/>
      <c r="CT54" s="1288"/>
      <c r="CU54" s="1288"/>
      <c r="CV54" s="1288"/>
      <c r="CW54" s="1288"/>
      <c r="CX54" s="1288"/>
      <c r="CY54" s="1288"/>
      <c r="CZ54" s="1288"/>
      <c r="DA54" s="1288"/>
      <c r="DB54" s="1288"/>
      <c r="DC54" s="1288"/>
    </row>
    <row r="55" spans="1:109">
      <c r="A55" s="382"/>
      <c r="B55" s="374"/>
      <c r="G55" s="1283"/>
      <c r="H55" s="1283"/>
      <c r="I55" s="1283"/>
      <c r="J55" s="1283"/>
      <c r="K55" s="1289"/>
      <c r="L55" s="1289"/>
      <c r="M55" s="1289"/>
      <c r="N55" s="1289"/>
      <c r="AN55" s="1287" t="s">
        <v>593</v>
      </c>
      <c r="AO55" s="1287"/>
      <c r="AP55" s="1287"/>
      <c r="AQ55" s="1287"/>
      <c r="AR55" s="1287"/>
      <c r="AS55" s="1287"/>
      <c r="AT55" s="1287"/>
      <c r="AU55" s="1287"/>
      <c r="AV55" s="1287"/>
      <c r="AW55" s="1287"/>
      <c r="AX55" s="1287"/>
      <c r="AY55" s="1287"/>
      <c r="AZ55" s="1287"/>
      <c r="BA55" s="1287"/>
      <c r="BB55" s="1290" t="s">
        <v>591</v>
      </c>
      <c r="BC55" s="1290"/>
      <c r="BD55" s="1290"/>
      <c r="BE55" s="1290"/>
      <c r="BF55" s="1290"/>
      <c r="BG55" s="1290"/>
      <c r="BH55" s="1290"/>
      <c r="BI55" s="1290"/>
      <c r="BJ55" s="1290"/>
      <c r="BK55" s="1290"/>
      <c r="BL55" s="1290"/>
      <c r="BM55" s="1290"/>
      <c r="BN55" s="1290"/>
      <c r="BO55" s="1290"/>
      <c r="BP55" s="1291"/>
      <c r="BQ55" s="1288"/>
      <c r="BR55" s="1288"/>
      <c r="BS55" s="1288"/>
      <c r="BT55" s="1288"/>
      <c r="BU55" s="1288"/>
      <c r="BV55" s="1288"/>
      <c r="BW55" s="1288"/>
      <c r="BX55" s="1291"/>
      <c r="BY55" s="1288"/>
      <c r="BZ55" s="1288"/>
      <c r="CA55" s="1288"/>
      <c r="CB55" s="1288"/>
      <c r="CC55" s="1288"/>
      <c r="CD55" s="1288"/>
      <c r="CE55" s="1288"/>
      <c r="CF55" s="1288">
        <v>0</v>
      </c>
      <c r="CG55" s="1288"/>
      <c r="CH55" s="1288"/>
      <c r="CI55" s="1288"/>
      <c r="CJ55" s="1288"/>
      <c r="CK55" s="1288"/>
      <c r="CL55" s="1288"/>
      <c r="CM55" s="1288"/>
      <c r="CN55" s="1288">
        <v>0</v>
      </c>
      <c r="CO55" s="1288"/>
      <c r="CP55" s="1288"/>
      <c r="CQ55" s="1288"/>
      <c r="CR55" s="1288"/>
      <c r="CS55" s="1288"/>
      <c r="CT55" s="1288"/>
      <c r="CU55" s="1288"/>
      <c r="CV55" s="1288">
        <v>0</v>
      </c>
      <c r="CW55" s="1288"/>
      <c r="CX55" s="1288"/>
      <c r="CY55" s="1288"/>
      <c r="CZ55" s="1288"/>
      <c r="DA55" s="1288"/>
      <c r="DB55" s="1288"/>
      <c r="DC55" s="1288"/>
    </row>
    <row r="56" spans="1:109">
      <c r="A56" s="382"/>
      <c r="B56" s="374"/>
      <c r="G56" s="1283"/>
      <c r="H56" s="1283"/>
      <c r="I56" s="1283"/>
      <c r="J56" s="1283"/>
      <c r="K56" s="1289"/>
      <c r="L56" s="1289"/>
      <c r="M56" s="1289"/>
      <c r="N56" s="1289"/>
      <c r="AN56" s="1287"/>
      <c r="AO56" s="1287"/>
      <c r="AP56" s="1287"/>
      <c r="AQ56" s="1287"/>
      <c r="AR56" s="1287"/>
      <c r="AS56" s="1287"/>
      <c r="AT56" s="1287"/>
      <c r="AU56" s="1287"/>
      <c r="AV56" s="1287"/>
      <c r="AW56" s="1287"/>
      <c r="AX56" s="1287"/>
      <c r="AY56" s="1287"/>
      <c r="AZ56" s="1287"/>
      <c r="BA56" s="1287"/>
      <c r="BB56" s="1290"/>
      <c r="BC56" s="1290"/>
      <c r="BD56" s="1290"/>
      <c r="BE56" s="1290"/>
      <c r="BF56" s="1290"/>
      <c r="BG56" s="1290"/>
      <c r="BH56" s="1290"/>
      <c r="BI56" s="1290"/>
      <c r="BJ56" s="1290"/>
      <c r="BK56" s="1290"/>
      <c r="BL56" s="1290"/>
      <c r="BM56" s="1290"/>
      <c r="BN56" s="1290"/>
      <c r="BO56" s="1290"/>
      <c r="BP56" s="1288"/>
      <c r="BQ56" s="1288"/>
      <c r="BR56" s="1288"/>
      <c r="BS56" s="1288"/>
      <c r="BT56" s="1288"/>
      <c r="BU56" s="1288"/>
      <c r="BV56" s="1288"/>
      <c r="BW56" s="1288"/>
      <c r="BX56" s="1288"/>
      <c r="BY56" s="1288"/>
      <c r="BZ56" s="1288"/>
      <c r="CA56" s="1288"/>
      <c r="CB56" s="1288"/>
      <c r="CC56" s="1288"/>
      <c r="CD56" s="1288"/>
      <c r="CE56" s="1288"/>
      <c r="CF56" s="1288"/>
      <c r="CG56" s="1288"/>
      <c r="CH56" s="1288"/>
      <c r="CI56" s="1288"/>
      <c r="CJ56" s="1288"/>
      <c r="CK56" s="1288"/>
      <c r="CL56" s="1288"/>
      <c r="CM56" s="1288"/>
      <c r="CN56" s="1288"/>
      <c r="CO56" s="1288"/>
      <c r="CP56" s="1288"/>
      <c r="CQ56" s="1288"/>
      <c r="CR56" s="1288"/>
      <c r="CS56" s="1288"/>
      <c r="CT56" s="1288"/>
      <c r="CU56" s="1288"/>
      <c r="CV56" s="1288"/>
      <c r="CW56" s="1288"/>
      <c r="CX56" s="1288"/>
      <c r="CY56" s="1288"/>
      <c r="CZ56" s="1288"/>
      <c r="DA56" s="1288"/>
      <c r="DB56" s="1288"/>
      <c r="DC56" s="1288"/>
    </row>
    <row r="57" spans="1:109" s="382" customFormat="1">
      <c r="B57" s="386"/>
      <c r="G57" s="1283"/>
      <c r="H57" s="1283"/>
      <c r="I57" s="1293"/>
      <c r="J57" s="1293"/>
      <c r="K57" s="1289"/>
      <c r="L57" s="1289"/>
      <c r="M57" s="1289"/>
      <c r="N57" s="1289"/>
      <c r="AM57" s="367"/>
      <c r="AN57" s="1287"/>
      <c r="AO57" s="1287"/>
      <c r="AP57" s="1287"/>
      <c r="AQ57" s="1287"/>
      <c r="AR57" s="1287"/>
      <c r="AS57" s="1287"/>
      <c r="AT57" s="1287"/>
      <c r="AU57" s="1287"/>
      <c r="AV57" s="1287"/>
      <c r="AW57" s="1287"/>
      <c r="AX57" s="1287"/>
      <c r="AY57" s="1287"/>
      <c r="AZ57" s="1287"/>
      <c r="BA57" s="1287"/>
      <c r="BB57" s="1290" t="s">
        <v>592</v>
      </c>
      <c r="BC57" s="1290"/>
      <c r="BD57" s="1290"/>
      <c r="BE57" s="1290"/>
      <c r="BF57" s="1290"/>
      <c r="BG57" s="1290"/>
      <c r="BH57" s="1290"/>
      <c r="BI57" s="1290"/>
      <c r="BJ57" s="1290"/>
      <c r="BK57" s="1290"/>
      <c r="BL57" s="1290"/>
      <c r="BM57" s="1290"/>
      <c r="BN57" s="1290"/>
      <c r="BO57" s="1290"/>
      <c r="BP57" s="1291"/>
      <c r="BQ57" s="1288"/>
      <c r="BR57" s="1288"/>
      <c r="BS57" s="1288"/>
      <c r="BT57" s="1288"/>
      <c r="BU57" s="1288"/>
      <c r="BV57" s="1288"/>
      <c r="BW57" s="1288"/>
      <c r="BX57" s="1291"/>
      <c r="BY57" s="1288"/>
      <c r="BZ57" s="1288"/>
      <c r="CA57" s="1288"/>
      <c r="CB57" s="1288"/>
      <c r="CC57" s="1288"/>
      <c r="CD57" s="1288"/>
      <c r="CE57" s="1288"/>
      <c r="CF57" s="1288">
        <v>54.2</v>
      </c>
      <c r="CG57" s="1288"/>
      <c r="CH57" s="1288"/>
      <c r="CI57" s="1288"/>
      <c r="CJ57" s="1288"/>
      <c r="CK57" s="1288"/>
      <c r="CL57" s="1288"/>
      <c r="CM57" s="1288"/>
      <c r="CN57" s="1288">
        <v>56.3</v>
      </c>
      <c r="CO57" s="1288"/>
      <c r="CP57" s="1288"/>
      <c r="CQ57" s="1288"/>
      <c r="CR57" s="1288"/>
      <c r="CS57" s="1288"/>
      <c r="CT57" s="1288"/>
      <c r="CU57" s="1288"/>
      <c r="CV57" s="1288">
        <v>56.7</v>
      </c>
      <c r="CW57" s="1288"/>
      <c r="CX57" s="1288"/>
      <c r="CY57" s="1288"/>
      <c r="CZ57" s="1288"/>
      <c r="DA57" s="1288"/>
      <c r="DB57" s="1288"/>
      <c r="DC57" s="1288"/>
      <c r="DD57" s="387"/>
      <c r="DE57" s="386"/>
    </row>
    <row r="58" spans="1:109" s="382" customFormat="1">
      <c r="A58" s="367"/>
      <c r="B58" s="386"/>
      <c r="G58" s="1283"/>
      <c r="H58" s="1283"/>
      <c r="I58" s="1293"/>
      <c r="J58" s="1293"/>
      <c r="K58" s="1289"/>
      <c r="L58" s="1289"/>
      <c r="M58" s="1289"/>
      <c r="N58" s="1289"/>
      <c r="AM58" s="367"/>
      <c r="AN58" s="1287"/>
      <c r="AO58" s="1287"/>
      <c r="AP58" s="1287"/>
      <c r="AQ58" s="1287"/>
      <c r="AR58" s="1287"/>
      <c r="AS58" s="1287"/>
      <c r="AT58" s="1287"/>
      <c r="AU58" s="1287"/>
      <c r="AV58" s="1287"/>
      <c r="AW58" s="1287"/>
      <c r="AX58" s="1287"/>
      <c r="AY58" s="1287"/>
      <c r="AZ58" s="1287"/>
      <c r="BA58" s="1287"/>
      <c r="BB58" s="1290"/>
      <c r="BC58" s="1290"/>
      <c r="BD58" s="1290"/>
      <c r="BE58" s="1290"/>
      <c r="BF58" s="1290"/>
      <c r="BG58" s="1290"/>
      <c r="BH58" s="1290"/>
      <c r="BI58" s="1290"/>
      <c r="BJ58" s="1290"/>
      <c r="BK58" s="1290"/>
      <c r="BL58" s="1290"/>
      <c r="BM58" s="1290"/>
      <c r="BN58" s="1290"/>
      <c r="BO58" s="1290"/>
      <c r="BP58" s="1288"/>
      <c r="BQ58" s="1288"/>
      <c r="BR58" s="1288"/>
      <c r="BS58" s="1288"/>
      <c r="BT58" s="1288"/>
      <c r="BU58" s="1288"/>
      <c r="BV58" s="1288"/>
      <c r="BW58" s="1288"/>
      <c r="BX58" s="1288"/>
      <c r="BY58" s="1288"/>
      <c r="BZ58" s="1288"/>
      <c r="CA58" s="1288"/>
      <c r="CB58" s="1288"/>
      <c r="CC58" s="1288"/>
      <c r="CD58" s="1288"/>
      <c r="CE58" s="1288"/>
      <c r="CF58" s="1288"/>
      <c r="CG58" s="1288"/>
      <c r="CH58" s="1288"/>
      <c r="CI58" s="1288"/>
      <c r="CJ58" s="1288"/>
      <c r="CK58" s="1288"/>
      <c r="CL58" s="1288"/>
      <c r="CM58" s="1288"/>
      <c r="CN58" s="1288"/>
      <c r="CO58" s="1288"/>
      <c r="CP58" s="1288"/>
      <c r="CQ58" s="1288"/>
      <c r="CR58" s="1288"/>
      <c r="CS58" s="1288"/>
      <c r="CT58" s="1288"/>
      <c r="CU58" s="1288"/>
      <c r="CV58" s="1288"/>
      <c r="CW58" s="1288"/>
      <c r="CX58" s="1288"/>
      <c r="CY58" s="1288"/>
      <c r="CZ58" s="1288"/>
      <c r="DA58" s="1288"/>
      <c r="DB58" s="1288"/>
      <c r="DC58" s="1288"/>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594</v>
      </c>
    </row>
    <row r="64" spans="1:109">
      <c r="B64" s="374"/>
      <c r="G64" s="381"/>
      <c r="I64" s="394"/>
      <c r="J64" s="394"/>
      <c r="K64" s="394"/>
      <c r="L64" s="394"/>
      <c r="M64" s="394"/>
      <c r="N64" s="395"/>
      <c r="AM64" s="381"/>
      <c r="AN64" s="381" t="s">
        <v>587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4" t="s">
        <v>595</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6"/>
    </row>
    <row r="66" spans="2:107">
      <c r="B66" s="374"/>
      <c r="AN66" s="1277"/>
      <c r="AO66" s="1278"/>
      <c r="AP66" s="1278"/>
      <c r="AQ66" s="1278"/>
      <c r="AR66" s="1278"/>
      <c r="AS66" s="1278"/>
      <c r="AT66" s="1278"/>
      <c r="AU66" s="1278"/>
      <c r="AV66" s="1278"/>
      <c r="AW66" s="1278"/>
      <c r="AX66" s="1278"/>
      <c r="AY66" s="1278"/>
      <c r="AZ66" s="1278"/>
      <c r="BA66" s="1278"/>
      <c r="BB66" s="1278"/>
      <c r="BC66" s="1278"/>
      <c r="BD66" s="1278"/>
      <c r="BE66" s="1278"/>
      <c r="BF66" s="1278"/>
      <c r="BG66" s="1278"/>
      <c r="BH66" s="1278"/>
      <c r="BI66" s="1278"/>
      <c r="BJ66" s="1278"/>
      <c r="BK66" s="1278"/>
      <c r="BL66" s="1278"/>
      <c r="BM66" s="1278"/>
      <c r="BN66" s="1278"/>
      <c r="BO66" s="1278"/>
      <c r="BP66" s="1278"/>
      <c r="BQ66" s="1278"/>
      <c r="BR66" s="1278"/>
      <c r="BS66" s="1278"/>
      <c r="BT66" s="1278"/>
      <c r="BU66" s="1278"/>
      <c r="BV66" s="1278"/>
      <c r="BW66" s="1278"/>
      <c r="BX66" s="1278"/>
      <c r="BY66" s="1278"/>
      <c r="BZ66" s="1278"/>
      <c r="CA66" s="1278"/>
      <c r="CB66" s="1278"/>
      <c r="CC66" s="1278"/>
      <c r="CD66" s="1278"/>
      <c r="CE66" s="1278"/>
      <c r="CF66" s="1278"/>
      <c r="CG66" s="1278"/>
      <c r="CH66" s="1278"/>
      <c r="CI66" s="1278"/>
      <c r="CJ66" s="1278"/>
      <c r="CK66" s="1278"/>
      <c r="CL66" s="1278"/>
      <c r="CM66" s="1278"/>
      <c r="CN66" s="1278"/>
      <c r="CO66" s="1278"/>
      <c r="CP66" s="1278"/>
      <c r="CQ66" s="1278"/>
      <c r="CR66" s="1278"/>
      <c r="CS66" s="1278"/>
      <c r="CT66" s="1278"/>
      <c r="CU66" s="1278"/>
      <c r="CV66" s="1278"/>
      <c r="CW66" s="1278"/>
      <c r="CX66" s="1278"/>
      <c r="CY66" s="1278"/>
      <c r="CZ66" s="1278"/>
      <c r="DA66" s="1278"/>
      <c r="DB66" s="1278"/>
      <c r="DC66" s="1279"/>
    </row>
    <row r="67" spans="2:107">
      <c r="B67" s="374"/>
      <c r="AN67" s="1277"/>
      <c r="AO67" s="1278"/>
      <c r="AP67" s="1278"/>
      <c r="AQ67" s="1278"/>
      <c r="AR67" s="1278"/>
      <c r="AS67" s="1278"/>
      <c r="AT67" s="1278"/>
      <c r="AU67" s="1278"/>
      <c r="AV67" s="1278"/>
      <c r="AW67" s="1278"/>
      <c r="AX67" s="1278"/>
      <c r="AY67" s="1278"/>
      <c r="AZ67" s="1278"/>
      <c r="BA67" s="1278"/>
      <c r="BB67" s="1278"/>
      <c r="BC67" s="1278"/>
      <c r="BD67" s="1278"/>
      <c r="BE67" s="1278"/>
      <c r="BF67" s="1278"/>
      <c r="BG67" s="1278"/>
      <c r="BH67" s="1278"/>
      <c r="BI67" s="1278"/>
      <c r="BJ67" s="1278"/>
      <c r="BK67" s="1278"/>
      <c r="BL67" s="1278"/>
      <c r="BM67" s="1278"/>
      <c r="BN67" s="1278"/>
      <c r="BO67" s="1278"/>
      <c r="BP67" s="1278"/>
      <c r="BQ67" s="1278"/>
      <c r="BR67" s="1278"/>
      <c r="BS67" s="1278"/>
      <c r="BT67" s="1278"/>
      <c r="BU67" s="1278"/>
      <c r="BV67" s="1278"/>
      <c r="BW67" s="1278"/>
      <c r="BX67" s="1278"/>
      <c r="BY67" s="1278"/>
      <c r="BZ67" s="1278"/>
      <c r="CA67" s="1278"/>
      <c r="CB67" s="1278"/>
      <c r="CC67" s="1278"/>
      <c r="CD67" s="1278"/>
      <c r="CE67" s="1278"/>
      <c r="CF67" s="1278"/>
      <c r="CG67" s="1278"/>
      <c r="CH67" s="1278"/>
      <c r="CI67" s="1278"/>
      <c r="CJ67" s="1278"/>
      <c r="CK67" s="1278"/>
      <c r="CL67" s="1278"/>
      <c r="CM67" s="1278"/>
      <c r="CN67" s="1278"/>
      <c r="CO67" s="1278"/>
      <c r="CP67" s="1278"/>
      <c r="CQ67" s="1278"/>
      <c r="CR67" s="1278"/>
      <c r="CS67" s="1278"/>
      <c r="CT67" s="1278"/>
      <c r="CU67" s="1278"/>
      <c r="CV67" s="1278"/>
      <c r="CW67" s="1278"/>
      <c r="CX67" s="1278"/>
      <c r="CY67" s="1278"/>
      <c r="CZ67" s="1278"/>
      <c r="DA67" s="1278"/>
      <c r="DB67" s="1278"/>
      <c r="DC67" s="1279"/>
    </row>
    <row r="68" spans="2:107">
      <c r="B68" s="374"/>
      <c r="AN68" s="1277"/>
      <c r="AO68" s="1278"/>
      <c r="AP68" s="1278"/>
      <c r="AQ68" s="1278"/>
      <c r="AR68" s="1278"/>
      <c r="AS68" s="1278"/>
      <c r="AT68" s="1278"/>
      <c r="AU68" s="1278"/>
      <c r="AV68" s="1278"/>
      <c r="AW68" s="1278"/>
      <c r="AX68" s="1278"/>
      <c r="AY68" s="1278"/>
      <c r="AZ68" s="1278"/>
      <c r="BA68" s="1278"/>
      <c r="BB68" s="1278"/>
      <c r="BC68" s="1278"/>
      <c r="BD68" s="1278"/>
      <c r="BE68" s="1278"/>
      <c r="BF68" s="1278"/>
      <c r="BG68" s="1278"/>
      <c r="BH68" s="1278"/>
      <c r="BI68" s="1278"/>
      <c r="BJ68" s="1278"/>
      <c r="BK68" s="1278"/>
      <c r="BL68" s="1278"/>
      <c r="BM68" s="1278"/>
      <c r="BN68" s="1278"/>
      <c r="BO68" s="1278"/>
      <c r="BP68" s="1278"/>
      <c r="BQ68" s="1278"/>
      <c r="BR68" s="1278"/>
      <c r="BS68" s="1278"/>
      <c r="BT68" s="1278"/>
      <c r="BU68" s="1278"/>
      <c r="BV68" s="1278"/>
      <c r="BW68" s="1278"/>
      <c r="BX68" s="1278"/>
      <c r="BY68" s="1278"/>
      <c r="BZ68" s="1278"/>
      <c r="CA68" s="1278"/>
      <c r="CB68" s="1278"/>
      <c r="CC68" s="1278"/>
      <c r="CD68" s="1278"/>
      <c r="CE68" s="1278"/>
      <c r="CF68" s="1278"/>
      <c r="CG68" s="1278"/>
      <c r="CH68" s="1278"/>
      <c r="CI68" s="1278"/>
      <c r="CJ68" s="1278"/>
      <c r="CK68" s="1278"/>
      <c r="CL68" s="1278"/>
      <c r="CM68" s="1278"/>
      <c r="CN68" s="1278"/>
      <c r="CO68" s="1278"/>
      <c r="CP68" s="1278"/>
      <c r="CQ68" s="1278"/>
      <c r="CR68" s="1278"/>
      <c r="CS68" s="1278"/>
      <c r="CT68" s="1278"/>
      <c r="CU68" s="1278"/>
      <c r="CV68" s="1278"/>
      <c r="CW68" s="1278"/>
      <c r="CX68" s="1278"/>
      <c r="CY68" s="1278"/>
      <c r="CZ68" s="1278"/>
      <c r="DA68" s="1278"/>
      <c r="DB68" s="1278"/>
      <c r="DC68" s="1279"/>
    </row>
    <row r="69" spans="2:107">
      <c r="B69" s="374"/>
      <c r="AN69" s="1280"/>
      <c r="AO69" s="1281"/>
      <c r="AP69" s="1281"/>
      <c r="AQ69" s="1281"/>
      <c r="AR69" s="1281"/>
      <c r="AS69" s="1281"/>
      <c r="AT69" s="1281"/>
      <c r="AU69" s="1281"/>
      <c r="AV69" s="1281"/>
      <c r="AW69" s="1281"/>
      <c r="AX69" s="1281"/>
      <c r="AY69" s="1281"/>
      <c r="AZ69" s="1281"/>
      <c r="BA69" s="1281"/>
      <c r="BB69" s="1281"/>
      <c r="BC69" s="1281"/>
      <c r="BD69" s="1281"/>
      <c r="BE69" s="1281"/>
      <c r="BF69" s="1281"/>
      <c r="BG69" s="1281"/>
      <c r="BH69" s="1281"/>
      <c r="BI69" s="1281"/>
      <c r="BJ69" s="1281"/>
      <c r="BK69" s="1281"/>
      <c r="BL69" s="1281"/>
      <c r="BM69" s="1281"/>
      <c r="BN69" s="1281"/>
      <c r="BO69" s="1281"/>
      <c r="BP69" s="1281"/>
      <c r="BQ69" s="1281"/>
      <c r="BR69" s="1281"/>
      <c r="BS69" s="1281"/>
      <c r="BT69" s="1281"/>
      <c r="BU69" s="1281"/>
      <c r="BV69" s="1281"/>
      <c r="BW69" s="1281"/>
      <c r="BX69" s="1281"/>
      <c r="BY69" s="1281"/>
      <c r="BZ69" s="1281"/>
      <c r="CA69" s="1281"/>
      <c r="CB69" s="1281"/>
      <c r="CC69" s="1281"/>
      <c r="CD69" s="1281"/>
      <c r="CE69" s="1281"/>
      <c r="CF69" s="1281"/>
      <c r="CG69" s="1281"/>
      <c r="CH69" s="1281"/>
      <c r="CI69" s="1281"/>
      <c r="CJ69" s="1281"/>
      <c r="CK69" s="1281"/>
      <c r="CL69" s="1281"/>
      <c r="CM69" s="1281"/>
      <c r="CN69" s="1281"/>
      <c r="CO69" s="1281"/>
      <c r="CP69" s="1281"/>
      <c r="CQ69" s="1281"/>
      <c r="CR69" s="1281"/>
      <c r="CS69" s="1281"/>
      <c r="CT69" s="1281"/>
      <c r="CU69" s="1281"/>
      <c r="CV69" s="1281"/>
      <c r="CW69" s="1281"/>
      <c r="CX69" s="1281"/>
      <c r="CY69" s="1281"/>
      <c r="CZ69" s="1281"/>
      <c r="DA69" s="1281"/>
      <c r="DB69" s="1281"/>
      <c r="DC69" s="1282"/>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589</v>
      </c>
    </row>
    <row r="72" spans="2:107">
      <c r="B72" s="374"/>
      <c r="G72" s="1283"/>
      <c r="H72" s="1283"/>
      <c r="I72" s="1283"/>
      <c r="J72" s="1283"/>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7" t="s">
        <v>546</v>
      </c>
      <c r="BQ72" s="1287"/>
      <c r="BR72" s="1287"/>
      <c r="BS72" s="1287"/>
      <c r="BT72" s="1287"/>
      <c r="BU72" s="1287"/>
      <c r="BV72" s="1287"/>
      <c r="BW72" s="1287"/>
      <c r="BX72" s="1287" t="s">
        <v>547</v>
      </c>
      <c r="BY72" s="1287"/>
      <c r="BZ72" s="1287"/>
      <c r="CA72" s="1287"/>
      <c r="CB72" s="1287"/>
      <c r="CC72" s="1287"/>
      <c r="CD72" s="1287"/>
      <c r="CE72" s="1287"/>
      <c r="CF72" s="1287" t="s">
        <v>548</v>
      </c>
      <c r="CG72" s="1287"/>
      <c r="CH72" s="1287"/>
      <c r="CI72" s="1287"/>
      <c r="CJ72" s="1287"/>
      <c r="CK72" s="1287"/>
      <c r="CL72" s="1287"/>
      <c r="CM72" s="1287"/>
      <c r="CN72" s="1287" t="s">
        <v>549</v>
      </c>
      <c r="CO72" s="1287"/>
      <c r="CP72" s="1287"/>
      <c r="CQ72" s="1287"/>
      <c r="CR72" s="1287"/>
      <c r="CS72" s="1287"/>
      <c r="CT72" s="1287"/>
      <c r="CU72" s="1287"/>
      <c r="CV72" s="1287" t="s">
        <v>550</v>
      </c>
      <c r="CW72" s="1287"/>
      <c r="CX72" s="1287"/>
      <c r="CY72" s="1287"/>
      <c r="CZ72" s="1287"/>
      <c r="DA72" s="1287"/>
      <c r="DB72" s="1287"/>
      <c r="DC72" s="1287"/>
    </row>
    <row r="73" spans="2:107">
      <c r="B73" s="374"/>
      <c r="G73" s="1294"/>
      <c r="H73" s="1294"/>
      <c r="I73" s="1294"/>
      <c r="J73" s="1294"/>
      <c r="K73" s="1295"/>
      <c r="L73" s="1295"/>
      <c r="M73" s="1295"/>
      <c r="N73" s="1295"/>
      <c r="AM73" s="383"/>
      <c r="AN73" s="1290" t="s">
        <v>590</v>
      </c>
      <c r="AO73" s="1290"/>
      <c r="AP73" s="1290"/>
      <c r="AQ73" s="1290"/>
      <c r="AR73" s="1290"/>
      <c r="AS73" s="1290"/>
      <c r="AT73" s="1290"/>
      <c r="AU73" s="1290"/>
      <c r="AV73" s="1290"/>
      <c r="AW73" s="1290"/>
      <c r="AX73" s="1290"/>
      <c r="AY73" s="1290"/>
      <c r="AZ73" s="1290"/>
      <c r="BA73" s="1290"/>
      <c r="BB73" s="1290" t="s">
        <v>591</v>
      </c>
      <c r="BC73" s="1290"/>
      <c r="BD73" s="1290"/>
      <c r="BE73" s="1290"/>
      <c r="BF73" s="1290"/>
      <c r="BG73" s="1290"/>
      <c r="BH73" s="1290"/>
      <c r="BI73" s="1290"/>
      <c r="BJ73" s="1290"/>
      <c r="BK73" s="1290"/>
      <c r="BL73" s="1290"/>
      <c r="BM73" s="1290"/>
      <c r="BN73" s="1290"/>
      <c r="BO73" s="1290"/>
      <c r="BP73" s="1288"/>
      <c r="BQ73" s="1288"/>
      <c r="BR73" s="1288"/>
      <c r="BS73" s="1288"/>
      <c r="BT73" s="1288"/>
      <c r="BU73" s="1288"/>
      <c r="BV73" s="1288"/>
      <c r="BW73" s="1288"/>
      <c r="BX73" s="1288"/>
      <c r="BY73" s="1288"/>
      <c r="BZ73" s="1288"/>
      <c r="CA73" s="1288"/>
      <c r="CB73" s="1288"/>
      <c r="CC73" s="1288"/>
      <c r="CD73" s="1288"/>
      <c r="CE73" s="1288"/>
      <c r="CF73" s="1288"/>
      <c r="CG73" s="1288"/>
      <c r="CH73" s="1288"/>
      <c r="CI73" s="1288"/>
      <c r="CJ73" s="1288"/>
      <c r="CK73" s="1288"/>
      <c r="CL73" s="1288"/>
      <c r="CM73" s="1288"/>
      <c r="CN73" s="1288"/>
      <c r="CO73" s="1288"/>
      <c r="CP73" s="1288"/>
      <c r="CQ73" s="1288"/>
      <c r="CR73" s="1288"/>
      <c r="CS73" s="1288"/>
      <c r="CT73" s="1288"/>
      <c r="CU73" s="1288"/>
      <c r="CV73" s="1288"/>
      <c r="CW73" s="1288"/>
      <c r="CX73" s="1288"/>
      <c r="CY73" s="1288"/>
      <c r="CZ73" s="1288"/>
      <c r="DA73" s="1288"/>
      <c r="DB73" s="1288"/>
      <c r="DC73" s="1288"/>
    </row>
    <row r="74" spans="2:107">
      <c r="B74" s="374"/>
      <c r="G74" s="1294"/>
      <c r="H74" s="1294"/>
      <c r="I74" s="1294"/>
      <c r="J74" s="1294"/>
      <c r="K74" s="1295"/>
      <c r="L74" s="1295"/>
      <c r="M74" s="1295"/>
      <c r="N74" s="1295"/>
      <c r="AM74" s="383"/>
      <c r="AN74" s="1290"/>
      <c r="AO74" s="1290"/>
      <c r="AP74" s="1290"/>
      <c r="AQ74" s="1290"/>
      <c r="AR74" s="1290"/>
      <c r="AS74" s="1290"/>
      <c r="AT74" s="1290"/>
      <c r="AU74" s="1290"/>
      <c r="AV74" s="1290"/>
      <c r="AW74" s="1290"/>
      <c r="AX74" s="1290"/>
      <c r="AY74" s="1290"/>
      <c r="AZ74" s="1290"/>
      <c r="BA74" s="1290"/>
      <c r="BB74" s="1290"/>
      <c r="BC74" s="1290"/>
      <c r="BD74" s="1290"/>
      <c r="BE74" s="1290"/>
      <c r="BF74" s="1290"/>
      <c r="BG74" s="1290"/>
      <c r="BH74" s="1290"/>
      <c r="BI74" s="1290"/>
      <c r="BJ74" s="1290"/>
      <c r="BK74" s="1290"/>
      <c r="BL74" s="1290"/>
      <c r="BM74" s="1290"/>
      <c r="BN74" s="1290"/>
      <c r="BO74" s="1290"/>
      <c r="BP74" s="1288"/>
      <c r="BQ74" s="1288"/>
      <c r="BR74" s="1288"/>
      <c r="BS74" s="1288"/>
      <c r="BT74" s="1288"/>
      <c r="BU74" s="1288"/>
      <c r="BV74" s="1288"/>
      <c r="BW74" s="1288"/>
      <c r="BX74" s="1288"/>
      <c r="BY74" s="1288"/>
      <c r="BZ74" s="1288"/>
      <c r="CA74" s="1288"/>
      <c r="CB74" s="1288"/>
      <c r="CC74" s="1288"/>
      <c r="CD74" s="1288"/>
      <c r="CE74" s="1288"/>
      <c r="CF74" s="1288"/>
      <c r="CG74" s="1288"/>
      <c r="CH74" s="1288"/>
      <c r="CI74" s="1288"/>
      <c r="CJ74" s="1288"/>
      <c r="CK74" s="1288"/>
      <c r="CL74" s="1288"/>
      <c r="CM74" s="1288"/>
      <c r="CN74" s="1288"/>
      <c r="CO74" s="1288"/>
      <c r="CP74" s="1288"/>
      <c r="CQ74" s="1288"/>
      <c r="CR74" s="1288"/>
      <c r="CS74" s="1288"/>
      <c r="CT74" s="1288"/>
      <c r="CU74" s="1288"/>
      <c r="CV74" s="1288"/>
      <c r="CW74" s="1288"/>
      <c r="CX74" s="1288"/>
      <c r="CY74" s="1288"/>
      <c r="CZ74" s="1288"/>
      <c r="DA74" s="1288"/>
      <c r="DB74" s="1288"/>
      <c r="DC74" s="1288"/>
    </row>
    <row r="75" spans="2:107">
      <c r="B75" s="374"/>
      <c r="G75" s="1294"/>
      <c r="H75" s="1294"/>
      <c r="I75" s="1283"/>
      <c r="J75" s="1283"/>
      <c r="K75" s="1289"/>
      <c r="L75" s="1289"/>
      <c r="M75" s="1289"/>
      <c r="N75" s="1289"/>
      <c r="AM75" s="383"/>
      <c r="AN75" s="1290"/>
      <c r="AO75" s="1290"/>
      <c r="AP75" s="1290"/>
      <c r="AQ75" s="1290"/>
      <c r="AR75" s="1290"/>
      <c r="AS75" s="1290"/>
      <c r="AT75" s="1290"/>
      <c r="AU75" s="1290"/>
      <c r="AV75" s="1290"/>
      <c r="AW75" s="1290"/>
      <c r="AX75" s="1290"/>
      <c r="AY75" s="1290"/>
      <c r="AZ75" s="1290"/>
      <c r="BA75" s="1290"/>
      <c r="BB75" s="1290" t="s">
        <v>596</v>
      </c>
      <c r="BC75" s="1290"/>
      <c r="BD75" s="1290"/>
      <c r="BE75" s="1290"/>
      <c r="BF75" s="1290"/>
      <c r="BG75" s="1290"/>
      <c r="BH75" s="1290"/>
      <c r="BI75" s="1290"/>
      <c r="BJ75" s="1290"/>
      <c r="BK75" s="1290"/>
      <c r="BL75" s="1290"/>
      <c r="BM75" s="1290"/>
      <c r="BN75" s="1290"/>
      <c r="BO75" s="1290"/>
      <c r="BP75" s="1288">
        <v>11</v>
      </c>
      <c r="BQ75" s="1288"/>
      <c r="BR75" s="1288"/>
      <c r="BS75" s="1288"/>
      <c r="BT75" s="1288"/>
      <c r="BU75" s="1288"/>
      <c r="BV75" s="1288"/>
      <c r="BW75" s="1288"/>
      <c r="BX75" s="1288">
        <v>9.3000000000000007</v>
      </c>
      <c r="BY75" s="1288"/>
      <c r="BZ75" s="1288"/>
      <c r="CA75" s="1288"/>
      <c r="CB75" s="1288"/>
      <c r="CC75" s="1288"/>
      <c r="CD75" s="1288"/>
      <c r="CE75" s="1288"/>
      <c r="CF75" s="1288">
        <v>8.5</v>
      </c>
      <c r="CG75" s="1288"/>
      <c r="CH75" s="1288"/>
      <c r="CI75" s="1288"/>
      <c r="CJ75" s="1288"/>
      <c r="CK75" s="1288"/>
      <c r="CL75" s="1288"/>
      <c r="CM75" s="1288"/>
      <c r="CN75" s="1288">
        <v>8</v>
      </c>
      <c r="CO75" s="1288"/>
      <c r="CP75" s="1288"/>
      <c r="CQ75" s="1288"/>
      <c r="CR75" s="1288"/>
      <c r="CS75" s="1288"/>
      <c r="CT75" s="1288"/>
      <c r="CU75" s="1288"/>
      <c r="CV75" s="1288">
        <v>7.5</v>
      </c>
      <c r="CW75" s="1288"/>
      <c r="CX75" s="1288"/>
      <c r="CY75" s="1288"/>
      <c r="CZ75" s="1288"/>
      <c r="DA75" s="1288"/>
      <c r="DB75" s="1288"/>
      <c r="DC75" s="1288"/>
    </row>
    <row r="76" spans="2:107">
      <c r="B76" s="374"/>
      <c r="G76" s="1294"/>
      <c r="H76" s="1294"/>
      <c r="I76" s="1283"/>
      <c r="J76" s="1283"/>
      <c r="K76" s="1289"/>
      <c r="L76" s="1289"/>
      <c r="M76" s="1289"/>
      <c r="N76" s="1289"/>
      <c r="AM76" s="383"/>
      <c r="AN76" s="1290"/>
      <c r="AO76" s="1290"/>
      <c r="AP76" s="1290"/>
      <c r="AQ76" s="1290"/>
      <c r="AR76" s="1290"/>
      <c r="AS76" s="1290"/>
      <c r="AT76" s="1290"/>
      <c r="AU76" s="1290"/>
      <c r="AV76" s="1290"/>
      <c r="AW76" s="1290"/>
      <c r="AX76" s="1290"/>
      <c r="AY76" s="1290"/>
      <c r="AZ76" s="1290"/>
      <c r="BA76" s="1290"/>
      <c r="BB76" s="1290"/>
      <c r="BC76" s="1290"/>
      <c r="BD76" s="1290"/>
      <c r="BE76" s="1290"/>
      <c r="BF76" s="1290"/>
      <c r="BG76" s="1290"/>
      <c r="BH76" s="1290"/>
      <c r="BI76" s="1290"/>
      <c r="BJ76" s="1290"/>
      <c r="BK76" s="1290"/>
      <c r="BL76" s="1290"/>
      <c r="BM76" s="1290"/>
      <c r="BN76" s="1290"/>
      <c r="BO76" s="1290"/>
      <c r="BP76" s="1288"/>
      <c r="BQ76" s="1288"/>
      <c r="BR76" s="1288"/>
      <c r="BS76" s="1288"/>
      <c r="BT76" s="1288"/>
      <c r="BU76" s="1288"/>
      <c r="BV76" s="1288"/>
      <c r="BW76" s="1288"/>
      <c r="BX76" s="1288"/>
      <c r="BY76" s="1288"/>
      <c r="BZ76" s="1288"/>
      <c r="CA76" s="1288"/>
      <c r="CB76" s="1288"/>
      <c r="CC76" s="1288"/>
      <c r="CD76" s="1288"/>
      <c r="CE76" s="1288"/>
      <c r="CF76" s="1288"/>
      <c r="CG76" s="1288"/>
      <c r="CH76" s="1288"/>
      <c r="CI76" s="1288"/>
      <c r="CJ76" s="1288"/>
      <c r="CK76" s="1288"/>
      <c r="CL76" s="1288"/>
      <c r="CM76" s="1288"/>
      <c r="CN76" s="1288"/>
      <c r="CO76" s="1288"/>
      <c r="CP76" s="1288"/>
      <c r="CQ76" s="1288"/>
      <c r="CR76" s="1288"/>
      <c r="CS76" s="1288"/>
      <c r="CT76" s="1288"/>
      <c r="CU76" s="1288"/>
      <c r="CV76" s="1288"/>
      <c r="CW76" s="1288"/>
      <c r="CX76" s="1288"/>
      <c r="CY76" s="1288"/>
      <c r="CZ76" s="1288"/>
      <c r="DA76" s="1288"/>
      <c r="DB76" s="1288"/>
      <c r="DC76" s="1288"/>
    </row>
    <row r="77" spans="2:107">
      <c r="B77" s="374"/>
      <c r="G77" s="1283"/>
      <c r="H77" s="1283"/>
      <c r="I77" s="1283"/>
      <c r="J77" s="1283"/>
      <c r="K77" s="1295"/>
      <c r="L77" s="1295"/>
      <c r="M77" s="1295"/>
      <c r="N77" s="1295"/>
      <c r="AN77" s="1287" t="s">
        <v>593</v>
      </c>
      <c r="AO77" s="1287"/>
      <c r="AP77" s="1287"/>
      <c r="AQ77" s="1287"/>
      <c r="AR77" s="1287"/>
      <c r="AS77" s="1287"/>
      <c r="AT77" s="1287"/>
      <c r="AU77" s="1287"/>
      <c r="AV77" s="1287"/>
      <c r="AW77" s="1287"/>
      <c r="AX77" s="1287"/>
      <c r="AY77" s="1287"/>
      <c r="AZ77" s="1287"/>
      <c r="BA77" s="1287"/>
      <c r="BB77" s="1290" t="s">
        <v>591</v>
      </c>
      <c r="BC77" s="1290"/>
      <c r="BD77" s="1290"/>
      <c r="BE77" s="1290"/>
      <c r="BF77" s="1290"/>
      <c r="BG77" s="1290"/>
      <c r="BH77" s="1290"/>
      <c r="BI77" s="1290"/>
      <c r="BJ77" s="1290"/>
      <c r="BK77" s="1290"/>
      <c r="BL77" s="1290"/>
      <c r="BM77" s="1290"/>
      <c r="BN77" s="1290"/>
      <c r="BO77" s="1290"/>
      <c r="BP77" s="1288">
        <v>0</v>
      </c>
      <c r="BQ77" s="1288"/>
      <c r="BR77" s="1288"/>
      <c r="BS77" s="1288"/>
      <c r="BT77" s="1288"/>
      <c r="BU77" s="1288"/>
      <c r="BV77" s="1288"/>
      <c r="BW77" s="1288"/>
      <c r="BX77" s="1288">
        <v>0</v>
      </c>
      <c r="BY77" s="1288"/>
      <c r="BZ77" s="1288"/>
      <c r="CA77" s="1288"/>
      <c r="CB77" s="1288"/>
      <c r="CC77" s="1288"/>
      <c r="CD77" s="1288"/>
      <c r="CE77" s="1288"/>
      <c r="CF77" s="1288">
        <v>0</v>
      </c>
      <c r="CG77" s="1288"/>
      <c r="CH77" s="1288"/>
      <c r="CI77" s="1288"/>
      <c r="CJ77" s="1288"/>
      <c r="CK77" s="1288"/>
      <c r="CL77" s="1288"/>
      <c r="CM77" s="1288"/>
      <c r="CN77" s="1288">
        <v>0</v>
      </c>
      <c r="CO77" s="1288"/>
      <c r="CP77" s="1288"/>
      <c r="CQ77" s="1288"/>
      <c r="CR77" s="1288"/>
      <c r="CS77" s="1288"/>
      <c r="CT77" s="1288"/>
      <c r="CU77" s="1288"/>
      <c r="CV77" s="1288">
        <v>0</v>
      </c>
      <c r="CW77" s="1288"/>
      <c r="CX77" s="1288"/>
      <c r="CY77" s="1288"/>
      <c r="CZ77" s="1288"/>
      <c r="DA77" s="1288"/>
      <c r="DB77" s="1288"/>
      <c r="DC77" s="1288"/>
    </row>
    <row r="78" spans="2:107">
      <c r="B78" s="374"/>
      <c r="G78" s="1283"/>
      <c r="H78" s="1283"/>
      <c r="I78" s="1283"/>
      <c r="J78" s="1283"/>
      <c r="K78" s="1295"/>
      <c r="L78" s="1295"/>
      <c r="M78" s="1295"/>
      <c r="N78" s="1295"/>
      <c r="AN78" s="1287"/>
      <c r="AO78" s="1287"/>
      <c r="AP78" s="1287"/>
      <c r="AQ78" s="1287"/>
      <c r="AR78" s="1287"/>
      <c r="AS78" s="1287"/>
      <c r="AT78" s="1287"/>
      <c r="AU78" s="1287"/>
      <c r="AV78" s="1287"/>
      <c r="AW78" s="1287"/>
      <c r="AX78" s="1287"/>
      <c r="AY78" s="1287"/>
      <c r="AZ78" s="1287"/>
      <c r="BA78" s="1287"/>
      <c r="BB78" s="1290"/>
      <c r="BC78" s="1290"/>
      <c r="BD78" s="1290"/>
      <c r="BE78" s="1290"/>
      <c r="BF78" s="1290"/>
      <c r="BG78" s="1290"/>
      <c r="BH78" s="1290"/>
      <c r="BI78" s="1290"/>
      <c r="BJ78" s="1290"/>
      <c r="BK78" s="1290"/>
      <c r="BL78" s="1290"/>
      <c r="BM78" s="1290"/>
      <c r="BN78" s="1290"/>
      <c r="BO78" s="1290"/>
      <c r="BP78" s="1288"/>
      <c r="BQ78" s="1288"/>
      <c r="BR78" s="1288"/>
      <c r="BS78" s="1288"/>
      <c r="BT78" s="1288"/>
      <c r="BU78" s="1288"/>
      <c r="BV78" s="1288"/>
      <c r="BW78" s="1288"/>
      <c r="BX78" s="1288"/>
      <c r="BY78" s="1288"/>
      <c r="BZ78" s="1288"/>
      <c r="CA78" s="1288"/>
      <c r="CB78" s="1288"/>
      <c r="CC78" s="1288"/>
      <c r="CD78" s="1288"/>
      <c r="CE78" s="1288"/>
      <c r="CF78" s="1288"/>
      <c r="CG78" s="1288"/>
      <c r="CH78" s="1288"/>
      <c r="CI78" s="1288"/>
      <c r="CJ78" s="1288"/>
      <c r="CK78" s="1288"/>
      <c r="CL78" s="1288"/>
      <c r="CM78" s="1288"/>
      <c r="CN78" s="1288"/>
      <c r="CO78" s="1288"/>
      <c r="CP78" s="1288"/>
      <c r="CQ78" s="1288"/>
      <c r="CR78" s="1288"/>
      <c r="CS78" s="1288"/>
      <c r="CT78" s="1288"/>
      <c r="CU78" s="1288"/>
      <c r="CV78" s="1288"/>
      <c r="CW78" s="1288"/>
      <c r="CX78" s="1288"/>
      <c r="CY78" s="1288"/>
      <c r="CZ78" s="1288"/>
      <c r="DA78" s="1288"/>
      <c r="DB78" s="1288"/>
      <c r="DC78" s="1288"/>
    </row>
    <row r="79" spans="2:107">
      <c r="B79" s="374"/>
      <c r="G79" s="1283"/>
      <c r="H79" s="1283"/>
      <c r="I79" s="1293"/>
      <c r="J79" s="1293"/>
      <c r="K79" s="1296"/>
      <c r="L79" s="1296"/>
      <c r="M79" s="1296"/>
      <c r="N79" s="1296"/>
      <c r="AN79" s="1287"/>
      <c r="AO79" s="1287"/>
      <c r="AP79" s="1287"/>
      <c r="AQ79" s="1287"/>
      <c r="AR79" s="1287"/>
      <c r="AS79" s="1287"/>
      <c r="AT79" s="1287"/>
      <c r="AU79" s="1287"/>
      <c r="AV79" s="1287"/>
      <c r="AW79" s="1287"/>
      <c r="AX79" s="1287"/>
      <c r="AY79" s="1287"/>
      <c r="AZ79" s="1287"/>
      <c r="BA79" s="1287"/>
      <c r="BB79" s="1290" t="s">
        <v>596</v>
      </c>
      <c r="BC79" s="1290"/>
      <c r="BD79" s="1290"/>
      <c r="BE79" s="1290"/>
      <c r="BF79" s="1290"/>
      <c r="BG79" s="1290"/>
      <c r="BH79" s="1290"/>
      <c r="BI79" s="1290"/>
      <c r="BJ79" s="1290"/>
      <c r="BK79" s="1290"/>
      <c r="BL79" s="1290"/>
      <c r="BM79" s="1290"/>
      <c r="BN79" s="1290"/>
      <c r="BO79" s="1290"/>
      <c r="BP79" s="1288">
        <v>9.1999999999999993</v>
      </c>
      <c r="BQ79" s="1288"/>
      <c r="BR79" s="1288"/>
      <c r="BS79" s="1288"/>
      <c r="BT79" s="1288"/>
      <c r="BU79" s="1288"/>
      <c r="BV79" s="1288"/>
      <c r="BW79" s="1288"/>
      <c r="BX79" s="1288">
        <v>8.1999999999999993</v>
      </c>
      <c r="BY79" s="1288"/>
      <c r="BZ79" s="1288"/>
      <c r="CA79" s="1288"/>
      <c r="CB79" s="1288"/>
      <c r="CC79" s="1288"/>
      <c r="CD79" s="1288"/>
      <c r="CE79" s="1288"/>
      <c r="CF79" s="1288">
        <v>7.8</v>
      </c>
      <c r="CG79" s="1288"/>
      <c r="CH79" s="1288"/>
      <c r="CI79" s="1288"/>
      <c r="CJ79" s="1288"/>
      <c r="CK79" s="1288"/>
      <c r="CL79" s="1288"/>
      <c r="CM79" s="1288"/>
      <c r="CN79" s="1288">
        <v>7.4</v>
      </c>
      <c r="CO79" s="1288"/>
      <c r="CP79" s="1288"/>
      <c r="CQ79" s="1288"/>
      <c r="CR79" s="1288"/>
      <c r="CS79" s="1288"/>
      <c r="CT79" s="1288"/>
      <c r="CU79" s="1288"/>
      <c r="CV79" s="1288">
        <v>7.1</v>
      </c>
      <c r="CW79" s="1288"/>
      <c r="CX79" s="1288"/>
      <c r="CY79" s="1288"/>
      <c r="CZ79" s="1288"/>
      <c r="DA79" s="1288"/>
      <c r="DB79" s="1288"/>
      <c r="DC79" s="1288"/>
    </row>
    <row r="80" spans="2:107">
      <c r="B80" s="374"/>
      <c r="G80" s="1283"/>
      <c r="H80" s="1283"/>
      <c r="I80" s="1293"/>
      <c r="J80" s="1293"/>
      <c r="K80" s="1296"/>
      <c r="L80" s="1296"/>
      <c r="M80" s="1296"/>
      <c r="N80" s="1296"/>
      <c r="AN80" s="1287"/>
      <c r="AO80" s="1287"/>
      <c r="AP80" s="1287"/>
      <c r="AQ80" s="1287"/>
      <c r="AR80" s="1287"/>
      <c r="AS80" s="1287"/>
      <c r="AT80" s="1287"/>
      <c r="AU80" s="1287"/>
      <c r="AV80" s="1287"/>
      <c r="AW80" s="1287"/>
      <c r="AX80" s="1287"/>
      <c r="AY80" s="1287"/>
      <c r="AZ80" s="1287"/>
      <c r="BA80" s="1287"/>
      <c r="BB80" s="1290"/>
      <c r="BC80" s="1290"/>
      <c r="BD80" s="1290"/>
      <c r="BE80" s="1290"/>
      <c r="BF80" s="1290"/>
      <c r="BG80" s="1290"/>
      <c r="BH80" s="1290"/>
      <c r="BI80" s="1290"/>
      <c r="BJ80" s="1290"/>
      <c r="BK80" s="1290"/>
      <c r="BL80" s="1290"/>
      <c r="BM80" s="1290"/>
      <c r="BN80" s="1290"/>
      <c r="BO80" s="1290"/>
      <c r="BP80" s="1288"/>
      <c r="BQ80" s="1288"/>
      <c r="BR80" s="1288"/>
      <c r="BS80" s="1288"/>
      <c r="BT80" s="1288"/>
      <c r="BU80" s="1288"/>
      <c r="BV80" s="1288"/>
      <c r="BW80" s="1288"/>
      <c r="BX80" s="1288"/>
      <c r="BY80" s="1288"/>
      <c r="BZ80" s="1288"/>
      <c r="CA80" s="1288"/>
      <c r="CB80" s="1288"/>
      <c r="CC80" s="1288"/>
      <c r="CD80" s="1288"/>
      <c r="CE80" s="1288"/>
      <c r="CF80" s="1288"/>
      <c r="CG80" s="1288"/>
      <c r="CH80" s="1288"/>
      <c r="CI80" s="1288"/>
      <c r="CJ80" s="1288"/>
      <c r="CK80" s="1288"/>
      <c r="CL80" s="1288"/>
      <c r="CM80" s="1288"/>
      <c r="CN80" s="1288"/>
      <c r="CO80" s="1288"/>
      <c r="CP80" s="1288"/>
      <c r="CQ80" s="1288"/>
      <c r="CR80" s="1288"/>
      <c r="CS80" s="1288"/>
      <c r="CT80" s="1288"/>
      <c r="CU80" s="1288"/>
      <c r="CV80" s="1288"/>
      <c r="CW80" s="1288"/>
      <c r="CX80" s="1288"/>
      <c r="CY80" s="1288"/>
      <c r="CZ80" s="1288"/>
      <c r="DA80" s="1288"/>
      <c r="DB80" s="1288"/>
      <c r="DC80" s="1288"/>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w8MSggmt2+ckeCdxhTte0MFYzgL389jRqDmgzVfE05p5KjChQbVSy8Wb2BObnD50S9IFcPnHWLnmCRnhIuhVLw==" saltValue="b7JFbBn5aGOw/+XRp8emw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xIK0G4EUhdg7BFrNex01W8RAdBwYX9C9uoXfjnmv4kUrSOA1EUIE0HfH3IuQPcTlXTAjO4pc43skwqdSS5ZpA==" saltValue="m9/lm28zGehvcCgIMGuM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5HlPFqHMbbRcGfYwvTtEOsPJuv9/l8JIFwRKyxyVM4eHfDSKKScWH6kMdHpDCdfkiUPsSxBg0e8a9kaTAFARw==" saltValue="EKEh3RWchZ6164cuiPsc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543</v>
      </c>
      <c r="G2" s="136"/>
      <c r="H2" s="137"/>
    </row>
    <row r="3" spans="1:8">
      <c r="A3" s="133" t="s">
        <v>536</v>
      </c>
      <c r="B3" s="138"/>
      <c r="C3" s="139"/>
      <c r="D3" s="140">
        <v>246256</v>
      </c>
      <c r="E3" s="141"/>
      <c r="F3" s="142">
        <v>316331</v>
      </c>
      <c r="G3" s="143"/>
      <c r="H3" s="144"/>
    </row>
    <row r="4" spans="1:8">
      <c r="A4" s="145"/>
      <c r="B4" s="146"/>
      <c r="C4" s="147"/>
      <c r="D4" s="148">
        <v>88527</v>
      </c>
      <c r="E4" s="149"/>
      <c r="F4" s="150">
        <v>106387</v>
      </c>
      <c r="G4" s="151"/>
      <c r="H4" s="152"/>
    </row>
    <row r="5" spans="1:8">
      <c r="A5" s="133" t="s">
        <v>538</v>
      </c>
      <c r="B5" s="138"/>
      <c r="C5" s="139"/>
      <c r="D5" s="140">
        <v>154213</v>
      </c>
      <c r="E5" s="141"/>
      <c r="F5" s="142">
        <v>333013</v>
      </c>
      <c r="G5" s="143"/>
      <c r="H5" s="144"/>
    </row>
    <row r="6" spans="1:8">
      <c r="A6" s="145"/>
      <c r="B6" s="146"/>
      <c r="C6" s="147"/>
      <c r="D6" s="148">
        <v>83783</v>
      </c>
      <c r="E6" s="149"/>
      <c r="F6" s="150">
        <v>126732</v>
      </c>
      <c r="G6" s="151"/>
      <c r="H6" s="152"/>
    </row>
    <row r="7" spans="1:8">
      <c r="A7" s="133" t="s">
        <v>539</v>
      </c>
      <c r="B7" s="138"/>
      <c r="C7" s="139"/>
      <c r="D7" s="140">
        <v>81495</v>
      </c>
      <c r="E7" s="141"/>
      <c r="F7" s="142">
        <v>280458</v>
      </c>
      <c r="G7" s="143"/>
      <c r="H7" s="144"/>
    </row>
    <row r="8" spans="1:8">
      <c r="A8" s="145"/>
      <c r="B8" s="146"/>
      <c r="C8" s="147"/>
      <c r="D8" s="148">
        <v>47433</v>
      </c>
      <c r="E8" s="149"/>
      <c r="F8" s="150">
        <v>127286</v>
      </c>
      <c r="G8" s="151"/>
      <c r="H8" s="152"/>
    </row>
    <row r="9" spans="1:8">
      <c r="A9" s="133" t="s">
        <v>540</v>
      </c>
      <c r="B9" s="138"/>
      <c r="C9" s="139"/>
      <c r="D9" s="140">
        <v>155632</v>
      </c>
      <c r="E9" s="141"/>
      <c r="F9" s="142">
        <v>291945</v>
      </c>
      <c r="G9" s="143"/>
      <c r="H9" s="144"/>
    </row>
    <row r="10" spans="1:8">
      <c r="A10" s="145"/>
      <c r="B10" s="146"/>
      <c r="C10" s="147"/>
      <c r="D10" s="148">
        <v>102726</v>
      </c>
      <c r="E10" s="149"/>
      <c r="F10" s="150">
        <v>127651</v>
      </c>
      <c r="G10" s="151"/>
      <c r="H10" s="152"/>
    </row>
    <row r="11" spans="1:8">
      <c r="A11" s="133" t="s">
        <v>541</v>
      </c>
      <c r="B11" s="138"/>
      <c r="C11" s="139"/>
      <c r="D11" s="140">
        <v>151222</v>
      </c>
      <c r="E11" s="141"/>
      <c r="F11" s="142">
        <v>291173</v>
      </c>
      <c r="G11" s="143"/>
      <c r="H11" s="144"/>
    </row>
    <row r="12" spans="1:8">
      <c r="A12" s="145"/>
      <c r="B12" s="146"/>
      <c r="C12" s="153"/>
      <c r="D12" s="148">
        <v>59311</v>
      </c>
      <c r="E12" s="149"/>
      <c r="F12" s="150">
        <v>119071</v>
      </c>
      <c r="G12" s="151"/>
      <c r="H12" s="152"/>
    </row>
    <row r="13" spans="1:8">
      <c r="A13" s="133"/>
      <c r="B13" s="138"/>
      <c r="C13" s="154"/>
      <c r="D13" s="155">
        <v>157764</v>
      </c>
      <c r="E13" s="156"/>
      <c r="F13" s="157">
        <v>302584</v>
      </c>
      <c r="G13" s="158"/>
      <c r="H13" s="144"/>
    </row>
    <row r="14" spans="1:8">
      <c r="A14" s="145"/>
      <c r="B14" s="146"/>
      <c r="C14" s="147"/>
      <c r="D14" s="148">
        <v>76356</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12.57</v>
      </c>
      <c r="C19" s="159">
        <f>ROUND(VALUE(SUBSTITUTE(実質収支比率等に係る経年分析!G$48,"▲","-")),2)</f>
        <v>5.91</v>
      </c>
      <c r="D19" s="159">
        <f>ROUND(VALUE(SUBSTITUTE(実質収支比率等に係る経年分析!H$48,"▲","-")),2)</f>
        <v>5.74</v>
      </c>
      <c r="E19" s="159">
        <f>ROUND(VALUE(SUBSTITUTE(実質収支比率等に係る経年分析!I$48,"▲","-")),2)</f>
        <v>0.94</v>
      </c>
      <c r="F19" s="159">
        <f>ROUND(VALUE(SUBSTITUTE(実質収支比率等に係る経年分析!J$48,"▲","-")),2)</f>
        <v>0.88</v>
      </c>
    </row>
    <row r="20" spans="1:11">
      <c r="A20" s="159" t="s">
        <v>49</v>
      </c>
      <c r="B20" s="159">
        <f>ROUND(VALUE(SUBSTITUTE(実質収支比率等に係る経年分析!F$47,"▲","-")),2)</f>
        <v>23.54</v>
      </c>
      <c r="C20" s="159">
        <f>ROUND(VALUE(SUBSTITUTE(実質収支比率等に係る経年分析!G$47,"▲","-")),2)</f>
        <v>26.53</v>
      </c>
      <c r="D20" s="159">
        <f>ROUND(VALUE(SUBSTITUTE(実質収支比率等に係る経年分析!H$47,"▲","-")),2)</f>
        <v>25.18</v>
      </c>
      <c r="E20" s="159">
        <f>ROUND(VALUE(SUBSTITUTE(実質収支比率等に係る経年分析!I$47,"▲","-")),2)</f>
        <v>25.71</v>
      </c>
      <c r="F20" s="159">
        <f>ROUND(VALUE(SUBSTITUTE(実質収支比率等に係る経年分析!J$47,"▲","-")),2)</f>
        <v>17.45</v>
      </c>
    </row>
    <row r="21" spans="1:11">
      <c r="A21" s="159" t="s">
        <v>50</v>
      </c>
      <c r="B21" s="159">
        <f>IF(ISNUMBER(VALUE(SUBSTITUTE(実質収支比率等に係る経年分析!F$49,"▲","-"))),ROUND(VALUE(SUBSTITUTE(実質収支比率等に係る経年分析!F$49,"▲","-")),2),NA())</f>
        <v>9.52</v>
      </c>
      <c r="C21" s="159">
        <f>IF(ISNUMBER(VALUE(SUBSTITUTE(実質収支比率等に係る経年分析!G$49,"▲","-"))),ROUND(VALUE(SUBSTITUTE(実質収支比率等に係る経年分析!G$49,"▲","-")),2),NA())</f>
        <v>-4.21</v>
      </c>
      <c r="D21" s="159">
        <f>IF(ISNUMBER(VALUE(SUBSTITUTE(実質収支比率等に係る経年分析!H$49,"▲","-"))),ROUND(VALUE(SUBSTITUTE(実質収支比率等に係る経年分析!H$49,"▲","-")),2),NA())</f>
        <v>5.43</v>
      </c>
      <c r="E21" s="159">
        <f>IF(ISNUMBER(VALUE(SUBSTITUTE(実質収支比率等に係る経年分析!I$49,"▲","-"))),ROUND(VALUE(SUBSTITUTE(実質収支比率等に係る経年分析!I$49,"▲","-")),2),NA())</f>
        <v>-4.88</v>
      </c>
      <c r="F21" s="159">
        <f>IF(ISNUMBER(VALUE(SUBSTITUTE(実質収支比率等に係る経年分析!J$49,"▲","-"))),ROUND(VALUE(SUBSTITUTE(実質収支比率等に係る経年分析!J$49,"▲","-")),2),NA())</f>
        <v>-8.77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芸西村代替輸送事業特別会計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芸西村下水道事業特別会計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芸西村住宅新築資金等特別会計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芸西村後期高齢者医療特別会計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芸西村簡易水道事業特別会計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v>
      </c>
    </row>
    <row r="34" spans="1:16">
      <c r="A34" s="160" t="str">
        <f>IF(連結実質赤字比率に係る赤字・黒字の構成分析!C$36="",NA(),連結実質赤字比率に係る赤字・黒字の構成分析!C$36)</f>
        <v>芸西村国民健康保険特別会計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1.52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5.71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5.58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0.84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0.86</v>
      </c>
    </row>
    <row r="36" spans="1:16">
      <c r="A36" s="160" t="str">
        <f>IF(連結実質赤字比率に係る赤字・黒字の構成分析!C$34="",NA(),連結実質赤字比率に係る赤字・黒字の構成分析!C$34)</f>
        <v>芸西村介護保険事業特別会計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0.28999999999999998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0.51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0.09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0.83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275</v>
      </c>
      <c r="E42" s="161"/>
      <c r="F42" s="161"/>
      <c r="G42" s="161">
        <f>'実質公債費比率（分子）の構造'!L$52</f>
        <v>282</v>
      </c>
      <c r="H42" s="161"/>
      <c r="I42" s="161"/>
      <c r="J42" s="161">
        <f>'実質公債費比率（分子）の構造'!M$52</f>
        <v>315</v>
      </c>
      <c r="K42" s="161"/>
      <c r="L42" s="161"/>
      <c r="M42" s="161">
        <f>'実質公債費比率（分子）の構造'!N$52</f>
        <v>313</v>
      </c>
      <c r="N42" s="161"/>
      <c r="O42" s="161"/>
      <c r="P42" s="161">
        <f>'実質公債費比率（分子）の構造'!O$52</f>
        <v>313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28</v>
      </c>
      <c r="C45" s="161"/>
      <c r="D45" s="161"/>
      <c r="E45" s="161">
        <f>'実質公債費比率（分子）の構造'!L$49</f>
        <v>28</v>
      </c>
      <c r="F45" s="161"/>
      <c r="G45" s="161"/>
      <c r="H45" s="161">
        <f>'実質公債費比率（分子）の構造'!M$49</f>
        <v>28</v>
      </c>
      <c r="I45" s="161"/>
      <c r="J45" s="161"/>
      <c r="K45" s="161">
        <f>'実質公債費比率（分子）の構造'!N$49</f>
        <v>28</v>
      </c>
      <c r="L45" s="161"/>
      <c r="M45" s="161"/>
      <c r="N45" s="161">
        <f>'実質公債費比率（分子）の構造'!O$49</f>
        <v>28</v>
      </c>
      <c r="O45" s="161"/>
      <c r="P45" s="161"/>
    </row>
    <row r="46" spans="1:16">
      <c r="A46" s="161" t="s">
        <v>61</v>
      </c>
      <c r="B46" s="161">
        <f>'実質公債費比率（分子）の構造'!K$48</f>
        <v>133</v>
      </c>
      <c r="C46" s="161"/>
      <c r="D46" s="161"/>
      <c r="E46" s="161">
        <f>'実質公債費比率（分子）の構造'!L$48</f>
        <v>142</v>
      </c>
      <c r="F46" s="161"/>
      <c r="G46" s="161"/>
      <c r="H46" s="161">
        <f>'実質公債費比率（分子）の構造'!M$48</f>
        <v>150</v>
      </c>
      <c r="I46" s="161"/>
      <c r="J46" s="161"/>
      <c r="K46" s="161">
        <f>'実質公債費比率（分子）の構造'!N$48</f>
        <v>148</v>
      </c>
      <c r="L46" s="161"/>
      <c r="M46" s="161"/>
      <c r="N46" s="161">
        <f>'実質公債費比率（分子）の構造'!O$48</f>
        <v>152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253</v>
      </c>
      <c r="C49" s="161"/>
      <c r="D49" s="161"/>
      <c r="E49" s="161">
        <f>'実質公債費比率（分子）の構造'!L$45</f>
        <v>243</v>
      </c>
      <c r="F49" s="161"/>
      <c r="G49" s="161"/>
      <c r="H49" s="161">
        <f>'実質公債費比率（分子）の構造'!M$45</f>
        <v>257</v>
      </c>
      <c r="I49" s="161"/>
      <c r="J49" s="161"/>
      <c r="K49" s="161">
        <f>'実質公債費比率（分子）の構造'!N$45</f>
        <v>254</v>
      </c>
      <c r="L49" s="161"/>
      <c r="M49" s="161"/>
      <c r="N49" s="161">
        <f>'実質公債費比率（分子）の構造'!O$45</f>
        <v>244</v>
      </c>
      <c r="O49" s="161"/>
      <c r="P49" s="161"/>
    </row>
    <row r="50" spans="1:16">
      <c r="A50" s="161" t="s">
        <v>65</v>
      </c>
      <c r="B50" s="161" t="e">
        <f>NA()</f>
        <v>#N/A</v>
      </c>
      <c r="C50" s="161">
        <f>IF(ISNUMBER('実質公債費比率（分子）の構造'!K$53),'実質公債費比率（分子）の構造'!K$53,NA())</f>
        <v>139</v>
      </c>
      <c r="D50" s="161" t="e">
        <f>NA()</f>
        <v>#N/A</v>
      </c>
      <c r="E50" s="161" t="e">
        <f>NA()</f>
        <v>#N/A</v>
      </c>
      <c r="F50" s="161">
        <f>IF(ISNUMBER('実質公債費比率（分子）の構造'!L$53),'実質公債費比率（分子）の構造'!L$53,NA())</f>
        <v>131</v>
      </c>
      <c r="G50" s="161" t="e">
        <f>NA()</f>
        <v>#N/A</v>
      </c>
      <c r="H50" s="161" t="e">
        <f>NA()</f>
        <v>#N/A</v>
      </c>
      <c r="I50" s="161">
        <f>IF(ISNUMBER('実質公債費比率（分子）の構造'!M$53),'実質公債費比率（分子）の構造'!M$53,NA())</f>
        <v>120</v>
      </c>
      <c r="J50" s="161" t="e">
        <f>NA()</f>
        <v>#N/A</v>
      </c>
      <c r="K50" s="161" t="e">
        <f>NA()</f>
        <v>#N/A</v>
      </c>
      <c r="L50" s="161">
        <f>IF(ISNUMBER('実質公債費比率（分子）の構造'!N$53),'実質公債費比率（分子）の構造'!N$53,NA())</f>
        <v>117</v>
      </c>
      <c r="M50" s="161" t="e">
        <f>NA()</f>
        <v>#N/A</v>
      </c>
      <c r="N50" s="161" t="e">
        <f>NA()</f>
        <v>#N/A</v>
      </c>
      <c r="O50" s="161">
        <f>IF(ISNUMBER('実質公債費比率（分子）の構造'!O$53),'実質公債費比率（分子）の構造'!O$53,NA())</f>
        <v>111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3099</v>
      </c>
      <c r="E56" s="160"/>
      <c r="F56" s="160"/>
      <c r="G56" s="160">
        <f>'将来負担比率（分子）の構造'!J$52</f>
        <v>3013</v>
      </c>
      <c r="H56" s="160"/>
      <c r="I56" s="160"/>
      <c r="J56" s="160">
        <f>'将来負担比率（分子）の構造'!K$52</f>
        <v>2946</v>
      </c>
      <c r="K56" s="160"/>
      <c r="L56" s="160"/>
      <c r="M56" s="160">
        <f>'将来負担比率（分子）の構造'!L$52</f>
        <v>2818</v>
      </c>
      <c r="N56" s="160"/>
      <c r="O56" s="160"/>
      <c r="P56" s="160">
        <f>'将来負担比率（分子）の構造'!M$52</f>
        <v>2694</v>
      </c>
    </row>
    <row r="57" spans="1:16">
      <c r="A57" s="160" t="s">
        <v>36</v>
      </c>
      <c r="B57" s="160"/>
      <c r="C57" s="160"/>
      <c r="D57" s="160">
        <f>'将来負担比率（分子）の構造'!I$51</f>
        <v>322</v>
      </c>
      <c r="E57" s="160"/>
      <c r="F57" s="160"/>
      <c r="G57" s="160">
        <f>'将来負担比率（分子）の構造'!J$51</f>
        <v>303</v>
      </c>
      <c r="H57" s="160"/>
      <c r="I57" s="160"/>
      <c r="J57" s="160">
        <f>'将来負担比率（分子）の構造'!K$51</f>
        <v>257</v>
      </c>
      <c r="K57" s="160"/>
      <c r="L57" s="160"/>
      <c r="M57" s="160">
        <f>'将来負担比率（分子）の構造'!L$51</f>
        <v>216</v>
      </c>
      <c r="N57" s="160"/>
      <c r="O57" s="160"/>
      <c r="P57" s="160">
        <f>'将来負担比率（分子）の構造'!M$51</f>
        <v>193</v>
      </c>
    </row>
    <row r="58" spans="1:16">
      <c r="A58" s="160" t="s">
        <v>35</v>
      </c>
      <c r="B58" s="160"/>
      <c r="C58" s="160"/>
      <c r="D58" s="160">
        <f>'将来負担比率（分子）の構造'!I$50</f>
        <v>2943</v>
      </c>
      <c r="E58" s="160"/>
      <c r="F58" s="160"/>
      <c r="G58" s="160">
        <f>'将来負担比率（分子）の構造'!J$50</f>
        <v>3160</v>
      </c>
      <c r="H58" s="160"/>
      <c r="I58" s="160"/>
      <c r="J58" s="160">
        <f>'将来負担比率（分子）の構造'!K$50</f>
        <v>3264</v>
      </c>
      <c r="K58" s="160"/>
      <c r="L58" s="160"/>
      <c r="M58" s="160">
        <f>'将来負担比率（分子）の構造'!L$50</f>
        <v>3394</v>
      </c>
      <c r="N58" s="160"/>
      <c r="O58" s="160"/>
      <c r="P58" s="160">
        <f>'将来負担比率（分子）の構造'!M$50</f>
        <v>3435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419</v>
      </c>
      <c r="C62" s="160"/>
      <c r="D62" s="160"/>
      <c r="E62" s="160">
        <f>'将来負担比率（分子）の構造'!J$45</f>
        <v>360</v>
      </c>
      <c r="F62" s="160"/>
      <c r="G62" s="160"/>
      <c r="H62" s="160">
        <f>'将来負担比率（分子）の構造'!K$45</f>
        <v>342</v>
      </c>
      <c r="I62" s="160"/>
      <c r="J62" s="160"/>
      <c r="K62" s="160">
        <f>'将来負担比率（分子）の構造'!L$45</f>
        <v>328</v>
      </c>
      <c r="L62" s="160"/>
      <c r="M62" s="160"/>
      <c r="N62" s="160">
        <f>'将来負担比率（分子）の構造'!M$45</f>
        <v>309</v>
      </c>
      <c r="O62" s="160"/>
      <c r="P62" s="160"/>
    </row>
    <row r="63" spans="1:16">
      <c r="A63" s="160" t="s">
        <v>28</v>
      </c>
      <c r="B63" s="160">
        <f>'将来負担比率（分子）の構造'!I$44</f>
        <v>172</v>
      </c>
      <c r="C63" s="160"/>
      <c r="D63" s="160"/>
      <c r="E63" s="160">
        <f>'将来負担比率（分子）の構造'!J$44</f>
        <v>146</v>
      </c>
      <c r="F63" s="160"/>
      <c r="G63" s="160"/>
      <c r="H63" s="160">
        <f>'将来負担比率（分子）の構造'!K$44</f>
        <v>121</v>
      </c>
      <c r="I63" s="160"/>
      <c r="J63" s="160"/>
      <c r="K63" s="160">
        <f>'将来負担比率（分子）の構造'!L$44</f>
        <v>96</v>
      </c>
      <c r="L63" s="160"/>
      <c r="M63" s="160"/>
      <c r="N63" s="160">
        <f>'将来負担比率（分子）の構造'!M$44</f>
        <v>70</v>
      </c>
      <c r="O63" s="160"/>
      <c r="P63" s="160"/>
    </row>
    <row r="64" spans="1:16">
      <c r="A64" s="160" t="s">
        <v>27</v>
      </c>
      <c r="B64" s="160">
        <f>'将来負担比率（分子）の構造'!I$43</f>
        <v>2164</v>
      </c>
      <c r="C64" s="160"/>
      <c r="D64" s="160"/>
      <c r="E64" s="160">
        <f>'将来負担比率（分子）の構造'!J$43</f>
        <v>2223</v>
      </c>
      <c r="F64" s="160"/>
      <c r="G64" s="160"/>
      <c r="H64" s="160">
        <f>'将来負担比率（分子）の構造'!K$43</f>
        <v>2222</v>
      </c>
      <c r="I64" s="160"/>
      <c r="J64" s="160"/>
      <c r="K64" s="160">
        <f>'将来負担比率（分子）の構造'!L$43</f>
        <v>2112</v>
      </c>
      <c r="L64" s="160"/>
      <c r="M64" s="160"/>
      <c r="N64" s="160">
        <f>'将来負担比率（分子）の構造'!M$43</f>
        <v>2128</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2435</v>
      </c>
      <c r="C66" s="160"/>
      <c r="D66" s="160"/>
      <c r="E66" s="160">
        <f>'将来負担比率（分子）の構造'!J$41</f>
        <v>2442</v>
      </c>
      <c r="F66" s="160"/>
      <c r="G66" s="160"/>
      <c r="H66" s="160">
        <f>'将来負担比率（分子）の構造'!K$41</f>
        <v>2292</v>
      </c>
      <c r="I66" s="160"/>
      <c r="J66" s="160"/>
      <c r="K66" s="160">
        <f>'将来負担比率（分子）の構造'!L$41</f>
        <v>2326</v>
      </c>
      <c r="L66" s="160"/>
      <c r="M66" s="160"/>
      <c r="N66" s="160">
        <f>'将来負担比率（分子）の構造'!M$41</f>
        <v>2209</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460</v>
      </c>
      <c r="C72" s="164">
        <f>基金残高に係る経年分析!G55</f>
        <v>461</v>
      </c>
      <c r="D72" s="164">
        <f>基金残高に係る経年分析!H55</f>
        <v>308</v>
      </c>
    </row>
    <row r="73" spans="1:16">
      <c r="A73" s="163" t="s">
        <v>72</v>
      </c>
      <c r="B73" s="164">
        <f>基金残高に係る経年分析!F56</f>
        <v>339</v>
      </c>
      <c r="C73" s="164">
        <f>基金残高に係る経年分析!G56</f>
        <v>339</v>
      </c>
      <c r="D73" s="164">
        <f>基金残高に係る経年分析!H56</f>
        <v>339</v>
      </c>
    </row>
    <row r="74" spans="1:16">
      <c r="A74" s="163" t="s">
        <v>73</v>
      </c>
      <c r="B74" s="164">
        <f>基金残高に係る経年分析!F57</f>
        <v>2228</v>
      </c>
      <c r="C74" s="164">
        <f>基金残高に係る経年分析!G57</f>
        <v>2356</v>
      </c>
      <c r="D74" s="164">
        <f>基金残高に係る経年分析!H57</f>
        <v>2550</v>
      </c>
    </row>
  </sheetData>
  <sheetProtection algorithmName="SHA-512" hashValue="RF9jNA4cpcsFYWcb3DNmUWbBmdZXwd4UpKlNFcXZkBJgw1TBdZi8PEV5+wg2MlWRJ5cr/nnqVxKLGjVoW86DyA==" saltValue="VS0ViKHe1A3nb0quJtF2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414573</v>
      </c>
      <c r="S5" s="707"/>
      <c r="T5" s="707"/>
      <c r="U5" s="707"/>
      <c r="V5" s="707"/>
      <c r="W5" s="707"/>
      <c r="X5" s="707"/>
      <c r="Y5" s="753"/>
      <c r="Z5" s="771">
        <v>11.6</v>
      </c>
      <c r="AA5" s="771"/>
      <c r="AB5" s="771"/>
      <c r="AC5" s="771"/>
      <c r="AD5" s="772">
        <v>414573</v>
      </c>
      <c r="AE5" s="772"/>
      <c r="AF5" s="772"/>
      <c r="AG5" s="772"/>
      <c r="AH5" s="772"/>
      <c r="AI5" s="772"/>
      <c r="AJ5" s="772"/>
      <c r="AK5" s="772"/>
      <c r="AL5" s="754">
        <v>24</v>
      </c>
      <c r="AM5" s="723"/>
      <c r="AN5" s="723"/>
      <c r="AO5" s="755"/>
      <c r="AP5" s="740" t="s">
        <v>222</v>
      </c>
      <c r="AQ5" s="741"/>
      <c r="AR5" s="741"/>
      <c r="AS5" s="741"/>
      <c r="AT5" s="741"/>
      <c r="AU5" s="741"/>
      <c r="AV5" s="741"/>
      <c r="AW5" s="741"/>
      <c r="AX5" s="741"/>
      <c r="AY5" s="741"/>
      <c r="AZ5" s="741"/>
      <c r="BA5" s="741"/>
      <c r="BB5" s="741"/>
      <c r="BC5" s="741"/>
      <c r="BD5" s="741"/>
      <c r="BE5" s="741"/>
      <c r="BF5" s="742"/>
      <c r="BG5" s="641">
        <v>398614</v>
      </c>
      <c r="BH5" s="644"/>
      <c r="BI5" s="644"/>
      <c r="BJ5" s="644"/>
      <c r="BK5" s="644"/>
      <c r="BL5" s="644"/>
      <c r="BM5" s="644"/>
      <c r="BN5" s="645"/>
      <c r="BO5" s="703">
        <v>96.2</v>
      </c>
      <c r="BP5" s="703"/>
      <c r="BQ5" s="703"/>
      <c r="BR5" s="703"/>
      <c r="BS5" s="704" t="s">
        <v>139</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22032</v>
      </c>
      <c r="S6" s="644"/>
      <c r="T6" s="644"/>
      <c r="U6" s="644"/>
      <c r="V6" s="644"/>
      <c r="W6" s="644"/>
      <c r="X6" s="644"/>
      <c r="Y6" s="645"/>
      <c r="Z6" s="703">
        <v>0.6</v>
      </c>
      <c r="AA6" s="703"/>
      <c r="AB6" s="703"/>
      <c r="AC6" s="703"/>
      <c r="AD6" s="704">
        <v>22032</v>
      </c>
      <c r="AE6" s="704"/>
      <c r="AF6" s="704"/>
      <c r="AG6" s="704"/>
      <c r="AH6" s="704"/>
      <c r="AI6" s="704"/>
      <c r="AJ6" s="704"/>
      <c r="AK6" s="704"/>
      <c r="AL6" s="646">
        <v>1.3</v>
      </c>
      <c r="AM6" s="647"/>
      <c r="AN6" s="647"/>
      <c r="AO6" s="705"/>
      <c r="AP6" s="638" t="s">
        <v>227</v>
      </c>
      <c r="AQ6" s="639"/>
      <c r="AR6" s="639"/>
      <c r="AS6" s="639"/>
      <c r="AT6" s="639"/>
      <c r="AU6" s="639"/>
      <c r="AV6" s="639"/>
      <c r="AW6" s="639"/>
      <c r="AX6" s="639"/>
      <c r="AY6" s="639"/>
      <c r="AZ6" s="639"/>
      <c r="BA6" s="639"/>
      <c r="BB6" s="639"/>
      <c r="BC6" s="639"/>
      <c r="BD6" s="639"/>
      <c r="BE6" s="639"/>
      <c r="BF6" s="640"/>
      <c r="BG6" s="641">
        <v>398614</v>
      </c>
      <c r="BH6" s="644"/>
      <c r="BI6" s="644"/>
      <c r="BJ6" s="644"/>
      <c r="BK6" s="644"/>
      <c r="BL6" s="644"/>
      <c r="BM6" s="644"/>
      <c r="BN6" s="645"/>
      <c r="BO6" s="703">
        <v>96.2</v>
      </c>
      <c r="BP6" s="703"/>
      <c r="BQ6" s="703"/>
      <c r="BR6" s="703"/>
      <c r="BS6" s="704" t="s">
        <v>228</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47689</v>
      </c>
      <c r="CS6" s="644"/>
      <c r="CT6" s="644"/>
      <c r="CU6" s="644"/>
      <c r="CV6" s="644"/>
      <c r="CW6" s="644"/>
      <c r="CX6" s="644"/>
      <c r="CY6" s="645"/>
      <c r="CZ6" s="754">
        <v>1.4</v>
      </c>
      <c r="DA6" s="723"/>
      <c r="DB6" s="723"/>
      <c r="DC6" s="757"/>
      <c r="DD6" s="649">
        <v>429</v>
      </c>
      <c r="DE6" s="644"/>
      <c r="DF6" s="644"/>
      <c r="DG6" s="644"/>
      <c r="DH6" s="644"/>
      <c r="DI6" s="644"/>
      <c r="DJ6" s="644"/>
      <c r="DK6" s="644"/>
      <c r="DL6" s="644"/>
      <c r="DM6" s="644"/>
      <c r="DN6" s="644"/>
      <c r="DO6" s="644"/>
      <c r="DP6" s="645"/>
      <c r="DQ6" s="649">
        <v>47689</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1114</v>
      </c>
      <c r="S7" s="644"/>
      <c r="T7" s="644"/>
      <c r="U7" s="644"/>
      <c r="V7" s="644"/>
      <c r="W7" s="644"/>
      <c r="X7" s="644"/>
      <c r="Y7" s="645"/>
      <c r="Z7" s="703">
        <v>0</v>
      </c>
      <c r="AA7" s="703"/>
      <c r="AB7" s="703"/>
      <c r="AC7" s="703"/>
      <c r="AD7" s="704">
        <v>1114</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152306</v>
      </c>
      <c r="BH7" s="644"/>
      <c r="BI7" s="644"/>
      <c r="BJ7" s="644"/>
      <c r="BK7" s="644"/>
      <c r="BL7" s="644"/>
      <c r="BM7" s="644"/>
      <c r="BN7" s="645"/>
      <c r="BO7" s="703">
        <v>36.700000000000003</v>
      </c>
      <c r="BP7" s="703"/>
      <c r="BQ7" s="703"/>
      <c r="BR7" s="703"/>
      <c r="BS7" s="704" t="s">
        <v>228</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1039904</v>
      </c>
      <c r="CS7" s="644"/>
      <c r="CT7" s="644"/>
      <c r="CU7" s="644"/>
      <c r="CV7" s="644"/>
      <c r="CW7" s="644"/>
      <c r="CX7" s="644"/>
      <c r="CY7" s="645"/>
      <c r="CZ7" s="703">
        <v>29.5</v>
      </c>
      <c r="DA7" s="703"/>
      <c r="DB7" s="703"/>
      <c r="DC7" s="703"/>
      <c r="DD7" s="649">
        <v>23313</v>
      </c>
      <c r="DE7" s="644"/>
      <c r="DF7" s="644"/>
      <c r="DG7" s="644"/>
      <c r="DH7" s="644"/>
      <c r="DI7" s="644"/>
      <c r="DJ7" s="644"/>
      <c r="DK7" s="644"/>
      <c r="DL7" s="644"/>
      <c r="DM7" s="644"/>
      <c r="DN7" s="644"/>
      <c r="DO7" s="644"/>
      <c r="DP7" s="645"/>
      <c r="DQ7" s="649">
        <v>945999</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1303</v>
      </c>
      <c r="S8" s="644"/>
      <c r="T8" s="644"/>
      <c r="U8" s="644"/>
      <c r="V8" s="644"/>
      <c r="W8" s="644"/>
      <c r="X8" s="644"/>
      <c r="Y8" s="645"/>
      <c r="Z8" s="703">
        <v>0</v>
      </c>
      <c r="AA8" s="703"/>
      <c r="AB8" s="703"/>
      <c r="AC8" s="703"/>
      <c r="AD8" s="704">
        <v>1303</v>
      </c>
      <c r="AE8" s="704"/>
      <c r="AF8" s="704"/>
      <c r="AG8" s="704"/>
      <c r="AH8" s="704"/>
      <c r="AI8" s="704"/>
      <c r="AJ8" s="704"/>
      <c r="AK8" s="704"/>
      <c r="AL8" s="646">
        <v>0.1</v>
      </c>
      <c r="AM8" s="647"/>
      <c r="AN8" s="647"/>
      <c r="AO8" s="705"/>
      <c r="AP8" s="638" t="s">
        <v>234</v>
      </c>
      <c r="AQ8" s="639"/>
      <c r="AR8" s="639"/>
      <c r="AS8" s="639"/>
      <c r="AT8" s="639"/>
      <c r="AU8" s="639"/>
      <c r="AV8" s="639"/>
      <c r="AW8" s="639"/>
      <c r="AX8" s="639"/>
      <c r="AY8" s="639"/>
      <c r="AZ8" s="639"/>
      <c r="BA8" s="639"/>
      <c r="BB8" s="639"/>
      <c r="BC8" s="639"/>
      <c r="BD8" s="639"/>
      <c r="BE8" s="639"/>
      <c r="BF8" s="640"/>
      <c r="BG8" s="641">
        <v>6717</v>
      </c>
      <c r="BH8" s="644"/>
      <c r="BI8" s="644"/>
      <c r="BJ8" s="644"/>
      <c r="BK8" s="644"/>
      <c r="BL8" s="644"/>
      <c r="BM8" s="644"/>
      <c r="BN8" s="645"/>
      <c r="BO8" s="703">
        <v>1.6</v>
      </c>
      <c r="BP8" s="703"/>
      <c r="BQ8" s="703"/>
      <c r="BR8" s="703"/>
      <c r="BS8" s="649" t="s">
        <v>228</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722678</v>
      </c>
      <c r="CS8" s="644"/>
      <c r="CT8" s="644"/>
      <c r="CU8" s="644"/>
      <c r="CV8" s="644"/>
      <c r="CW8" s="644"/>
      <c r="CX8" s="644"/>
      <c r="CY8" s="645"/>
      <c r="CZ8" s="703">
        <v>20.5</v>
      </c>
      <c r="DA8" s="703"/>
      <c r="DB8" s="703"/>
      <c r="DC8" s="703"/>
      <c r="DD8" s="649">
        <v>2493</v>
      </c>
      <c r="DE8" s="644"/>
      <c r="DF8" s="644"/>
      <c r="DG8" s="644"/>
      <c r="DH8" s="644"/>
      <c r="DI8" s="644"/>
      <c r="DJ8" s="644"/>
      <c r="DK8" s="644"/>
      <c r="DL8" s="644"/>
      <c r="DM8" s="644"/>
      <c r="DN8" s="644"/>
      <c r="DO8" s="644"/>
      <c r="DP8" s="645"/>
      <c r="DQ8" s="649">
        <v>500311</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1475</v>
      </c>
      <c r="S9" s="644"/>
      <c r="T9" s="644"/>
      <c r="U9" s="644"/>
      <c r="V9" s="644"/>
      <c r="W9" s="644"/>
      <c r="X9" s="644"/>
      <c r="Y9" s="645"/>
      <c r="Z9" s="703">
        <v>0</v>
      </c>
      <c r="AA9" s="703"/>
      <c r="AB9" s="703"/>
      <c r="AC9" s="703"/>
      <c r="AD9" s="704">
        <v>1475</v>
      </c>
      <c r="AE9" s="704"/>
      <c r="AF9" s="704"/>
      <c r="AG9" s="704"/>
      <c r="AH9" s="704"/>
      <c r="AI9" s="704"/>
      <c r="AJ9" s="704"/>
      <c r="AK9" s="704"/>
      <c r="AL9" s="646">
        <v>0.1</v>
      </c>
      <c r="AM9" s="647"/>
      <c r="AN9" s="647"/>
      <c r="AO9" s="705"/>
      <c r="AP9" s="638" t="s">
        <v>237</v>
      </c>
      <c r="AQ9" s="639"/>
      <c r="AR9" s="639"/>
      <c r="AS9" s="639"/>
      <c r="AT9" s="639"/>
      <c r="AU9" s="639"/>
      <c r="AV9" s="639"/>
      <c r="AW9" s="639"/>
      <c r="AX9" s="639"/>
      <c r="AY9" s="639"/>
      <c r="AZ9" s="639"/>
      <c r="BA9" s="639"/>
      <c r="BB9" s="639"/>
      <c r="BC9" s="639"/>
      <c r="BD9" s="639"/>
      <c r="BE9" s="639"/>
      <c r="BF9" s="640"/>
      <c r="BG9" s="641">
        <v>129572</v>
      </c>
      <c r="BH9" s="644"/>
      <c r="BI9" s="644"/>
      <c r="BJ9" s="644"/>
      <c r="BK9" s="644"/>
      <c r="BL9" s="644"/>
      <c r="BM9" s="644"/>
      <c r="BN9" s="645"/>
      <c r="BO9" s="703">
        <v>31.3</v>
      </c>
      <c r="BP9" s="703"/>
      <c r="BQ9" s="703"/>
      <c r="BR9" s="703"/>
      <c r="BS9" s="649" t="s">
        <v>122</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209106</v>
      </c>
      <c r="CS9" s="644"/>
      <c r="CT9" s="644"/>
      <c r="CU9" s="644"/>
      <c r="CV9" s="644"/>
      <c r="CW9" s="644"/>
      <c r="CX9" s="644"/>
      <c r="CY9" s="645"/>
      <c r="CZ9" s="703">
        <v>5.9</v>
      </c>
      <c r="DA9" s="703"/>
      <c r="DB9" s="703"/>
      <c r="DC9" s="703"/>
      <c r="DD9" s="649">
        <v>746</v>
      </c>
      <c r="DE9" s="644"/>
      <c r="DF9" s="644"/>
      <c r="DG9" s="644"/>
      <c r="DH9" s="644"/>
      <c r="DI9" s="644"/>
      <c r="DJ9" s="644"/>
      <c r="DK9" s="644"/>
      <c r="DL9" s="644"/>
      <c r="DM9" s="644"/>
      <c r="DN9" s="644"/>
      <c r="DO9" s="644"/>
      <c r="DP9" s="645"/>
      <c r="DQ9" s="649">
        <v>192201</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228</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228</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9805</v>
      </c>
      <c r="BH10" s="644"/>
      <c r="BI10" s="644"/>
      <c r="BJ10" s="644"/>
      <c r="BK10" s="644"/>
      <c r="BL10" s="644"/>
      <c r="BM10" s="644"/>
      <c r="BN10" s="645"/>
      <c r="BO10" s="703">
        <v>2.4</v>
      </c>
      <c r="BP10" s="703"/>
      <c r="BQ10" s="703"/>
      <c r="BR10" s="703"/>
      <c r="BS10" s="649" t="s">
        <v>122</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t="s">
        <v>122</v>
      </c>
      <c r="CS10" s="644"/>
      <c r="CT10" s="644"/>
      <c r="CU10" s="644"/>
      <c r="CV10" s="644"/>
      <c r="CW10" s="644"/>
      <c r="CX10" s="644"/>
      <c r="CY10" s="645"/>
      <c r="CZ10" s="703" t="s">
        <v>122</v>
      </c>
      <c r="DA10" s="703"/>
      <c r="DB10" s="703"/>
      <c r="DC10" s="703"/>
      <c r="DD10" s="649" t="s">
        <v>228</v>
      </c>
      <c r="DE10" s="644"/>
      <c r="DF10" s="644"/>
      <c r="DG10" s="644"/>
      <c r="DH10" s="644"/>
      <c r="DI10" s="644"/>
      <c r="DJ10" s="644"/>
      <c r="DK10" s="644"/>
      <c r="DL10" s="644"/>
      <c r="DM10" s="644"/>
      <c r="DN10" s="644"/>
      <c r="DO10" s="644"/>
      <c r="DP10" s="645"/>
      <c r="DQ10" s="649" t="s">
        <v>228</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122</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6212</v>
      </c>
      <c r="BH11" s="644"/>
      <c r="BI11" s="644"/>
      <c r="BJ11" s="644"/>
      <c r="BK11" s="644"/>
      <c r="BL11" s="644"/>
      <c r="BM11" s="644"/>
      <c r="BN11" s="645"/>
      <c r="BO11" s="703">
        <v>1.5</v>
      </c>
      <c r="BP11" s="703"/>
      <c r="BQ11" s="703"/>
      <c r="BR11" s="703"/>
      <c r="BS11" s="649" t="s">
        <v>228</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449016</v>
      </c>
      <c r="CS11" s="644"/>
      <c r="CT11" s="644"/>
      <c r="CU11" s="644"/>
      <c r="CV11" s="644"/>
      <c r="CW11" s="644"/>
      <c r="CX11" s="644"/>
      <c r="CY11" s="645"/>
      <c r="CZ11" s="703">
        <v>12.7</v>
      </c>
      <c r="DA11" s="703"/>
      <c r="DB11" s="703"/>
      <c r="DC11" s="703"/>
      <c r="DD11" s="649">
        <v>359156</v>
      </c>
      <c r="DE11" s="644"/>
      <c r="DF11" s="644"/>
      <c r="DG11" s="644"/>
      <c r="DH11" s="644"/>
      <c r="DI11" s="644"/>
      <c r="DJ11" s="644"/>
      <c r="DK11" s="644"/>
      <c r="DL11" s="644"/>
      <c r="DM11" s="644"/>
      <c r="DN11" s="644"/>
      <c r="DO11" s="644"/>
      <c r="DP11" s="645"/>
      <c r="DQ11" s="649">
        <v>101280</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72451</v>
      </c>
      <c r="S12" s="644"/>
      <c r="T12" s="644"/>
      <c r="U12" s="644"/>
      <c r="V12" s="644"/>
      <c r="W12" s="644"/>
      <c r="X12" s="644"/>
      <c r="Y12" s="645"/>
      <c r="Z12" s="703">
        <v>2</v>
      </c>
      <c r="AA12" s="703"/>
      <c r="AB12" s="703"/>
      <c r="AC12" s="703"/>
      <c r="AD12" s="704">
        <v>72451</v>
      </c>
      <c r="AE12" s="704"/>
      <c r="AF12" s="704"/>
      <c r="AG12" s="704"/>
      <c r="AH12" s="704"/>
      <c r="AI12" s="704"/>
      <c r="AJ12" s="704"/>
      <c r="AK12" s="704"/>
      <c r="AL12" s="646">
        <v>4.2</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188635</v>
      </c>
      <c r="BH12" s="644"/>
      <c r="BI12" s="644"/>
      <c r="BJ12" s="644"/>
      <c r="BK12" s="644"/>
      <c r="BL12" s="644"/>
      <c r="BM12" s="644"/>
      <c r="BN12" s="645"/>
      <c r="BO12" s="703">
        <v>45.5</v>
      </c>
      <c r="BP12" s="703"/>
      <c r="BQ12" s="703"/>
      <c r="BR12" s="703"/>
      <c r="BS12" s="649" t="s">
        <v>228</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2990</v>
      </c>
      <c r="CS12" s="644"/>
      <c r="CT12" s="644"/>
      <c r="CU12" s="644"/>
      <c r="CV12" s="644"/>
      <c r="CW12" s="644"/>
      <c r="CX12" s="644"/>
      <c r="CY12" s="645"/>
      <c r="CZ12" s="703">
        <v>0.1</v>
      </c>
      <c r="DA12" s="703"/>
      <c r="DB12" s="703"/>
      <c r="DC12" s="703"/>
      <c r="DD12" s="649" t="s">
        <v>122</v>
      </c>
      <c r="DE12" s="644"/>
      <c r="DF12" s="644"/>
      <c r="DG12" s="644"/>
      <c r="DH12" s="644"/>
      <c r="DI12" s="644"/>
      <c r="DJ12" s="644"/>
      <c r="DK12" s="644"/>
      <c r="DL12" s="644"/>
      <c r="DM12" s="644"/>
      <c r="DN12" s="644"/>
      <c r="DO12" s="644"/>
      <c r="DP12" s="645"/>
      <c r="DQ12" s="649">
        <v>2866</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v>39234</v>
      </c>
      <c r="S13" s="644"/>
      <c r="T13" s="644"/>
      <c r="U13" s="644"/>
      <c r="V13" s="644"/>
      <c r="W13" s="644"/>
      <c r="X13" s="644"/>
      <c r="Y13" s="645"/>
      <c r="Z13" s="703">
        <v>1.1000000000000001</v>
      </c>
      <c r="AA13" s="703"/>
      <c r="AB13" s="703"/>
      <c r="AC13" s="703"/>
      <c r="AD13" s="704">
        <v>39234</v>
      </c>
      <c r="AE13" s="704"/>
      <c r="AF13" s="704"/>
      <c r="AG13" s="704"/>
      <c r="AH13" s="704"/>
      <c r="AI13" s="704"/>
      <c r="AJ13" s="704"/>
      <c r="AK13" s="704"/>
      <c r="AL13" s="646">
        <v>2.2999999999999998</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188635</v>
      </c>
      <c r="BH13" s="644"/>
      <c r="BI13" s="644"/>
      <c r="BJ13" s="644"/>
      <c r="BK13" s="644"/>
      <c r="BL13" s="644"/>
      <c r="BM13" s="644"/>
      <c r="BN13" s="645"/>
      <c r="BO13" s="703">
        <v>45.5</v>
      </c>
      <c r="BP13" s="703"/>
      <c r="BQ13" s="703"/>
      <c r="BR13" s="703"/>
      <c r="BS13" s="649" t="s">
        <v>228</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388003</v>
      </c>
      <c r="CS13" s="644"/>
      <c r="CT13" s="644"/>
      <c r="CU13" s="644"/>
      <c r="CV13" s="644"/>
      <c r="CW13" s="644"/>
      <c r="CX13" s="644"/>
      <c r="CY13" s="645"/>
      <c r="CZ13" s="703">
        <v>11</v>
      </c>
      <c r="DA13" s="703"/>
      <c r="DB13" s="703"/>
      <c r="DC13" s="703"/>
      <c r="DD13" s="649">
        <v>141853</v>
      </c>
      <c r="DE13" s="644"/>
      <c r="DF13" s="644"/>
      <c r="DG13" s="644"/>
      <c r="DH13" s="644"/>
      <c r="DI13" s="644"/>
      <c r="DJ13" s="644"/>
      <c r="DK13" s="644"/>
      <c r="DL13" s="644"/>
      <c r="DM13" s="644"/>
      <c r="DN13" s="644"/>
      <c r="DO13" s="644"/>
      <c r="DP13" s="645"/>
      <c r="DQ13" s="649">
        <v>176081</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228</v>
      </c>
      <c r="AA14" s="703"/>
      <c r="AB14" s="703"/>
      <c r="AC14" s="703"/>
      <c r="AD14" s="704" t="s">
        <v>122</v>
      </c>
      <c r="AE14" s="704"/>
      <c r="AF14" s="704"/>
      <c r="AG14" s="704"/>
      <c r="AH14" s="704"/>
      <c r="AI14" s="704"/>
      <c r="AJ14" s="704"/>
      <c r="AK14" s="704"/>
      <c r="AL14" s="646" t="s">
        <v>228</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15003</v>
      </c>
      <c r="BH14" s="644"/>
      <c r="BI14" s="644"/>
      <c r="BJ14" s="644"/>
      <c r="BK14" s="644"/>
      <c r="BL14" s="644"/>
      <c r="BM14" s="644"/>
      <c r="BN14" s="645"/>
      <c r="BO14" s="703">
        <v>3.6</v>
      </c>
      <c r="BP14" s="703"/>
      <c r="BQ14" s="703"/>
      <c r="BR14" s="703"/>
      <c r="BS14" s="649" t="s">
        <v>122</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117640</v>
      </c>
      <c r="CS14" s="644"/>
      <c r="CT14" s="644"/>
      <c r="CU14" s="644"/>
      <c r="CV14" s="644"/>
      <c r="CW14" s="644"/>
      <c r="CX14" s="644"/>
      <c r="CY14" s="645"/>
      <c r="CZ14" s="703">
        <v>3.3</v>
      </c>
      <c r="DA14" s="703"/>
      <c r="DB14" s="703"/>
      <c r="DC14" s="703"/>
      <c r="DD14" s="649">
        <v>20211</v>
      </c>
      <c r="DE14" s="644"/>
      <c r="DF14" s="644"/>
      <c r="DG14" s="644"/>
      <c r="DH14" s="644"/>
      <c r="DI14" s="644"/>
      <c r="DJ14" s="644"/>
      <c r="DK14" s="644"/>
      <c r="DL14" s="644"/>
      <c r="DM14" s="644"/>
      <c r="DN14" s="644"/>
      <c r="DO14" s="644"/>
      <c r="DP14" s="645"/>
      <c r="DQ14" s="649">
        <v>95488</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4253</v>
      </c>
      <c r="S15" s="644"/>
      <c r="T15" s="644"/>
      <c r="U15" s="644"/>
      <c r="V15" s="644"/>
      <c r="W15" s="644"/>
      <c r="X15" s="644"/>
      <c r="Y15" s="645"/>
      <c r="Z15" s="703">
        <v>0.1</v>
      </c>
      <c r="AA15" s="703"/>
      <c r="AB15" s="703"/>
      <c r="AC15" s="703"/>
      <c r="AD15" s="704">
        <v>4253</v>
      </c>
      <c r="AE15" s="704"/>
      <c r="AF15" s="704"/>
      <c r="AG15" s="704"/>
      <c r="AH15" s="704"/>
      <c r="AI15" s="704"/>
      <c r="AJ15" s="704"/>
      <c r="AK15" s="704"/>
      <c r="AL15" s="646">
        <v>0.2</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42670</v>
      </c>
      <c r="BH15" s="644"/>
      <c r="BI15" s="644"/>
      <c r="BJ15" s="644"/>
      <c r="BK15" s="644"/>
      <c r="BL15" s="644"/>
      <c r="BM15" s="644"/>
      <c r="BN15" s="645"/>
      <c r="BO15" s="703">
        <v>10.3</v>
      </c>
      <c r="BP15" s="703"/>
      <c r="BQ15" s="703"/>
      <c r="BR15" s="703"/>
      <c r="BS15" s="649" t="s">
        <v>122</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298260</v>
      </c>
      <c r="CS15" s="644"/>
      <c r="CT15" s="644"/>
      <c r="CU15" s="644"/>
      <c r="CV15" s="644"/>
      <c r="CW15" s="644"/>
      <c r="CX15" s="644"/>
      <c r="CY15" s="645"/>
      <c r="CZ15" s="703">
        <v>8.5</v>
      </c>
      <c r="DA15" s="703"/>
      <c r="DB15" s="703"/>
      <c r="DC15" s="703"/>
      <c r="DD15" s="649">
        <v>26444</v>
      </c>
      <c r="DE15" s="644"/>
      <c r="DF15" s="644"/>
      <c r="DG15" s="644"/>
      <c r="DH15" s="644"/>
      <c r="DI15" s="644"/>
      <c r="DJ15" s="644"/>
      <c r="DK15" s="644"/>
      <c r="DL15" s="644"/>
      <c r="DM15" s="644"/>
      <c r="DN15" s="644"/>
      <c r="DO15" s="644"/>
      <c r="DP15" s="645"/>
      <c r="DQ15" s="649">
        <v>258141</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228</v>
      </c>
      <c r="S16" s="644"/>
      <c r="T16" s="644"/>
      <c r="U16" s="644"/>
      <c r="V16" s="644"/>
      <c r="W16" s="644"/>
      <c r="X16" s="644"/>
      <c r="Y16" s="645"/>
      <c r="Z16" s="703" t="s">
        <v>228</v>
      </c>
      <c r="AA16" s="703"/>
      <c r="AB16" s="703"/>
      <c r="AC16" s="703"/>
      <c r="AD16" s="704" t="s">
        <v>122</v>
      </c>
      <c r="AE16" s="704"/>
      <c r="AF16" s="704"/>
      <c r="AG16" s="704"/>
      <c r="AH16" s="704"/>
      <c r="AI16" s="704"/>
      <c r="AJ16" s="704"/>
      <c r="AK16" s="704"/>
      <c r="AL16" s="646" t="s">
        <v>228</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228</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5518</v>
      </c>
      <c r="CS16" s="644"/>
      <c r="CT16" s="644"/>
      <c r="CU16" s="644"/>
      <c r="CV16" s="644"/>
      <c r="CW16" s="644"/>
      <c r="CX16" s="644"/>
      <c r="CY16" s="645"/>
      <c r="CZ16" s="703">
        <v>0.2</v>
      </c>
      <c r="DA16" s="703"/>
      <c r="DB16" s="703"/>
      <c r="DC16" s="703"/>
      <c r="DD16" s="649" t="s">
        <v>228</v>
      </c>
      <c r="DE16" s="644"/>
      <c r="DF16" s="644"/>
      <c r="DG16" s="644"/>
      <c r="DH16" s="644"/>
      <c r="DI16" s="644"/>
      <c r="DJ16" s="644"/>
      <c r="DK16" s="644"/>
      <c r="DL16" s="644"/>
      <c r="DM16" s="644"/>
      <c r="DN16" s="644"/>
      <c r="DO16" s="644"/>
      <c r="DP16" s="645"/>
      <c r="DQ16" s="649">
        <v>747</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1468</v>
      </c>
      <c r="S17" s="644"/>
      <c r="T17" s="644"/>
      <c r="U17" s="644"/>
      <c r="V17" s="644"/>
      <c r="W17" s="644"/>
      <c r="X17" s="644"/>
      <c r="Y17" s="645"/>
      <c r="Z17" s="703">
        <v>0</v>
      </c>
      <c r="AA17" s="703"/>
      <c r="AB17" s="703"/>
      <c r="AC17" s="703"/>
      <c r="AD17" s="704">
        <v>1468</v>
      </c>
      <c r="AE17" s="704"/>
      <c r="AF17" s="704"/>
      <c r="AG17" s="704"/>
      <c r="AH17" s="704"/>
      <c r="AI17" s="704"/>
      <c r="AJ17" s="704"/>
      <c r="AK17" s="704"/>
      <c r="AL17" s="646">
        <v>0.1</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228</v>
      </c>
      <c r="BH17" s="644"/>
      <c r="BI17" s="644"/>
      <c r="BJ17" s="644"/>
      <c r="BK17" s="644"/>
      <c r="BL17" s="644"/>
      <c r="BM17" s="644"/>
      <c r="BN17" s="645"/>
      <c r="BO17" s="703" t="s">
        <v>122</v>
      </c>
      <c r="BP17" s="703"/>
      <c r="BQ17" s="703"/>
      <c r="BR17" s="703"/>
      <c r="BS17" s="649" t="s">
        <v>228</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244055</v>
      </c>
      <c r="CS17" s="644"/>
      <c r="CT17" s="644"/>
      <c r="CU17" s="644"/>
      <c r="CV17" s="644"/>
      <c r="CW17" s="644"/>
      <c r="CX17" s="644"/>
      <c r="CY17" s="645"/>
      <c r="CZ17" s="703">
        <v>6.9</v>
      </c>
      <c r="DA17" s="703"/>
      <c r="DB17" s="703"/>
      <c r="DC17" s="703"/>
      <c r="DD17" s="649" t="s">
        <v>122</v>
      </c>
      <c r="DE17" s="644"/>
      <c r="DF17" s="644"/>
      <c r="DG17" s="644"/>
      <c r="DH17" s="644"/>
      <c r="DI17" s="644"/>
      <c r="DJ17" s="644"/>
      <c r="DK17" s="644"/>
      <c r="DL17" s="644"/>
      <c r="DM17" s="644"/>
      <c r="DN17" s="644"/>
      <c r="DO17" s="644"/>
      <c r="DP17" s="645"/>
      <c r="DQ17" s="649">
        <v>197665</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1357887</v>
      </c>
      <c r="S18" s="644"/>
      <c r="T18" s="644"/>
      <c r="U18" s="644"/>
      <c r="V18" s="644"/>
      <c r="W18" s="644"/>
      <c r="X18" s="644"/>
      <c r="Y18" s="645"/>
      <c r="Z18" s="703">
        <v>38</v>
      </c>
      <c r="AA18" s="703"/>
      <c r="AB18" s="703"/>
      <c r="AC18" s="703"/>
      <c r="AD18" s="704">
        <v>1171501</v>
      </c>
      <c r="AE18" s="704"/>
      <c r="AF18" s="704"/>
      <c r="AG18" s="704"/>
      <c r="AH18" s="704"/>
      <c r="AI18" s="704"/>
      <c r="AJ18" s="704"/>
      <c r="AK18" s="704"/>
      <c r="AL18" s="646">
        <v>67.7</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122</v>
      </c>
      <c r="BP18" s="703"/>
      <c r="BQ18" s="703"/>
      <c r="BR18" s="703"/>
      <c r="BS18" s="649" t="s">
        <v>228</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228</v>
      </c>
      <c r="DA18" s="703"/>
      <c r="DB18" s="703"/>
      <c r="DC18" s="703"/>
      <c r="DD18" s="649" t="s">
        <v>228</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1171501</v>
      </c>
      <c r="S19" s="644"/>
      <c r="T19" s="644"/>
      <c r="U19" s="644"/>
      <c r="V19" s="644"/>
      <c r="W19" s="644"/>
      <c r="X19" s="644"/>
      <c r="Y19" s="645"/>
      <c r="Z19" s="703">
        <v>32.799999999999997</v>
      </c>
      <c r="AA19" s="703"/>
      <c r="AB19" s="703"/>
      <c r="AC19" s="703"/>
      <c r="AD19" s="704">
        <v>1171501</v>
      </c>
      <c r="AE19" s="704"/>
      <c r="AF19" s="704"/>
      <c r="AG19" s="704"/>
      <c r="AH19" s="704"/>
      <c r="AI19" s="704"/>
      <c r="AJ19" s="704"/>
      <c r="AK19" s="704"/>
      <c r="AL19" s="646">
        <v>67.7</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15959</v>
      </c>
      <c r="BH19" s="644"/>
      <c r="BI19" s="644"/>
      <c r="BJ19" s="644"/>
      <c r="BK19" s="644"/>
      <c r="BL19" s="644"/>
      <c r="BM19" s="644"/>
      <c r="BN19" s="645"/>
      <c r="BO19" s="703">
        <v>3.8</v>
      </c>
      <c r="BP19" s="703"/>
      <c r="BQ19" s="703"/>
      <c r="BR19" s="703"/>
      <c r="BS19" s="649" t="s">
        <v>228</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228</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186386</v>
      </c>
      <c r="S20" s="644"/>
      <c r="T20" s="644"/>
      <c r="U20" s="644"/>
      <c r="V20" s="644"/>
      <c r="W20" s="644"/>
      <c r="X20" s="644"/>
      <c r="Y20" s="645"/>
      <c r="Z20" s="703">
        <v>5.2</v>
      </c>
      <c r="AA20" s="703"/>
      <c r="AB20" s="703"/>
      <c r="AC20" s="703"/>
      <c r="AD20" s="704" t="s">
        <v>228</v>
      </c>
      <c r="AE20" s="704"/>
      <c r="AF20" s="704"/>
      <c r="AG20" s="704"/>
      <c r="AH20" s="704"/>
      <c r="AI20" s="704"/>
      <c r="AJ20" s="704"/>
      <c r="AK20" s="704"/>
      <c r="AL20" s="646" t="s">
        <v>228</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15959</v>
      </c>
      <c r="BH20" s="644"/>
      <c r="BI20" s="644"/>
      <c r="BJ20" s="644"/>
      <c r="BK20" s="644"/>
      <c r="BL20" s="644"/>
      <c r="BM20" s="644"/>
      <c r="BN20" s="645"/>
      <c r="BO20" s="703">
        <v>3.8</v>
      </c>
      <c r="BP20" s="703"/>
      <c r="BQ20" s="703"/>
      <c r="BR20" s="703"/>
      <c r="BS20" s="649" t="s">
        <v>122</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3524859</v>
      </c>
      <c r="CS20" s="644"/>
      <c r="CT20" s="644"/>
      <c r="CU20" s="644"/>
      <c r="CV20" s="644"/>
      <c r="CW20" s="644"/>
      <c r="CX20" s="644"/>
      <c r="CY20" s="645"/>
      <c r="CZ20" s="703">
        <v>100</v>
      </c>
      <c r="DA20" s="703"/>
      <c r="DB20" s="703"/>
      <c r="DC20" s="703"/>
      <c r="DD20" s="649">
        <v>574645</v>
      </c>
      <c r="DE20" s="644"/>
      <c r="DF20" s="644"/>
      <c r="DG20" s="644"/>
      <c r="DH20" s="644"/>
      <c r="DI20" s="644"/>
      <c r="DJ20" s="644"/>
      <c r="DK20" s="644"/>
      <c r="DL20" s="644"/>
      <c r="DM20" s="644"/>
      <c r="DN20" s="644"/>
      <c r="DO20" s="644"/>
      <c r="DP20" s="645"/>
      <c r="DQ20" s="649">
        <v>2518468</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228</v>
      </c>
      <c r="AA21" s="703"/>
      <c r="AB21" s="703"/>
      <c r="AC21" s="703"/>
      <c r="AD21" s="704" t="s">
        <v>228</v>
      </c>
      <c r="AE21" s="704"/>
      <c r="AF21" s="704"/>
      <c r="AG21" s="704"/>
      <c r="AH21" s="704"/>
      <c r="AI21" s="704"/>
      <c r="AJ21" s="704"/>
      <c r="AK21" s="704"/>
      <c r="AL21" s="646" t="s">
        <v>228</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15959</v>
      </c>
      <c r="BH21" s="644"/>
      <c r="BI21" s="644"/>
      <c r="BJ21" s="644"/>
      <c r="BK21" s="644"/>
      <c r="BL21" s="644"/>
      <c r="BM21" s="644"/>
      <c r="BN21" s="645"/>
      <c r="BO21" s="703">
        <v>3.8</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1915790</v>
      </c>
      <c r="S22" s="644"/>
      <c r="T22" s="644"/>
      <c r="U22" s="644"/>
      <c r="V22" s="644"/>
      <c r="W22" s="644"/>
      <c r="X22" s="644"/>
      <c r="Y22" s="645"/>
      <c r="Z22" s="703">
        <v>53.7</v>
      </c>
      <c r="AA22" s="703"/>
      <c r="AB22" s="703"/>
      <c r="AC22" s="703"/>
      <c r="AD22" s="704">
        <v>1729404</v>
      </c>
      <c r="AE22" s="704"/>
      <c r="AF22" s="704"/>
      <c r="AG22" s="704"/>
      <c r="AH22" s="704"/>
      <c r="AI22" s="704"/>
      <c r="AJ22" s="704"/>
      <c r="AK22" s="704"/>
      <c r="AL22" s="646">
        <v>99.9</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228</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599</v>
      </c>
      <c r="S23" s="644"/>
      <c r="T23" s="644"/>
      <c r="U23" s="644"/>
      <c r="V23" s="644"/>
      <c r="W23" s="644"/>
      <c r="X23" s="644"/>
      <c r="Y23" s="645"/>
      <c r="Z23" s="703">
        <v>0</v>
      </c>
      <c r="AA23" s="703"/>
      <c r="AB23" s="703"/>
      <c r="AC23" s="703"/>
      <c r="AD23" s="704">
        <v>599</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228</v>
      </c>
      <c r="BH23" s="644"/>
      <c r="BI23" s="644"/>
      <c r="BJ23" s="644"/>
      <c r="BK23" s="644"/>
      <c r="BL23" s="644"/>
      <c r="BM23" s="644"/>
      <c r="BN23" s="645"/>
      <c r="BO23" s="703" t="s">
        <v>122</v>
      </c>
      <c r="BP23" s="703"/>
      <c r="BQ23" s="703"/>
      <c r="BR23" s="703"/>
      <c r="BS23" s="649" t="s">
        <v>122</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8182</v>
      </c>
      <c r="S24" s="644"/>
      <c r="T24" s="644"/>
      <c r="U24" s="644"/>
      <c r="V24" s="644"/>
      <c r="W24" s="644"/>
      <c r="X24" s="644"/>
      <c r="Y24" s="645"/>
      <c r="Z24" s="703">
        <v>0.2</v>
      </c>
      <c r="AA24" s="703"/>
      <c r="AB24" s="703"/>
      <c r="AC24" s="703"/>
      <c r="AD24" s="704" t="s">
        <v>228</v>
      </c>
      <c r="AE24" s="704"/>
      <c r="AF24" s="704"/>
      <c r="AG24" s="704"/>
      <c r="AH24" s="704"/>
      <c r="AI24" s="704"/>
      <c r="AJ24" s="704"/>
      <c r="AK24" s="704"/>
      <c r="AL24" s="646" t="s">
        <v>228</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228</v>
      </c>
      <c r="BH24" s="644"/>
      <c r="BI24" s="644"/>
      <c r="BJ24" s="644"/>
      <c r="BK24" s="644"/>
      <c r="BL24" s="644"/>
      <c r="BM24" s="644"/>
      <c r="BN24" s="645"/>
      <c r="BO24" s="703" t="s">
        <v>122</v>
      </c>
      <c r="BP24" s="703"/>
      <c r="BQ24" s="703"/>
      <c r="BR24" s="703"/>
      <c r="BS24" s="649" t="s">
        <v>228</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977694</v>
      </c>
      <c r="CS24" s="707"/>
      <c r="CT24" s="707"/>
      <c r="CU24" s="707"/>
      <c r="CV24" s="707"/>
      <c r="CW24" s="707"/>
      <c r="CX24" s="707"/>
      <c r="CY24" s="753"/>
      <c r="CZ24" s="754">
        <v>27.7</v>
      </c>
      <c r="DA24" s="723"/>
      <c r="DB24" s="723"/>
      <c r="DC24" s="757"/>
      <c r="DD24" s="752">
        <v>757312</v>
      </c>
      <c r="DE24" s="707"/>
      <c r="DF24" s="707"/>
      <c r="DG24" s="707"/>
      <c r="DH24" s="707"/>
      <c r="DI24" s="707"/>
      <c r="DJ24" s="707"/>
      <c r="DK24" s="753"/>
      <c r="DL24" s="752">
        <v>735573</v>
      </c>
      <c r="DM24" s="707"/>
      <c r="DN24" s="707"/>
      <c r="DO24" s="707"/>
      <c r="DP24" s="707"/>
      <c r="DQ24" s="707"/>
      <c r="DR24" s="707"/>
      <c r="DS24" s="707"/>
      <c r="DT24" s="707"/>
      <c r="DU24" s="707"/>
      <c r="DV24" s="753"/>
      <c r="DW24" s="754">
        <v>40.799999999999997</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57131</v>
      </c>
      <c r="S25" s="644"/>
      <c r="T25" s="644"/>
      <c r="U25" s="644"/>
      <c r="V25" s="644"/>
      <c r="W25" s="644"/>
      <c r="X25" s="644"/>
      <c r="Y25" s="645"/>
      <c r="Z25" s="703">
        <v>1.6</v>
      </c>
      <c r="AA25" s="703"/>
      <c r="AB25" s="703"/>
      <c r="AC25" s="703"/>
      <c r="AD25" s="704">
        <v>559</v>
      </c>
      <c r="AE25" s="704"/>
      <c r="AF25" s="704"/>
      <c r="AG25" s="704"/>
      <c r="AH25" s="704"/>
      <c r="AI25" s="704"/>
      <c r="AJ25" s="704"/>
      <c r="AK25" s="704"/>
      <c r="AL25" s="646">
        <v>0</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228</v>
      </c>
      <c r="BH25" s="644"/>
      <c r="BI25" s="644"/>
      <c r="BJ25" s="644"/>
      <c r="BK25" s="644"/>
      <c r="BL25" s="644"/>
      <c r="BM25" s="644"/>
      <c r="BN25" s="645"/>
      <c r="BO25" s="703" t="s">
        <v>228</v>
      </c>
      <c r="BP25" s="703"/>
      <c r="BQ25" s="703"/>
      <c r="BR25" s="703"/>
      <c r="BS25" s="649" t="s">
        <v>122</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452810</v>
      </c>
      <c r="CS25" s="642"/>
      <c r="CT25" s="642"/>
      <c r="CU25" s="642"/>
      <c r="CV25" s="642"/>
      <c r="CW25" s="642"/>
      <c r="CX25" s="642"/>
      <c r="CY25" s="643"/>
      <c r="CZ25" s="646">
        <v>12.8</v>
      </c>
      <c r="DA25" s="675"/>
      <c r="DB25" s="675"/>
      <c r="DC25" s="676"/>
      <c r="DD25" s="649">
        <v>430836</v>
      </c>
      <c r="DE25" s="642"/>
      <c r="DF25" s="642"/>
      <c r="DG25" s="642"/>
      <c r="DH25" s="642"/>
      <c r="DI25" s="642"/>
      <c r="DJ25" s="642"/>
      <c r="DK25" s="643"/>
      <c r="DL25" s="649">
        <v>410596</v>
      </c>
      <c r="DM25" s="642"/>
      <c r="DN25" s="642"/>
      <c r="DO25" s="642"/>
      <c r="DP25" s="642"/>
      <c r="DQ25" s="642"/>
      <c r="DR25" s="642"/>
      <c r="DS25" s="642"/>
      <c r="DT25" s="642"/>
      <c r="DU25" s="642"/>
      <c r="DV25" s="643"/>
      <c r="DW25" s="646">
        <v>22.8</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12454</v>
      </c>
      <c r="S26" s="644"/>
      <c r="T26" s="644"/>
      <c r="U26" s="644"/>
      <c r="V26" s="644"/>
      <c r="W26" s="644"/>
      <c r="X26" s="644"/>
      <c r="Y26" s="645"/>
      <c r="Z26" s="703">
        <v>0.3</v>
      </c>
      <c r="AA26" s="703"/>
      <c r="AB26" s="703"/>
      <c r="AC26" s="703"/>
      <c r="AD26" s="704" t="s">
        <v>122</v>
      </c>
      <c r="AE26" s="704"/>
      <c r="AF26" s="704"/>
      <c r="AG26" s="704"/>
      <c r="AH26" s="704"/>
      <c r="AI26" s="704"/>
      <c r="AJ26" s="704"/>
      <c r="AK26" s="704"/>
      <c r="AL26" s="646" t="s">
        <v>122</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228</v>
      </c>
      <c r="BP26" s="703"/>
      <c r="BQ26" s="703"/>
      <c r="BR26" s="703"/>
      <c r="BS26" s="649" t="s">
        <v>228</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263955</v>
      </c>
      <c r="CS26" s="644"/>
      <c r="CT26" s="644"/>
      <c r="CU26" s="644"/>
      <c r="CV26" s="644"/>
      <c r="CW26" s="644"/>
      <c r="CX26" s="644"/>
      <c r="CY26" s="645"/>
      <c r="CZ26" s="646">
        <v>7.5</v>
      </c>
      <c r="DA26" s="675"/>
      <c r="DB26" s="675"/>
      <c r="DC26" s="676"/>
      <c r="DD26" s="649">
        <v>244862</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195742</v>
      </c>
      <c r="S27" s="644"/>
      <c r="T27" s="644"/>
      <c r="U27" s="644"/>
      <c r="V27" s="644"/>
      <c r="W27" s="644"/>
      <c r="X27" s="644"/>
      <c r="Y27" s="645"/>
      <c r="Z27" s="703">
        <v>5.5</v>
      </c>
      <c r="AA27" s="703"/>
      <c r="AB27" s="703"/>
      <c r="AC27" s="703"/>
      <c r="AD27" s="704" t="s">
        <v>228</v>
      </c>
      <c r="AE27" s="704"/>
      <c r="AF27" s="704"/>
      <c r="AG27" s="704"/>
      <c r="AH27" s="704"/>
      <c r="AI27" s="704"/>
      <c r="AJ27" s="704"/>
      <c r="AK27" s="704"/>
      <c r="AL27" s="646" t="s">
        <v>228</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414573</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280829</v>
      </c>
      <c r="CS27" s="642"/>
      <c r="CT27" s="642"/>
      <c r="CU27" s="642"/>
      <c r="CV27" s="642"/>
      <c r="CW27" s="642"/>
      <c r="CX27" s="642"/>
      <c r="CY27" s="643"/>
      <c r="CZ27" s="646">
        <v>8</v>
      </c>
      <c r="DA27" s="675"/>
      <c r="DB27" s="675"/>
      <c r="DC27" s="676"/>
      <c r="DD27" s="649">
        <v>128811</v>
      </c>
      <c r="DE27" s="642"/>
      <c r="DF27" s="642"/>
      <c r="DG27" s="642"/>
      <c r="DH27" s="642"/>
      <c r="DI27" s="642"/>
      <c r="DJ27" s="642"/>
      <c r="DK27" s="643"/>
      <c r="DL27" s="649">
        <v>128306</v>
      </c>
      <c r="DM27" s="642"/>
      <c r="DN27" s="642"/>
      <c r="DO27" s="642"/>
      <c r="DP27" s="642"/>
      <c r="DQ27" s="642"/>
      <c r="DR27" s="642"/>
      <c r="DS27" s="642"/>
      <c r="DT27" s="642"/>
      <c r="DU27" s="642"/>
      <c r="DV27" s="643"/>
      <c r="DW27" s="646">
        <v>7.1</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244055</v>
      </c>
      <c r="CS28" s="644"/>
      <c r="CT28" s="644"/>
      <c r="CU28" s="644"/>
      <c r="CV28" s="644"/>
      <c r="CW28" s="644"/>
      <c r="CX28" s="644"/>
      <c r="CY28" s="645"/>
      <c r="CZ28" s="646">
        <v>6.9</v>
      </c>
      <c r="DA28" s="675"/>
      <c r="DB28" s="675"/>
      <c r="DC28" s="676"/>
      <c r="DD28" s="649">
        <v>197665</v>
      </c>
      <c r="DE28" s="644"/>
      <c r="DF28" s="644"/>
      <c r="DG28" s="644"/>
      <c r="DH28" s="644"/>
      <c r="DI28" s="644"/>
      <c r="DJ28" s="644"/>
      <c r="DK28" s="645"/>
      <c r="DL28" s="649">
        <v>196671</v>
      </c>
      <c r="DM28" s="644"/>
      <c r="DN28" s="644"/>
      <c r="DO28" s="644"/>
      <c r="DP28" s="644"/>
      <c r="DQ28" s="644"/>
      <c r="DR28" s="644"/>
      <c r="DS28" s="644"/>
      <c r="DT28" s="644"/>
      <c r="DU28" s="644"/>
      <c r="DV28" s="645"/>
      <c r="DW28" s="646">
        <v>10.9</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522842</v>
      </c>
      <c r="S29" s="644"/>
      <c r="T29" s="644"/>
      <c r="U29" s="644"/>
      <c r="V29" s="644"/>
      <c r="W29" s="644"/>
      <c r="X29" s="644"/>
      <c r="Y29" s="645"/>
      <c r="Z29" s="703">
        <v>14.6</v>
      </c>
      <c r="AA29" s="703"/>
      <c r="AB29" s="703"/>
      <c r="AC29" s="703"/>
      <c r="AD29" s="704" t="s">
        <v>228</v>
      </c>
      <c r="AE29" s="704"/>
      <c r="AF29" s="704"/>
      <c r="AG29" s="704"/>
      <c r="AH29" s="704"/>
      <c r="AI29" s="704"/>
      <c r="AJ29" s="704"/>
      <c r="AK29" s="704"/>
      <c r="AL29" s="646" t="s">
        <v>228</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243973</v>
      </c>
      <c r="CS29" s="642"/>
      <c r="CT29" s="642"/>
      <c r="CU29" s="642"/>
      <c r="CV29" s="642"/>
      <c r="CW29" s="642"/>
      <c r="CX29" s="642"/>
      <c r="CY29" s="643"/>
      <c r="CZ29" s="646">
        <v>6.9</v>
      </c>
      <c r="DA29" s="675"/>
      <c r="DB29" s="675"/>
      <c r="DC29" s="676"/>
      <c r="DD29" s="649">
        <v>197583</v>
      </c>
      <c r="DE29" s="642"/>
      <c r="DF29" s="642"/>
      <c r="DG29" s="642"/>
      <c r="DH29" s="642"/>
      <c r="DI29" s="642"/>
      <c r="DJ29" s="642"/>
      <c r="DK29" s="643"/>
      <c r="DL29" s="649">
        <v>196589</v>
      </c>
      <c r="DM29" s="642"/>
      <c r="DN29" s="642"/>
      <c r="DO29" s="642"/>
      <c r="DP29" s="642"/>
      <c r="DQ29" s="642"/>
      <c r="DR29" s="642"/>
      <c r="DS29" s="642"/>
      <c r="DT29" s="642"/>
      <c r="DU29" s="642"/>
      <c r="DV29" s="643"/>
      <c r="DW29" s="646">
        <v>10.9</v>
      </c>
      <c r="DX29" s="675"/>
      <c r="DY29" s="675"/>
      <c r="DZ29" s="675"/>
      <c r="EA29" s="675"/>
      <c r="EB29" s="675"/>
      <c r="EC29" s="677"/>
    </row>
    <row r="30" spans="2:133" ht="11.25" customHeight="1">
      <c r="B30" s="638" t="s">
        <v>303</v>
      </c>
      <c r="C30" s="639"/>
      <c r="D30" s="639"/>
      <c r="E30" s="639"/>
      <c r="F30" s="639"/>
      <c r="G30" s="639"/>
      <c r="H30" s="639"/>
      <c r="I30" s="639"/>
      <c r="J30" s="639"/>
      <c r="K30" s="639"/>
      <c r="L30" s="639"/>
      <c r="M30" s="639"/>
      <c r="N30" s="639"/>
      <c r="O30" s="639"/>
      <c r="P30" s="639"/>
      <c r="Q30" s="640"/>
      <c r="R30" s="641">
        <v>11018</v>
      </c>
      <c r="S30" s="644"/>
      <c r="T30" s="644"/>
      <c r="U30" s="644"/>
      <c r="V30" s="644"/>
      <c r="W30" s="644"/>
      <c r="X30" s="644"/>
      <c r="Y30" s="645"/>
      <c r="Z30" s="703">
        <v>0.3</v>
      </c>
      <c r="AA30" s="703"/>
      <c r="AB30" s="703"/>
      <c r="AC30" s="703"/>
      <c r="AD30" s="704" t="s">
        <v>228</v>
      </c>
      <c r="AE30" s="704"/>
      <c r="AF30" s="704"/>
      <c r="AG30" s="704"/>
      <c r="AH30" s="704"/>
      <c r="AI30" s="704"/>
      <c r="AJ30" s="704"/>
      <c r="AK30" s="704"/>
      <c r="AL30" s="646" t="s">
        <v>122</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98.8</v>
      </c>
      <c r="BH30" s="722"/>
      <c r="BI30" s="722"/>
      <c r="BJ30" s="722"/>
      <c r="BK30" s="722"/>
      <c r="BL30" s="722"/>
      <c r="BM30" s="723">
        <v>96.3</v>
      </c>
      <c r="BN30" s="722"/>
      <c r="BO30" s="722"/>
      <c r="BP30" s="722"/>
      <c r="BQ30" s="724"/>
      <c r="BR30" s="721">
        <v>99</v>
      </c>
      <c r="BS30" s="722"/>
      <c r="BT30" s="722"/>
      <c r="BU30" s="722"/>
      <c r="BV30" s="722"/>
      <c r="BW30" s="722"/>
      <c r="BX30" s="723">
        <v>95.5</v>
      </c>
      <c r="BY30" s="722"/>
      <c r="BZ30" s="722"/>
      <c r="CA30" s="722"/>
      <c r="CB30" s="724"/>
      <c r="CD30" s="727"/>
      <c r="CE30" s="728"/>
      <c r="CF30" s="685" t="s">
        <v>306</v>
      </c>
      <c r="CG30" s="682"/>
      <c r="CH30" s="682"/>
      <c r="CI30" s="682"/>
      <c r="CJ30" s="682"/>
      <c r="CK30" s="682"/>
      <c r="CL30" s="682"/>
      <c r="CM30" s="682"/>
      <c r="CN30" s="682"/>
      <c r="CO30" s="682"/>
      <c r="CP30" s="682"/>
      <c r="CQ30" s="683"/>
      <c r="CR30" s="641">
        <v>225358</v>
      </c>
      <c r="CS30" s="644"/>
      <c r="CT30" s="644"/>
      <c r="CU30" s="644"/>
      <c r="CV30" s="644"/>
      <c r="CW30" s="644"/>
      <c r="CX30" s="644"/>
      <c r="CY30" s="645"/>
      <c r="CZ30" s="646">
        <v>6.4</v>
      </c>
      <c r="DA30" s="675"/>
      <c r="DB30" s="675"/>
      <c r="DC30" s="676"/>
      <c r="DD30" s="649">
        <v>179549</v>
      </c>
      <c r="DE30" s="644"/>
      <c r="DF30" s="644"/>
      <c r="DG30" s="644"/>
      <c r="DH30" s="644"/>
      <c r="DI30" s="644"/>
      <c r="DJ30" s="644"/>
      <c r="DK30" s="645"/>
      <c r="DL30" s="649">
        <v>179549</v>
      </c>
      <c r="DM30" s="644"/>
      <c r="DN30" s="644"/>
      <c r="DO30" s="644"/>
      <c r="DP30" s="644"/>
      <c r="DQ30" s="644"/>
      <c r="DR30" s="644"/>
      <c r="DS30" s="644"/>
      <c r="DT30" s="644"/>
      <c r="DU30" s="644"/>
      <c r="DV30" s="645"/>
      <c r="DW30" s="646">
        <v>10</v>
      </c>
      <c r="DX30" s="675"/>
      <c r="DY30" s="675"/>
      <c r="DZ30" s="675"/>
      <c r="EA30" s="675"/>
      <c r="EB30" s="675"/>
      <c r="EC30" s="677"/>
    </row>
    <row r="31" spans="2:133" ht="11.25" customHeight="1">
      <c r="B31" s="638" t="s">
        <v>307</v>
      </c>
      <c r="C31" s="639"/>
      <c r="D31" s="639"/>
      <c r="E31" s="639"/>
      <c r="F31" s="639"/>
      <c r="G31" s="639"/>
      <c r="H31" s="639"/>
      <c r="I31" s="639"/>
      <c r="J31" s="639"/>
      <c r="K31" s="639"/>
      <c r="L31" s="639"/>
      <c r="M31" s="639"/>
      <c r="N31" s="639"/>
      <c r="O31" s="639"/>
      <c r="P31" s="639"/>
      <c r="Q31" s="640"/>
      <c r="R31" s="641">
        <v>332497</v>
      </c>
      <c r="S31" s="644"/>
      <c r="T31" s="644"/>
      <c r="U31" s="644"/>
      <c r="V31" s="644"/>
      <c r="W31" s="644"/>
      <c r="X31" s="644"/>
      <c r="Y31" s="645"/>
      <c r="Z31" s="703">
        <v>9.3000000000000007</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98.3</v>
      </c>
      <c r="BH31" s="642"/>
      <c r="BI31" s="642"/>
      <c r="BJ31" s="642"/>
      <c r="BK31" s="642"/>
      <c r="BL31" s="642"/>
      <c r="BM31" s="647">
        <v>96.4</v>
      </c>
      <c r="BN31" s="720"/>
      <c r="BO31" s="720"/>
      <c r="BP31" s="720"/>
      <c r="BQ31" s="681"/>
      <c r="BR31" s="719">
        <v>98.7</v>
      </c>
      <c r="BS31" s="642"/>
      <c r="BT31" s="642"/>
      <c r="BU31" s="642"/>
      <c r="BV31" s="642"/>
      <c r="BW31" s="642"/>
      <c r="BX31" s="647">
        <v>96.4</v>
      </c>
      <c r="BY31" s="720"/>
      <c r="BZ31" s="720"/>
      <c r="CA31" s="720"/>
      <c r="CB31" s="681"/>
      <c r="CD31" s="727"/>
      <c r="CE31" s="728"/>
      <c r="CF31" s="685" t="s">
        <v>310</v>
      </c>
      <c r="CG31" s="682"/>
      <c r="CH31" s="682"/>
      <c r="CI31" s="682"/>
      <c r="CJ31" s="682"/>
      <c r="CK31" s="682"/>
      <c r="CL31" s="682"/>
      <c r="CM31" s="682"/>
      <c r="CN31" s="682"/>
      <c r="CO31" s="682"/>
      <c r="CP31" s="682"/>
      <c r="CQ31" s="683"/>
      <c r="CR31" s="641">
        <v>18615</v>
      </c>
      <c r="CS31" s="642"/>
      <c r="CT31" s="642"/>
      <c r="CU31" s="642"/>
      <c r="CV31" s="642"/>
      <c r="CW31" s="642"/>
      <c r="CX31" s="642"/>
      <c r="CY31" s="643"/>
      <c r="CZ31" s="646">
        <v>0.5</v>
      </c>
      <c r="DA31" s="675"/>
      <c r="DB31" s="675"/>
      <c r="DC31" s="676"/>
      <c r="DD31" s="649">
        <v>18034</v>
      </c>
      <c r="DE31" s="642"/>
      <c r="DF31" s="642"/>
      <c r="DG31" s="642"/>
      <c r="DH31" s="642"/>
      <c r="DI31" s="642"/>
      <c r="DJ31" s="642"/>
      <c r="DK31" s="643"/>
      <c r="DL31" s="649">
        <v>17040</v>
      </c>
      <c r="DM31" s="642"/>
      <c r="DN31" s="642"/>
      <c r="DO31" s="642"/>
      <c r="DP31" s="642"/>
      <c r="DQ31" s="642"/>
      <c r="DR31" s="642"/>
      <c r="DS31" s="642"/>
      <c r="DT31" s="642"/>
      <c r="DU31" s="642"/>
      <c r="DV31" s="643"/>
      <c r="DW31" s="646">
        <v>0.9</v>
      </c>
      <c r="DX31" s="675"/>
      <c r="DY31" s="675"/>
      <c r="DZ31" s="675"/>
      <c r="EA31" s="675"/>
      <c r="EB31" s="675"/>
      <c r="EC31" s="677"/>
    </row>
    <row r="32" spans="2:133" ht="11.25" customHeight="1">
      <c r="B32" s="638" t="s">
        <v>311</v>
      </c>
      <c r="C32" s="639"/>
      <c r="D32" s="639"/>
      <c r="E32" s="639"/>
      <c r="F32" s="639"/>
      <c r="G32" s="639"/>
      <c r="H32" s="639"/>
      <c r="I32" s="639"/>
      <c r="J32" s="639"/>
      <c r="K32" s="639"/>
      <c r="L32" s="639"/>
      <c r="M32" s="639"/>
      <c r="N32" s="639"/>
      <c r="O32" s="639"/>
      <c r="P32" s="639"/>
      <c r="Q32" s="640"/>
      <c r="R32" s="641">
        <v>300358</v>
      </c>
      <c r="S32" s="644"/>
      <c r="T32" s="644"/>
      <c r="U32" s="644"/>
      <c r="V32" s="644"/>
      <c r="W32" s="644"/>
      <c r="X32" s="644"/>
      <c r="Y32" s="645"/>
      <c r="Z32" s="703">
        <v>8.4</v>
      </c>
      <c r="AA32" s="703"/>
      <c r="AB32" s="703"/>
      <c r="AC32" s="703"/>
      <c r="AD32" s="704" t="s">
        <v>122</v>
      </c>
      <c r="AE32" s="704"/>
      <c r="AF32" s="704"/>
      <c r="AG32" s="704"/>
      <c r="AH32" s="704"/>
      <c r="AI32" s="704"/>
      <c r="AJ32" s="704"/>
      <c r="AK32" s="704"/>
      <c r="AL32" s="646" t="s">
        <v>228</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v>
      </c>
      <c r="BH32" s="657"/>
      <c r="BI32" s="657"/>
      <c r="BJ32" s="657"/>
      <c r="BK32" s="657"/>
      <c r="BL32" s="657"/>
      <c r="BM32" s="701">
        <v>95.1</v>
      </c>
      <c r="BN32" s="657"/>
      <c r="BO32" s="657"/>
      <c r="BP32" s="657"/>
      <c r="BQ32" s="694"/>
      <c r="BR32" s="718">
        <v>98.9</v>
      </c>
      <c r="BS32" s="657"/>
      <c r="BT32" s="657"/>
      <c r="BU32" s="657"/>
      <c r="BV32" s="657"/>
      <c r="BW32" s="657"/>
      <c r="BX32" s="701">
        <v>93.8</v>
      </c>
      <c r="BY32" s="657"/>
      <c r="BZ32" s="657"/>
      <c r="CA32" s="657"/>
      <c r="CB32" s="694"/>
      <c r="CD32" s="729"/>
      <c r="CE32" s="730"/>
      <c r="CF32" s="685" t="s">
        <v>313</v>
      </c>
      <c r="CG32" s="682"/>
      <c r="CH32" s="682"/>
      <c r="CI32" s="682"/>
      <c r="CJ32" s="682"/>
      <c r="CK32" s="682"/>
      <c r="CL32" s="682"/>
      <c r="CM32" s="682"/>
      <c r="CN32" s="682"/>
      <c r="CO32" s="682"/>
      <c r="CP32" s="682"/>
      <c r="CQ32" s="683"/>
      <c r="CR32" s="641">
        <v>82</v>
      </c>
      <c r="CS32" s="644"/>
      <c r="CT32" s="644"/>
      <c r="CU32" s="644"/>
      <c r="CV32" s="644"/>
      <c r="CW32" s="644"/>
      <c r="CX32" s="644"/>
      <c r="CY32" s="645"/>
      <c r="CZ32" s="646">
        <v>0</v>
      </c>
      <c r="DA32" s="675"/>
      <c r="DB32" s="675"/>
      <c r="DC32" s="676"/>
      <c r="DD32" s="649">
        <v>82</v>
      </c>
      <c r="DE32" s="644"/>
      <c r="DF32" s="644"/>
      <c r="DG32" s="644"/>
      <c r="DH32" s="644"/>
      <c r="DI32" s="644"/>
      <c r="DJ32" s="644"/>
      <c r="DK32" s="645"/>
      <c r="DL32" s="649">
        <v>82</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314</v>
      </c>
      <c r="C33" s="639"/>
      <c r="D33" s="639"/>
      <c r="E33" s="639"/>
      <c r="F33" s="639"/>
      <c r="G33" s="639"/>
      <c r="H33" s="639"/>
      <c r="I33" s="639"/>
      <c r="J33" s="639"/>
      <c r="K33" s="639"/>
      <c r="L33" s="639"/>
      <c r="M33" s="639"/>
      <c r="N33" s="639"/>
      <c r="O33" s="639"/>
      <c r="P33" s="639"/>
      <c r="Q33" s="640"/>
      <c r="R33" s="641">
        <v>38324</v>
      </c>
      <c r="S33" s="644"/>
      <c r="T33" s="644"/>
      <c r="U33" s="644"/>
      <c r="V33" s="644"/>
      <c r="W33" s="644"/>
      <c r="X33" s="644"/>
      <c r="Y33" s="645"/>
      <c r="Z33" s="703">
        <v>1.1000000000000001</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1967002</v>
      </c>
      <c r="CS33" s="642"/>
      <c r="CT33" s="642"/>
      <c r="CU33" s="642"/>
      <c r="CV33" s="642"/>
      <c r="CW33" s="642"/>
      <c r="CX33" s="642"/>
      <c r="CY33" s="643"/>
      <c r="CZ33" s="646">
        <v>55.8</v>
      </c>
      <c r="DA33" s="675"/>
      <c r="DB33" s="675"/>
      <c r="DC33" s="676"/>
      <c r="DD33" s="649">
        <v>1574360</v>
      </c>
      <c r="DE33" s="642"/>
      <c r="DF33" s="642"/>
      <c r="DG33" s="642"/>
      <c r="DH33" s="642"/>
      <c r="DI33" s="642"/>
      <c r="DJ33" s="642"/>
      <c r="DK33" s="643"/>
      <c r="DL33" s="649">
        <v>741218</v>
      </c>
      <c r="DM33" s="642"/>
      <c r="DN33" s="642"/>
      <c r="DO33" s="642"/>
      <c r="DP33" s="642"/>
      <c r="DQ33" s="642"/>
      <c r="DR33" s="642"/>
      <c r="DS33" s="642"/>
      <c r="DT33" s="642"/>
      <c r="DU33" s="642"/>
      <c r="DV33" s="643"/>
      <c r="DW33" s="646">
        <v>41.1</v>
      </c>
      <c r="DX33" s="675"/>
      <c r="DY33" s="675"/>
      <c r="DZ33" s="675"/>
      <c r="EA33" s="675"/>
      <c r="EB33" s="675"/>
      <c r="EC33" s="677"/>
    </row>
    <row r="34" spans="2:133" ht="11.25" customHeight="1">
      <c r="B34" s="638" t="s">
        <v>316</v>
      </c>
      <c r="C34" s="639"/>
      <c r="D34" s="639"/>
      <c r="E34" s="639"/>
      <c r="F34" s="639"/>
      <c r="G34" s="639"/>
      <c r="H34" s="639"/>
      <c r="I34" s="639"/>
      <c r="J34" s="639"/>
      <c r="K34" s="639"/>
      <c r="L34" s="639"/>
      <c r="M34" s="639"/>
      <c r="N34" s="639"/>
      <c r="O34" s="639"/>
      <c r="P34" s="639"/>
      <c r="Q34" s="640"/>
      <c r="R34" s="641">
        <v>67659</v>
      </c>
      <c r="S34" s="644"/>
      <c r="T34" s="644"/>
      <c r="U34" s="644"/>
      <c r="V34" s="644"/>
      <c r="W34" s="644"/>
      <c r="X34" s="644"/>
      <c r="Y34" s="645"/>
      <c r="Z34" s="703">
        <v>1.9</v>
      </c>
      <c r="AA34" s="703"/>
      <c r="AB34" s="703"/>
      <c r="AC34" s="703"/>
      <c r="AD34" s="704">
        <v>4</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615756</v>
      </c>
      <c r="CS34" s="644"/>
      <c r="CT34" s="644"/>
      <c r="CU34" s="644"/>
      <c r="CV34" s="644"/>
      <c r="CW34" s="644"/>
      <c r="CX34" s="644"/>
      <c r="CY34" s="645"/>
      <c r="CZ34" s="646">
        <v>17.5</v>
      </c>
      <c r="DA34" s="675"/>
      <c r="DB34" s="675"/>
      <c r="DC34" s="676"/>
      <c r="DD34" s="649">
        <v>456725</v>
      </c>
      <c r="DE34" s="644"/>
      <c r="DF34" s="644"/>
      <c r="DG34" s="644"/>
      <c r="DH34" s="644"/>
      <c r="DI34" s="644"/>
      <c r="DJ34" s="644"/>
      <c r="DK34" s="645"/>
      <c r="DL34" s="649">
        <v>307621</v>
      </c>
      <c r="DM34" s="644"/>
      <c r="DN34" s="644"/>
      <c r="DO34" s="644"/>
      <c r="DP34" s="644"/>
      <c r="DQ34" s="644"/>
      <c r="DR34" s="644"/>
      <c r="DS34" s="644"/>
      <c r="DT34" s="644"/>
      <c r="DU34" s="644"/>
      <c r="DV34" s="645"/>
      <c r="DW34" s="646">
        <v>17.100000000000001</v>
      </c>
      <c r="DX34" s="675"/>
      <c r="DY34" s="675"/>
      <c r="DZ34" s="675"/>
      <c r="EA34" s="675"/>
      <c r="EB34" s="675"/>
      <c r="EC34" s="677"/>
    </row>
    <row r="35" spans="2:133" ht="11.25" customHeight="1">
      <c r="B35" s="638" t="s">
        <v>320</v>
      </c>
      <c r="C35" s="639"/>
      <c r="D35" s="639"/>
      <c r="E35" s="639"/>
      <c r="F35" s="639"/>
      <c r="G35" s="639"/>
      <c r="H35" s="639"/>
      <c r="I35" s="639"/>
      <c r="J35" s="639"/>
      <c r="K35" s="639"/>
      <c r="L35" s="639"/>
      <c r="M35" s="639"/>
      <c r="N35" s="639"/>
      <c r="O35" s="639"/>
      <c r="P35" s="639"/>
      <c r="Q35" s="640"/>
      <c r="R35" s="641">
        <v>108279</v>
      </c>
      <c r="S35" s="644"/>
      <c r="T35" s="644"/>
      <c r="U35" s="644"/>
      <c r="V35" s="644"/>
      <c r="W35" s="644"/>
      <c r="X35" s="644"/>
      <c r="Y35" s="645"/>
      <c r="Z35" s="703">
        <v>3</v>
      </c>
      <c r="AA35" s="703"/>
      <c r="AB35" s="703"/>
      <c r="AC35" s="703"/>
      <c r="AD35" s="704" t="s">
        <v>122</v>
      </c>
      <c r="AE35" s="704"/>
      <c r="AF35" s="704"/>
      <c r="AG35" s="704"/>
      <c r="AH35" s="704"/>
      <c r="AI35" s="704"/>
      <c r="AJ35" s="704"/>
      <c r="AK35" s="704"/>
      <c r="AL35" s="646" t="s">
        <v>122</v>
      </c>
      <c r="AM35" s="647"/>
      <c r="AN35" s="647"/>
      <c r="AO35" s="705"/>
      <c r="AP35" s="214"/>
      <c r="AQ35" s="709" t="s">
        <v>321</v>
      </c>
      <c r="AR35" s="710"/>
      <c r="AS35" s="710"/>
      <c r="AT35" s="710"/>
      <c r="AU35" s="710"/>
      <c r="AV35" s="710"/>
      <c r="AW35" s="710"/>
      <c r="AX35" s="710"/>
      <c r="AY35" s="711"/>
      <c r="AZ35" s="706">
        <v>444240</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9541</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25030</v>
      </c>
      <c r="CS35" s="642"/>
      <c r="CT35" s="642"/>
      <c r="CU35" s="642"/>
      <c r="CV35" s="642"/>
      <c r="CW35" s="642"/>
      <c r="CX35" s="642"/>
      <c r="CY35" s="643"/>
      <c r="CZ35" s="646">
        <v>0.7</v>
      </c>
      <c r="DA35" s="675"/>
      <c r="DB35" s="675"/>
      <c r="DC35" s="676"/>
      <c r="DD35" s="649">
        <v>20662</v>
      </c>
      <c r="DE35" s="642"/>
      <c r="DF35" s="642"/>
      <c r="DG35" s="642"/>
      <c r="DH35" s="642"/>
      <c r="DI35" s="642"/>
      <c r="DJ35" s="642"/>
      <c r="DK35" s="643"/>
      <c r="DL35" s="649">
        <v>20649</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c r="B36" s="638" t="s">
        <v>324</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228</v>
      </c>
      <c r="AA36" s="703"/>
      <c r="AB36" s="703"/>
      <c r="AC36" s="703"/>
      <c r="AD36" s="704" t="s">
        <v>122</v>
      </c>
      <c r="AE36" s="704"/>
      <c r="AF36" s="704"/>
      <c r="AG36" s="704"/>
      <c r="AH36" s="704"/>
      <c r="AI36" s="704"/>
      <c r="AJ36" s="704"/>
      <c r="AK36" s="704"/>
      <c r="AL36" s="646" t="s">
        <v>228</v>
      </c>
      <c r="AM36" s="647"/>
      <c r="AN36" s="647"/>
      <c r="AO36" s="705"/>
      <c r="AQ36" s="678" t="s">
        <v>325</v>
      </c>
      <c r="AR36" s="679"/>
      <c r="AS36" s="679"/>
      <c r="AT36" s="679"/>
      <c r="AU36" s="679"/>
      <c r="AV36" s="679"/>
      <c r="AW36" s="679"/>
      <c r="AX36" s="679"/>
      <c r="AY36" s="680"/>
      <c r="AZ36" s="641">
        <v>140000</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1588</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543397</v>
      </c>
      <c r="CS36" s="644"/>
      <c r="CT36" s="644"/>
      <c r="CU36" s="644"/>
      <c r="CV36" s="644"/>
      <c r="CW36" s="644"/>
      <c r="CX36" s="644"/>
      <c r="CY36" s="645"/>
      <c r="CZ36" s="646">
        <v>15.4</v>
      </c>
      <c r="DA36" s="675"/>
      <c r="DB36" s="675"/>
      <c r="DC36" s="676"/>
      <c r="DD36" s="649">
        <v>457754</v>
      </c>
      <c r="DE36" s="644"/>
      <c r="DF36" s="644"/>
      <c r="DG36" s="644"/>
      <c r="DH36" s="644"/>
      <c r="DI36" s="644"/>
      <c r="DJ36" s="644"/>
      <c r="DK36" s="645"/>
      <c r="DL36" s="649">
        <v>163434</v>
      </c>
      <c r="DM36" s="644"/>
      <c r="DN36" s="644"/>
      <c r="DO36" s="644"/>
      <c r="DP36" s="644"/>
      <c r="DQ36" s="644"/>
      <c r="DR36" s="644"/>
      <c r="DS36" s="644"/>
      <c r="DT36" s="644"/>
      <c r="DU36" s="644"/>
      <c r="DV36" s="645"/>
      <c r="DW36" s="646">
        <v>9.1</v>
      </c>
      <c r="DX36" s="675"/>
      <c r="DY36" s="675"/>
      <c r="DZ36" s="675"/>
      <c r="EA36" s="675"/>
      <c r="EB36" s="675"/>
      <c r="EC36" s="677"/>
    </row>
    <row r="37" spans="2:133" ht="11.25" customHeight="1">
      <c r="B37" s="638" t="s">
        <v>328</v>
      </c>
      <c r="C37" s="639"/>
      <c r="D37" s="639"/>
      <c r="E37" s="639"/>
      <c r="F37" s="639"/>
      <c r="G37" s="639"/>
      <c r="H37" s="639"/>
      <c r="I37" s="639"/>
      <c r="J37" s="639"/>
      <c r="K37" s="639"/>
      <c r="L37" s="639"/>
      <c r="M37" s="639"/>
      <c r="N37" s="639"/>
      <c r="O37" s="639"/>
      <c r="P37" s="639"/>
      <c r="Q37" s="640"/>
      <c r="R37" s="641">
        <v>72679</v>
      </c>
      <c r="S37" s="644"/>
      <c r="T37" s="644"/>
      <c r="U37" s="644"/>
      <c r="V37" s="644"/>
      <c r="W37" s="644"/>
      <c r="X37" s="644"/>
      <c r="Y37" s="645"/>
      <c r="Z37" s="703">
        <v>2</v>
      </c>
      <c r="AA37" s="703"/>
      <c r="AB37" s="703"/>
      <c r="AC37" s="703"/>
      <c r="AD37" s="704" t="s">
        <v>228</v>
      </c>
      <c r="AE37" s="704"/>
      <c r="AF37" s="704"/>
      <c r="AG37" s="704"/>
      <c r="AH37" s="704"/>
      <c r="AI37" s="704"/>
      <c r="AJ37" s="704"/>
      <c r="AK37" s="704"/>
      <c r="AL37" s="646" t="s">
        <v>228</v>
      </c>
      <c r="AM37" s="647"/>
      <c r="AN37" s="647"/>
      <c r="AO37" s="705"/>
      <c r="AQ37" s="678" t="s">
        <v>329</v>
      </c>
      <c r="AR37" s="679"/>
      <c r="AS37" s="679"/>
      <c r="AT37" s="679"/>
      <c r="AU37" s="679"/>
      <c r="AV37" s="679"/>
      <c r="AW37" s="679"/>
      <c r="AX37" s="679"/>
      <c r="AY37" s="680"/>
      <c r="AZ37" s="641">
        <v>16238</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777</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86464</v>
      </c>
      <c r="CS37" s="642"/>
      <c r="CT37" s="642"/>
      <c r="CU37" s="642"/>
      <c r="CV37" s="642"/>
      <c r="CW37" s="642"/>
      <c r="CX37" s="642"/>
      <c r="CY37" s="643"/>
      <c r="CZ37" s="646">
        <v>2.5</v>
      </c>
      <c r="DA37" s="675"/>
      <c r="DB37" s="675"/>
      <c r="DC37" s="676"/>
      <c r="DD37" s="649">
        <v>86464</v>
      </c>
      <c r="DE37" s="642"/>
      <c r="DF37" s="642"/>
      <c r="DG37" s="642"/>
      <c r="DH37" s="642"/>
      <c r="DI37" s="642"/>
      <c r="DJ37" s="642"/>
      <c r="DK37" s="643"/>
      <c r="DL37" s="649">
        <v>65043</v>
      </c>
      <c r="DM37" s="642"/>
      <c r="DN37" s="642"/>
      <c r="DO37" s="642"/>
      <c r="DP37" s="642"/>
      <c r="DQ37" s="642"/>
      <c r="DR37" s="642"/>
      <c r="DS37" s="642"/>
      <c r="DT37" s="642"/>
      <c r="DU37" s="642"/>
      <c r="DV37" s="643"/>
      <c r="DW37" s="646">
        <v>3.6</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3570875</v>
      </c>
      <c r="S38" s="693"/>
      <c r="T38" s="693"/>
      <c r="U38" s="693"/>
      <c r="V38" s="693"/>
      <c r="W38" s="693"/>
      <c r="X38" s="693"/>
      <c r="Y38" s="698"/>
      <c r="Z38" s="699">
        <v>100</v>
      </c>
      <c r="AA38" s="699"/>
      <c r="AB38" s="699"/>
      <c r="AC38" s="699"/>
      <c r="AD38" s="700">
        <v>1730566</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5358</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1423</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444240</v>
      </c>
      <c r="CS38" s="644"/>
      <c r="CT38" s="644"/>
      <c r="CU38" s="644"/>
      <c r="CV38" s="644"/>
      <c r="CW38" s="644"/>
      <c r="CX38" s="644"/>
      <c r="CY38" s="645"/>
      <c r="CZ38" s="646">
        <v>12.6</v>
      </c>
      <c r="DA38" s="675"/>
      <c r="DB38" s="675"/>
      <c r="DC38" s="676"/>
      <c r="DD38" s="649">
        <v>309322</v>
      </c>
      <c r="DE38" s="644"/>
      <c r="DF38" s="644"/>
      <c r="DG38" s="644"/>
      <c r="DH38" s="644"/>
      <c r="DI38" s="644"/>
      <c r="DJ38" s="644"/>
      <c r="DK38" s="645"/>
      <c r="DL38" s="649">
        <v>249514</v>
      </c>
      <c r="DM38" s="644"/>
      <c r="DN38" s="644"/>
      <c r="DO38" s="644"/>
      <c r="DP38" s="644"/>
      <c r="DQ38" s="644"/>
      <c r="DR38" s="644"/>
      <c r="DS38" s="644"/>
      <c r="DT38" s="644"/>
      <c r="DU38" s="644"/>
      <c r="DV38" s="645"/>
      <c r="DW38" s="646">
        <v>13.8</v>
      </c>
      <c r="DX38" s="675"/>
      <c r="DY38" s="675"/>
      <c r="DZ38" s="675"/>
      <c r="EA38" s="675"/>
      <c r="EB38" s="675"/>
      <c r="EC38" s="677"/>
    </row>
    <row r="39" spans="2:133" ht="11.25" customHeight="1">
      <c r="AQ39" s="678" t="s">
        <v>336</v>
      </c>
      <c r="AR39" s="679"/>
      <c r="AS39" s="679"/>
      <c r="AT39" s="679"/>
      <c r="AU39" s="679"/>
      <c r="AV39" s="679"/>
      <c r="AW39" s="679"/>
      <c r="AX39" s="679"/>
      <c r="AY39" s="680"/>
      <c r="AZ39" s="641">
        <v>2016</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119</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335839</v>
      </c>
      <c r="CS39" s="642"/>
      <c r="CT39" s="642"/>
      <c r="CU39" s="642"/>
      <c r="CV39" s="642"/>
      <c r="CW39" s="642"/>
      <c r="CX39" s="642"/>
      <c r="CY39" s="643"/>
      <c r="CZ39" s="646">
        <v>9.5</v>
      </c>
      <c r="DA39" s="675"/>
      <c r="DB39" s="675"/>
      <c r="DC39" s="676"/>
      <c r="DD39" s="649">
        <v>329897</v>
      </c>
      <c r="DE39" s="642"/>
      <c r="DF39" s="642"/>
      <c r="DG39" s="642"/>
      <c r="DH39" s="642"/>
      <c r="DI39" s="642"/>
      <c r="DJ39" s="642"/>
      <c r="DK39" s="643"/>
      <c r="DL39" s="649" t="s">
        <v>122</v>
      </c>
      <c r="DM39" s="642"/>
      <c r="DN39" s="642"/>
      <c r="DO39" s="642"/>
      <c r="DP39" s="642"/>
      <c r="DQ39" s="642"/>
      <c r="DR39" s="642"/>
      <c r="DS39" s="642"/>
      <c r="DT39" s="642"/>
      <c r="DU39" s="642"/>
      <c r="DV39" s="643"/>
      <c r="DW39" s="646" t="s">
        <v>228</v>
      </c>
      <c r="DX39" s="675"/>
      <c r="DY39" s="675"/>
      <c r="DZ39" s="675"/>
      <c r="EA39" s="675"/>
      <c r="EB39" s="675"/>
      <c r="EC39" s="677"/>
    </row>
    <row r="40" spans="2:133" ht="11.25" customHeight="1">
      <c r="AQ40" s="678" t="s">
        <v>340</v>
      </c>
      <c r="AR40" s="679"/>
      <c r="AS40" s="679"/>
      <c r="AT40" s="679"/>
      <c r="AU40" s="679"/>
      <c r="AV40" s="679"/>
      <c r="AW40" s="679"/>
      <c r="AX40" s="679"/>
      <c r="AY40" s="680"/>
      <c r="AZ40" s="641">
        <v>99750</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141</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2740</v>
      </c>
      <c r="CS40" s="644"/>
      <c r="CT40" s="644"/>
      <c r="CU40" s="644"/>
      <c r="CV40" s="644"/>
      <c r="CW40" s="644"/>
      <c r="CX40" s="644"/>
      <c r="CY40" s="645"/>
      <c r="CZ40" s="646">
        <v>0.1</v>
      </c>
      <c r="DA40" s="675"/>
      <c r="DB40" s="675"/>
      <c r="DC40" s="676"/>
      <c r="DD40" s="649" t="s">
        <v>122</v>
      </c>
      <c r="DE40" s="644"/>
      <c r="DF40" s="644"/>
      <c r="DG40" s="644"/>
      <c r="DH40" s="644"/>
      <c r="DI40" s="644"/>
      <c r="DJ40" s="644"/>
      <c r="DK40" s="645"/>
      <c r="DL40" s="649" t="s">
        <v>122</v>
      </c>
      <c r="DM40" s="644"/>
      <c r="DN40" s="644"/>
      <c r="DO40" s="644"/>
      <c r="DP40" s="644"/>
      <c r="DQ40" s="644"/>
      <c r="DR40" s="644"/>
      <c r="DS40" s="644"/>
      <c r="DT40" s="644"/>
      <c r="DU40" s="644"/>
      <c r="DV40" s="645"/>
      <c r="DW40" s="646" t="s">
        <v>122</v>
      </c>
      <c r="DX40" s="675"/>
      <c r="DY40" s="675"/>
      <c r="DZ40" s="675"/>
      <c r="EA40" s="675"/>
      <c r="EB40" s="675"/>
      <c r="EC40" s="677"/>
    </row>
    <row r="41" spans="2:133" ht="11.25" customHeight="1">
      <c r="AQ41" s="690" t="s">
        <v>343</v>
      </c>
      <c r="AR41" s="691"/>
      <c r="AS41" s="691"/>
      <c r="AT41" s="691"/>
      <c r="AU41" s="691"/>
      <c r="AV41" s="691"/>
      <c r="AW41" s="691"/>
      <c r="AX41" s="691"/>
      <c r="AY41" s="692"/>
      <c r="AZ41" s="656">
        <v>180878</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391</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228</v>
      </c>
      <c r="CS41" s="642"/>
      <c r="CT41" s="642"/>
      <c r="CU41" s="642"/>
      <c r="CV41" s="642"/>
      <c r="CW41" s="642"/>
      <c r="CX41" s="642"/>
      <c r="CY41" s="643"/>
      <c r="CZ41" s="646" t="s">
        <v>228</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580163</v>
      </c>
      <c r="CS42" s="644"/>
      <c r="CT42" s="644"/>
      <c r="CU42" s="644"/>
      <c r="CV42" s="644"/>
      <c r="CW42" s="644"/>
      <c r="CX42" s="644"/>
      <c r="CY42" s="645"/>
      <c r="CZ42" s="646">
        <v>16.5</v>
      </c>
      <c r="DA42" s="647"/>
      <c r="DB42" s="647"/>
      <c r="DC42" s="648"/>
      <c r="DD42" s="649">
        <v>186796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16879</v>
      </c>
      <c r="CS43" s="642"/>
      <c r="CT43" s="642"/>
      <c r="CU43" s="642"/>
      <c r="CV43" s="642"/>
      <c r="CW43" s="642"/>
      <c r="CX43" s="642"/>
      <c r="CY43" s="643"/>
      <c r="CZ43" s="646">
        <v>0.5</v>
      </c>
      <c r="DA43" s="675"/>
      <c r="DB43" s="675"/>
      <c r="DC43" s="676"/>
      <c r="DD43" s="649">
        <v>16879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350</v>
      </c>
      <c r="CD44" s="669" t="s">
        <v>301</v>
      </c>
      <c r="CE44" s="670"/>
      <c r="CF44" s="638" t="s">
        <v>351</v>
      </c>
      <c r="CG44" s="639"/>
      <c r="CH44" s="639"/>
      <c r="CI44" s="639"/>
      <c r="CJ44" s="639"/>
      <c r="CK44" s="639"/>
      <c r="CL44" s="639"/>
      <c r="CM44" s="639"/>
      <c r="CN44" s="639"/>
      <c r="CO44" s="639"/>
      <c r="CP44" s="639"/>
      <c r="CQ44" s="640"/>
      <c r="CR44" s="641">
        <v>574645</v>
      </c>
      <c r="CS44" s="644"/>
      <c r="CT44" s="644"/>
      <c r="CU44" s="644"/>
      <c r="CV44" s="644"/>
      <c r="CW44" s="644"/>
      <c r="CX44" s="644"/>
      <c r="CY44" s="645"/>
      <c r="CZ44" s="646">
        <v>16.3</v>
      </c>
      <c r="DA44" s="647"/>
      <c r="DB44" s="647"/>
      <c r="DC44" s="648"/>
      <c r="DD44" s="649">
        <v>186049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352</v>
      </c>
      <c r="CG45" s="639"/>
      <c r="CH45" s="639"/>
      <c r="CI45" s="639"/>
      <c r="CJ45" s="639"/>
      <c r="CK45" s="639"/>
      <c r="CL45" s="639"/>
      <c r="CM45" s="639"/>
      <c r="CN45" s="639"/>
      <c r="CO45" s="639"/>
      <c r="CP45" s="639"/>
      <c r="CQ45" s="640"/>
      <c r="CR45" s="641">
        <v>348854</v>
      </c>
      <c r="CS45" s="642"/>
      <c r="CT45" s="642"/>
      <c r="CU45" s="642"/>
      <c r="CV45" s="642"/>
      <c r="CW45" s="642"/>
      <c r="CX45" s="642"/>
      <c r="CY45" s="643"/>
      <c r="CZ45" s="646">
        <v>9.9</v>
      </c>
      <c r="DA45" s="675"/>
      <c r="DB45" s="675"/>
      <c r="DC45" s="676"/>
      <c r="DD45" s="649">
        <v>18589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353</v>
      </c>
      <c r="CG46" s="639"/>
      <c r="CH46" s="639"/>
      <c r="CI46" s="639"/>
      <c r="CJ46" s="639"/>
      <c r="CK46" s="639"/>
      <c r="CL46" s="639"/>
      <c r="CM46" s="639"/>
      <c r="CN46" s="639"/>
      <c r="CO46" s="639"/>
      <c r="CP46" s="639"/>
      <c r="CQ46" s="640"/>
      <c r="CR46" s="641">
        <v>225381</v>
      </c>
      <c r="CS46" s="644"/>
      <c r="CT46" s="644"/>
      <c r="CU46" s="644"/>
      <c r="CV46" s="644"/>
      <c r="CW46" s="644"/>
      <c r="CX46" s="644"/>
      <c r="CY46" s="645"/>
      <c r="CZ46" s="646">
        <v>6.4</v>
      </c>
      <c r="DA46" s="647"/>
      <c r="DB46" s="647"/>
      <c r="DC46" s="648"/>
      <c r="DD46" s="649">
        <v>167450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354</v>
      </c>
      <c r="CG47" s="639"/>
      <c r="CH47" s="639"/>
      <c r="CI47" s="639"/>
      <c r="CJ47" s="639"/>
      <c r="CK47" s="639"/>
      <c r="CL47" s="639"/>
      <c r="CM47" s="639"/>
      <c r="CN47" s="639"/>
      <c r="CO47" s="639"/>
      <c r="CP47" s="639"/>
      <c r="CQ47" s="640"/>
      <c r="CR47" s="641">
        <v>5518</v>
      </c>
      <c r="CS47" s="642"/>
      <c r="CT47" s="642"/>
      <c r="CU47" s="642"/>
      <c r="CV47" s="642"/>
      <c r="CW47" s="642"/>
      <c r="CX47" s="642"/>
      <c r="CY47" s="643"/>
      <c r="CZ47" s="646">
        <v>0.2</v>
      </c>
      <c r="DA47" s="675"/>
      <c r="DB47" s="675"/>
      <c r="DC47" s="676"/>
      <c r="DD47" s="649">
        <v>747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355</v>
      </c>
      <c r="CG48" s="639"/>
      <c r="CH48" s="639"/>
      <c r="CI48" s="639"/>
      <c r="CJ48" s="639"/>
      <c r="CK48" s="639"/>
      <c r="CL48" s="639"/>
      <c r="CM48" s="639"/>
      <c r="CN48" s="639"/>
      <c r="CO48" s="639"/>
      <c r="CP48" s="639"/>
      <c r="CQ48" s="640"/>
      <c r="CR48" s="641" t="s">
        <v>122</v>
      </c>
      <c r="CS48" s="644"/>
      <c r="CT48" s="644"/>
      <c r="CU48" s="644"/>
      <c r="CV48" s="644"/>
      <c r="CW48" s="644"/>
      <c r="CX48" s="644"/>
      <c r="CY48" s="645"/>
      <c r="CZ48" s="646" t="s">
        <v>228</v>
      </c>
      <c r="DA48" s="647"/>
      <c r="DB48" s="647"/>
      <c r="DC48" s="648"/>
      <c r="DD48" s="649" t="s">
        <v>228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356</v>
      </c>
      <c r="CE49" s="654"/>
      <c r="CF49" s="654"/>
      <c r="CG49" s="654"/>
      <c r="CH49" s="654"/>
      <c r="CI49" s="654"/>
      <c r="CJ49" s="654"/>
      <c r="CK49" s="654"/>
      <c r="CL49" s="654"/>
      <c r="CM49" s="654"/>
      <c r="CN49" s="654"/>
      <c r="CO49" s="654"/>
      <c r="CP49" s="654"/>
      <c r="CQ49" s="655"/>
      <c r="CR49" s="656">
        <v>3524859</v>
      </c>
      <c r="CS49" s="657"/>
      <c r="CT49" s="657"/>
      <c r="CU49" s="657"/>
      <c r="CV49" s="657"/>
      <c r="CW49" s="657"/>
      <c r="CX49" s="657"/>
      <c r="CY49" s="658"/>
      <c r="CZ49" s="659">
        <v>100</v>
      </c>
      <c r="DA49" s="660"/>
      <c r="DB49" s="660"/>
      <c r="DC49" s="661"/>
      <c r="DD49" s="662">
        <v>2518468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xaliSNECIqt1XIP5NG/RYRqvK+ysATvzol8E6nBfGm3P1IMfkvQkopvkn8O8wngZKCL70DUWhnizE9ETY4DcOQ==" saltValue="rn+GRsIvdikNVB4/sEbs7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8" t="s">
        <v>358</v>
      </c>
      <c r="DK2" s="1179"/>
      <c r="DL2" s="1179"/>
      <c r="DM2" s="1179"/>
      <c r="DN2" s="1179"/>
      <c r="DO2" s="1180"/>
      <c r="DP2" s="229"/>
      <c r="DQ2" s="1178" t="s">
        <v>359</v>
      </c>
      <c r="DR2" s="1179"/>
      <c r="DS2" s="1179"/>
      <c r="DT2" s="1179"/>
      <c r="DU2" s="1179"/>
      <c r="DV2" s="1179"/>
      <c r="DW2" s="1179"/>
      <c r="DX2" s="1179"/>
      <c r="DY2" s="1179"/>
      <c r="DZ2" s="118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1"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6" t="s">
        <v>376</v>
      </c>
      <c r="DH5" s="1167"/>
      <c r="DI5" s="1167"/>
      <c r="DJ5" s="1167"/>
      <c r="DK5" s="1168"/>
      <c r="DL5" s="1166" t="s">
        <v>377</v>
      </c>
      <c r="DM5" s="1167"/>
      <c r="DN5" s="1167"/>
      <c r="DO5" s="1167"/>
      <c r="DP5" s="1168"/>
      <c r="DQ5" s="1070" t="s">
        <v>378</v>
      </c>
      <c r="DR5" s="1071"/>
      <c r="DS5" s="1071"/>
      <c r="DT5" s="1071"/>
      <c r="DU5" s="1072"/>
      <c r="DV5" s="1070" t="s">
        <v>369</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2"/>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69"/>
      <c r="DH6" s="1170"/>
      <c r="DI6" s="1170"/>
      <c r="DJ6" s="1170"/>
      <c r="DK6" s="1171"/>
      <c r="DL6" s="1169"/>
      <c r="DM6" s="1170"/>
      <c r="DN6" s="1170"/>
      <c r="DO6" s="1170"/>
      <c r="DP6" s="1171"/>
      <c r="DQ6" s="1073"/>
      <c r="DR6" s="1074"/>
      <c r="DS6" s="1074"/>
      <c r="DT6" s="1074"/>
      <c r="DU6" s="1075"/>
      <c r="DV6" s="1073"/>
      <c r="DW6" s="1074"/>
      <c r="DX6" s="1074"/>
      <c r="DY6" s="1074"/>
      <c r="DZ6" s="1087"/>
      <c r="EA6" s="234"/>
    </row>
    <row r="7" spans="1:131" s="235" customFormat="1" ht="26.25" customHeight="1" thickTop="1">
      <c r="A7" s="238">
        <v>1</v>
      </c>
      <c r="B7" s="1119" t="s">
        <v>379</v>
      </c>
      <c r="C7" s="1120"/>
      <c r="D7" s="1120"/>
      <c r="E7" s="1120"/>
      <c r="F7" s="1120"/>
      <c r="G7" s="1120"/>
      <c r="H7" s="1120"/>
      <c r="I7" s="1120"/>
      <c r="J7" s="1120"/>
      <c r="K7" s="1120"/>
      <c r="L7" s="1120"/>
      <c r="M7" s="1120"/>
      <c r="N7" s="1120"/>
      <c r="O7" s="1120"/>
      <c r="P7" s="1121"/>
      <c r="Q7" s="1172">
        <v>3564</v>
      </c>
      <c r="R7" s="1173"/>
      <c r="S7" s="1173"/>
      <c r="T7" s="1173"/>
      <c r="U7" s="1173"/>
      <c r="V7" s="1173">
        <v>3518</v>
      </c>
      <c r="W7" s="1173"/>
      <c r="X7" s="1173"/>
      <c r="Y7" s="1173"/>
      <c r="Z7" s="1173"/>
      <c r="AA7" s="1173">
        <v>46</v>
      </c>
      <c r="AB7" s="1173"/>
      <c r="AC7" s="1173"/>
      <c r="AD7" s="1173"/>
      <c r="AE7" s="1174"/>
      <c r="AF7" s="1175">
        <v>15</v>
      </c>
      <c r="AG7" s="1176"/>
      <c r="AH7" s="1176"/>
      <c r="AI7" s="1176"/>
      <c r="AJ7" s="1177"/>
      <c r="AK7" s="1159">
        <v>300</v>
      </c>
      <c r="AL7" s="1160"/>
      <c r="AM7" s="1160"/>
      <c r="AN7" s="1160"/>
      <c r="AO7" s="1160"/>
      <c r="AP7" s="1160">
        <v>2209</v>
      </c>
      <c r="AQ7" s="1160"/>
      <c r="AR7" s="1160"/>
      <c r="AS7" s="1160"/>
      <c r="AT7" s="1160"/>
      <c r="AU7" s="1161"/>
      <c r="AV7" s="1161"/>
      <c r="AW7" s="1161"/>
      <c r="AX7" s="1161"/>
      <c r="AY7" s="1162"/>
      <c r="AZ7" s="232"/>
      <c r="BA7" s="232"/>
      <c r="BB7" s="232"/>
      <c r="BC7" s="232"/>
      <c r="BD7" s="232"/>
      <c r="BE7" s="233"/>
      <c r="BF7" s="233"/>
      <c r="BG7" s="233"/>
      <c r="BH7" s="233"/>
      <c r="BI7" s="233"/>
      <c r="BJ7" s="233"/>
      <c r="BK7" s="233"/>
      <c r="BL7" s="233"/>
      <c r="BM7" s="233"/>
      <c r="BN7" s="233"/>
      <c r="BO7" s="233"/>
      <c r="BP7" s="233"/>
      <c r="BQ7" s="239">
        <v>1</v>
      </c>
      <c r="BR7" s="240"/>
      <c r="BS7" s="1163"/>
      <c r="BT7" s="1164"/>
      <c r="BU7" s="1164"/>
      <c r="BV7" s="1164"/>
      <c r="BW7" s="1164"/>
      <c r="BX7" s="1164"/>
      <c r="BY7" s="1164"/>
      <c r="BZ7" s="1164"/>
      <c r="CA7" s="1164"/>
      <c r="CB7" s="1164"/>
      <c r="CC7" s="1164"/>
      <c r="CD7" s="1164"/>
      <c r="CE7" s="1164"/>
      <c r="CF7" s="1164"/>
      <c r="CG7" s="1165"/>
      <c r="CH7" s="1156"/>
      <c r="CI7" s="1157"/>
      <c r="CJ7" s="1157"/>
      <c r="CK7" s="1157"/>
      <c r="CL7" s="1158"/>
      <c r="CM7" s="1156"/>
      <c r="CN7" s="1157"/>
      <c r="CO7" s="1157"/>
      <c r="CP7" s="1157"/>
      <c r="CQ7" s="1158"/>
      <c r="CR7" s="1156"/>
      <c r="CS7" s="1157"/>
      <c r="CT7" s="1157"/>
      <c r="CU7" s="1157"/>
      <c r="CV7" s="1158"/>
      <c r="CW7" s="1156"/>
      <c r="CX7" s="1157"/>
      <c r="CY7" s="1157"/>
      <c r="CZ7" s="1157"/>
      <c r="DA7" s="1158"/>
      <c r="DB7" s="1156"/>
      <c r="DC7" s="1157"/>
      <c r="DD7" s="1157"/>
      <c r="DE7" s="1157"/>
      <c r="DF7" s="1158"/>
      <c r="DG7" s="1156"/>
      <c r="DH7" s="1157"/>
      <c r="DI7" s="1157"/>
      <c r="DJ7" s="1157"/>
      <c r="DK7" s="1158"/>
      <c r="DL7" s="1156"/>
      <c r="DM7" s="1157"/>
      <c r="DN7" s="1157"/>
      <c r="DO7" s="1157"/>
      <c r="DP7" s="1158"/>
      <c r="DQ7" s="1156"/>
      <c r="DR7" s="1157"/>
      <c r="DS7" s="1157"/>
      <c r="DT7" s="1157"/>
      <c r="DU7" s="1158"/>
      <c r="DV7" s="1183"/>
      <c r="DW7" s="1184"/>
      <c r="DX7" s="1184"/>
      <c r="DY7" s="1184"/>
      <c r="DZ7" s="1185"/>
      <c r="EA7" s="234"/>
    </row>
    <row r="8" spans="1:131" s="235" customFormat="1" ht="26.25" customHeight="1">
      <c r="A8" s="241">
        <v>2</v>
      </c>
      <c r="B8" s="1106" t="s">
        <v>380</v>
      </c>
      <c r="C8" s="1107"/>
      <c r="D8" s="1107"/>
      <c r="E8" s="1107"/>
      <c r="F8" s="1107"/>
      <c r="G8" s="1107"/>
      <c r="H8" s="1107"/>
      <c r="I8" s="1107"/>
      <c r="J8" s="1107"/>
      <c r="K8" s="1107"/>
      <c r="L8" s="1107"/>
      <c r="M8" s="1107"/>
      <c r="N8" s="1107"/>
      <c r="O8" s="1107"/>
      <c r="P8" s="1108"/>
      <c r="Q8" s="1112">
        <v>4</v>
      </c>
      <c r="R8" s="1113"/>
      <c r="S8" s="1113"/>
      <c r="T8" s="1113"/>
      <c r="U8" s="1113"/>
      <c r="V8" s="1113">
        <v>4</v>
      </c>
      <c r="W8" s="1113"/>
      <c r="X8" s="1113"/>
      <c r="Y8" s="1113"/>
      <c r="Z8" s="1113"/>
      <c r="AA8" s="1113">
        <v>0</v>
      </c>
      <c r="AB8" s="1113"/>
      <c r="AC8" s="1113"/>
      <c r="AD8" s="1113"/>
      <c r="AE8" s="1114"/>
      <c r="AF8" s="1088" t="s">
        <v>122</v>
      </c>
      <c r="AG8" s="1089"/>
      <c r="AH8" s="1089"/>
      <c r="AI8" s="1089"/>
      <c r="AJ8" s="1090"/>
      <c r="AK8" s="1154">
        <v>4</v>
      </c>
      <c r="AL8" s="1155"/>
      <c r="AM8" s="1155"/>
      <c r="AN8" s="1155"/>
      <c r="AO8" s="1155"/>
      <c r="AP8" s="1155" t="s">
        <v>564</v>
      </c>
      <c r="AQ8" s="1155"/>
      <c r="AR8" s="1155"/>
      <c r="AS8" s="1155"/>
      <c r="AT8" s="1155"/>
      <c r="AU8" s="1152"/>
      <c r="AV8" s="1152"/>
      <c r="AW8" s="1152"/>
      <c r="AX8" s="1152"/>
      <c r="AY8" s="1153"/>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t="s">
        <v>381</v>
      </c>
      <c r="C9" s="1107"/>
      <c r="D9" s="1107"/>
      <c r="E9" s="1107"/>
      <c r="F9" s="1107"/>
      <c r="G9" s="1107"/>
      <c r="H9" s="1107"/>
      <c r="I9" s="1107"/>
      <c r="J9" s="1107"/>
      <c r="K9" s="1107"/>
      <c r="L9" s="1107"/>
      <c r="M9" s="1107"/>
      <c r="N9" s="1107"/>
      <c r="O9" s="1107"/>
      <c r="P9" s="1108"/>
      <c r="Q9" s="1112">
        <v>7</v>
      </c>
      <c r="R9" s="1113"/>
      <c r="S9" s="1113"/>
      <c r="T9" s="1113"/>
      <c r="U9" s="1113"/>
      <c r="V9" s="1113">
        <v>7</v>
      </c>
      <c r="W9" s="1113"/>
      <c r="X9" s="1113"/>
      <c r="Y9" s="1113"/>
      <c r="Z9" s="1113"/>
      <c r="AA9" s="1113">
        <v>0</v>
      </c>
      <c r="AB9" s="1113"/>
      <c r="AC9" s="1113"/>
      <c r="AD9" s="1113"/>
      <c r="AE9" s="1114"/>
      <c r="AF9" s="1088">
        <v>0</v>
      </c>
      <c r="AG9" s="1089"/>
      <c r="AH9" s="1089"/>
      <c r="AI9" s="1089"/>
      <c r="AJ9" s="1090"/>
      <c r="AK9" s="1154">
        <v>0</v>
      </c>
      <c r="AL9" s="1155"/>
      <c r="AM9" s="1155"/>
      <c r="AN9" s="1155"/>
      <c r="AO9" s="1155"/>
      <c r="AP9" s="1155" t="s">
        <v>564</v>
      </c>
      <c r="AQ9" s="1155"/>
      <c r="AR9" s="1155"/>
      <c r="AS9" s="1155"/>
      <c r="AT9" s="1155"/>
      <c r="AU9" s="1152"/>
      <c r="AV9" s="1152"/>
      <c r="AW9" s="1152"/>
      <c r="AX9" s="1152"/>
      <c r="AY9" s="1153"/>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4"/>
      <c r="AL10" s="1155"/>
      <c r="AM10" s="1155"/>
      <c r="AN10" s="1155"/>
      <c r="AO10" s="1155"/>
      <c r="AP10" s="1155"/>
      <c r="AQ10" s="1155"/>
      <c r="AR10" s="1155"/>
      <c r="AS10" s="1155"/>
      <c r="AT10" s="1155"/>
      <c r="AU10" s="1152"/>
      <c r="AV10" s="1152"/>
      <c r="AW10" s="1152"/>
      <c r="AX10" s="1152"/>
      <c r="AY10" s="1153"/>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4"/>
      <c r="AL11" s="1155"/>
      <c r="AM11" s="1155"/>
      <c r="AN11" s="1155"/>
      <c r="AO11" s="1155"/>
      <c r="AP11" s="1155"/>
      <c r="AQ11" s="1155"/>
      <c r="AR11" s="1155"/>
      <c r="AS11" s="1155"/>
      <c r="AT11" s="1155"/>
      <c r="AU11" s="1152"/>
      <c r="AV11" s="1152"/>
      <c r="AW11" s="1152"/>
      <c r="AX11" s="1152"/>
      <c r="AY11" s="1153"/>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4"/>
      <c r="AL12" s="1155"/>
      <c r="AM12" s="1155"/>
      <c r="AN12" s="1155"/>
      <c r="AO12" s="1155"/>
      <c r="AP12" s="1155"/>
      <c r="AQ12" s="1155"/>
      <c r="AR12" s="1155"/>
      <c r="AS12" s="1155"/>
      <c r="AT12" s="1155"/>
      <c r="AU12" s="1152"/>
      <c r="AV12" s="1152"/>
      <c r="AW12" s="1152"/>
      <c r="AX12" s="1152"/>
      <c r="AY12" s="1153"/>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4"/>
      <c r="AL13" s="1155"/>
      <c r="AM13" s="1155"/>
      <c r="AN13" s="1155"/>
      <c r="AO13" s="1155"/>
      <c r="AP13" s="1155"/>
      <c r="AQ13" s="1155"/>
      <c r="AR13" s="1155"/>
      <c r="AS13" s="1155"/>
      <c r="AT13" s="1155"/>
      <c r="AU13" s="1152"/>
      <c r="AV13" s="1152"/>
      <c r="AW13" s="1152"/>
      <c r="AX13" s="1152"/>
      <c r="AY13" s="1153"/>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4"/>
      <c r="AL14" s="1155"/>
      <c r="AM14" s="1155"/>
      <c r="AN14" s="1155"/>
      <c r="AO14" s="1155"/>
      <c r="AP14" s="1155"/>
      <c r="AQ14" s="1155"/>
      <c r="AR14" s="1155"/>
      <c r="AS14" s="1155"/>
      <c r="AT14" s="1155"/>
      <c r="AU14" s="1152"/>
      <c r="AV14" s="1152"/>
      <c r="AW14" s="1152"/>
      <c r="AX14" s="1152"/>
      <c r="AY14" s="1153"/>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4"/>
      <c r="AL15" s="1155"/>
      <c r="AM15" s="1155"/>
      <c r="AN15" s="1155"/>
      <c r="AO15" s="1155"/>
      <c r="AP15" s="1155"/>
      <c r="AQ15" s="1155"/>
      <c r="AR15" s="1155"/>
      <c r="AS15" s="1155"/>
      <c r="AT15" s="1155"/>
      <c r="AU15" s="1152"/>
      <c r="AV15" s="1152"/>
      <c r="AW15" s="1152"/>
      <c r="AX15" s="1152"/>
      <c r="AY15" s="1153"/>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4"/>
      <c r="AL16" s="1155"/>
      <c r="AM16" s="1155"/>
      <c r="AN16" s="1155"/>
      <c r="AO16" s="1155"/>
      <c r="AP16" s="1155"/>
      <c r="AQ16" s="1155"/>
      <c r="AR16" s="1155"/>
      <c r="AS16" s="1155"/>
      <c r="AT16" s="1155"/>
      <c r="AU16" s="1152"/>
      <c r="AV16" s="1152"/>
      <c r="AW16" s="1152"/>
      <c r="AX16" s="1152"/>
      <c r="AY16" s="1153"/>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4"/>
      <c r="AL17" s="1155"/>
      <c r="AM17" s="1155"/>
      <c r="AN17" s="1155"/>
      <c r="AO17" s="1155"/>
      <c r="AP17" s="1155"/>
      <c r="AQ17" s="1155"/>
      <c r="AR17" s="1155"/>
      <c r="AS17" s="1155"/>
      <c r="AT17" s="1155"/>
      <c r="AU17" s="1152"/>
      <c r="AV17" s="1152"/>
      <c r="AW17" s="1152"/>
      <c r="AX17" s="1152"/>
      <c r="AY17" s="1153"/>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4"/>
      <c r="AL18" s="1155"/>
      <c r="AM18" s="1155"/>
      <c r="AN18" s="1155"/>
      <c r="AO18" s="1155"/>
      <c r="AP18" s="1155"/>
      <c r="AQ18" s="1155"/>
      <c r="AR18" s="1155"/>
      <c r="AS18" s="1155"/>
      <c r="AT18" s="1155"/>
      <c r="AU18" s="1152"/>
      <c r="AV18" s="1152"/>
      <c r="AW18" s="1152"/>
      <c r="AX18" s="1152"/>
      <c r="AY18" s="1153"/>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4"/>
      <c r="AL19" s="1155"/>
      <c r="AM19" s="1155"/>
      <c r="AN19" s="1155"/>
      <c r="AO19" s="1155"/>
      <c r="AP19" s="1155"/>
      <c r="AQ19" s="1155"/>
      <c r="AR19" s="1155"/>
      <c r="AS19" s="1155"/>
      <c r="AT19" s="1155"/>
      <c r="AU19" s="1152"/>
      <c r="AV19" s="1152"/>
      <c r="AW19" s="1152"/>
      <c r="AX19" s="1152"/>
      <c r="AY19" s="1153"/>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4"/>
      <c r="AL20" s="1155"/>
      <c r="AM20" s="1155"/>
      <c r="AN20" s="1155"/>
      <c r="AO20" s="1155"/>
      <c r="AP20" s="1155"/>
      <c r="AQ20" s="1155"/>
      <c r="AR20" s="1155"/>
      <c r="AS20" s="1155"/>
      <c r="AT20" s="1155"/>
      <c r="AU20" s="1152"/>
      <c r="AV20" s="1152"/>
      <c r="AW20" s="1152"/>
      <c r="AX20" s="1152"/>
      <c r="AY20" s="1153"/>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4"/>
      <c r="AL21" s="1155"/>
      <c r="AM21" s="1155"/>
      <c r="AN21" s="1155"/>
      <c r="AO21" s="1155"/>
      <c r="AP21" s="1155"/>
      <c r="AQ21" s="1155"/>
      <c r="AR21" s="1155"/>
      <c r="AS21" s="1155"/>
      <c r="AT21" s="1155"/>
      <c r="AU21" s="1152"/>
      <c r="AV21" s="1152"/>
      <c r="AW21" s="1152"/>
      <c r="AX21" s="1152"/>
      <c r="AY21" s="1153"/>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49"/>
      <c r="R22" s="1150"/>
      <c r="S22" s="1150"/>
      <c r="T22" s="1150"/>
      <c r="U22" s="1150"/>
      <c r="V22" s="1150"/>
      <c r="W22" s="1150"/>
      <c r="X22" s="1150"/>
      <c r="Y22" s="1150"/>
      <c r="Z22" s="1150"/>
      <c r="AA22" s="1150"/>
      <c r="AB22" s="1150"/>
      <c r="AC22" s="1150"/>
      <c r="AD22" s="1150"/>
      <c r="AE22" s="1151"/>
      <c r="AF22" s="1088"/>
      <c r="AG22" s="1089"/>
      <c r="AH22" s="1089"/>
      <c r="AI22" s="1089"/>
      <c r="AJ22" s="1090"/>
      <c r="AK22" s="1145"/>
      <c r="AL22" s="1146"/>
      <c r="AM22" s="1146"/>
      <c r="AN22" s="1146"/>
      <c r="AO22" s="1146"/>
      <c r="AP22" s="1146"/>
      <c r="AQ22" s="1146"/>
      <c r="AR22" s="1146"/>
      <c r="AS22" s="1146"/>
      <c r="AT22" s="1146"/>
      <c r="AU22" s="1147"/>
      <c r="AV22" s="1147"/>
      <c r="AW22" s="1147"/>
      <c r="AX22" s="1147"/>
      <c r="AY22" s="1148"/>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7">
        <f>SUM(Q7:U22)</f>
        <v>3575</v>
      </c>
      <c r="R23" s="1138"/>
      <c r="S23" s="1138"/>
      <c r="T23" s="1138"/>
      <c r="U23" s="1138"/>
      <c r="V23" s="1137">
        <f>SUM(V7:Z22)</f>
        <v>3529</v>
      </c>
      <c r="W23" s="1138"/>
      <c r="X23" s="1138"/>
      <c r="Y23" s="1138"/>
      <c r="Z23" s="1138"/>
      <c r="AA23" s="1137">
        <f>SUM(AA7:AE22)</f>
        <v>46</v>
      </c>
      <c r="AB23" s="1138"/>
      <c r="AC23" s="1138"/>
      <c r="AD23" s="1138"/>
      <c r="AE23" s="1138"/>
      <c r="AF23" s="1139">
        <v>16</v>
      </c>
      <c r="AG23" s="1138"/>
      <c r="AH23" s="1138"/>
      <c r="AI23" s="1138"/>
      <c r="AJ23" s="1140"/>
      <c r="AK23" s="1141"/>
      <c r="AL23" s="1142"/>
      <c r="AM23" s="1142"/>
      <c r="AN23" s="1142"/>
      <c r="AO23" s="1142"/>
      <c r="AP23" s="1138">
        <f>SUM(AP7:AT22)</f>
        <v>2209</v>
      </c>
      <c r="AQ23" s="1138"/>
      <c r="AR23" s="1138"/>
      <c r="AS23" s="1138"/>
      <c r="AT23" s="1138"/>
      <c r="AU23" s="1143"/>
      <c r="AV23" s="1143"/>
      <c r="AW23" s="1143"/>
      <c r="AX23" s="1143"/>
      <c r="AY23" s="1144"/>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362</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396</v>
      </c>
      <c r="C28" s="1120"/>
      <c r="D28" s="1120"/>
      <c r="E28" s="1120"/>
      <c r="F28" s="1120"/>
      <c r="G28" s="1120"/>
      <c r="H28" s="1120"/>
      <c r="I28" s="1120"/>
      <c r="J28" s="1120"/>
      <c r="K28" s="1120"/>
      <c r="L28" s="1120"/>
      <c r="M28" s="1120"/>
      <c r="N28" s="1120"/>
      <c r="O28" s="1120"/>
      <c r="P28" s="1121"/>
      <c r="Q28" s="1122">
        <v>941</v>
      </c>
      <c r="R28" s="1123"/>
      <c r="S28" s="1123"/>
      <c r="T28" s="1123"/>
      <c r="U28" s="1123"/>
      <c r="V28" s="1123">
        <v>931</v>
      </c>
      <c r="W28" s="1123"/>
      <c r="X28" s="1123"/>
      <c r="Y28" s="1123"/>
      <c r="Z28" s="1123"/>
      <c r="AA28" s="1123">
        <v>10</v>
      </c>
      <c r="AB28" s="1123"/>
      <c r="AC28" s="1123"/>
      <c r="AD28" s="1123"/>
      <c r="AE28" s="1124"/>
      <c r="AF28" s="1125">
        <v>10</v>
      </c>
      <c r="AG28" s="1123"/>
      <c r="AH28" s="1123"/>
      <c r="AI28" s="1123"/>
      <c r="AJ28" s="1126"/>
      <c r="AK28" s="1127">
        <v>100</v>
      </c>
      <c r="AL28" s="1115"/>
      <c r="AM28" s="1115"/>
      <c r="AN28" s="1115"/>
      <c r="AO28" s="1115"/>
      <c r="AP28" s="1115" t="s">
        <v>584</v>
      </c>
      <c r="AQ28" s="1115"/>
      <c r="AR28" s="1115"/>
      <c r="AS28" s="1115"/>
      <c r="AT28" s="1115"/>
      <c r="AU28" s="1115" t="s">
        <v>584</v>
      </c>
      <c r="AV28" s="1115"/>
      <c r="AW28" s="1115"/>
      <c r="AX28" s="1115"/>
      <c r="AY28" s="1115"/>
      <c r="AZ28" s="1116" t="s">
        <v>582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397</v>
      </c>
      <c r="C29" s="1107"/>
      <c r="D29" s="1107"/>
      <c r="E29" s="1107"/>
      <c r="F29" s="1107"/>
      <c r="G29" s="1107"/>
      <c r="H29" s="1107"/>
      <c r="I29" s="1107"/>
      <c r="J29" s="1107"/>
      <c r="K29" s="1107"/>
      <c r="L29" s="1107"/>
      <c r="M29" s="1107"/>
      <c r="N29" s="1107"/>
      <c r="O29" s="1107"/>
      <c r="P29" s="1108"/>
      <c r="Q29" s="1112">
        <v>478</v>
      </c>
      <c r="R29" s="1113"/>
      <c r="S29" s="1113"/>
      <c r="T29" s="1113"/>
      <c r="U29" s="1113"/>
      <c r="V29" s="1113">
        <v>460</v>
      </c>
      <c r="W29" s="1113"/>
      <c r="X29" s="1113"/>
      <c r="Y29" s="1113"/>
      <c r="Z29" s="1113"/>
      <c r="AA29" s="1113">
        <v>18</v>
      </c>
      <c r="AB29" s="1113"/>
      <c r="AC29" s="1113"/>
      <c r="AD29" s="1113"/>
      <c r="AE29" s="1114"/>
      <c r="AF29" s="1088">
        <v>18</v>
      </c>
      <c r="AG29" s="1089"/>
      <c r="AH29" s="1089"/>
      <c r="AI29" s="1089"/>
      <c r="AJ29" s="1090"/>
      <c r="AK29" s="1049">
        <v>84</v>
      </c>
      <c r="AL29" s="1040"/>
      <c r="AM29" s="1040"/>
      <c r="AN29" s="1040"/>
      <c r="AO29" s="1040"/>
      <c r="AP29" s="1040" t="s">
        <v>581</v>
      </c>
      <c r="AQ29" s="1040"/>
      <c r="AR29" s="1040"/>
      <c r="AS29" s="1040"/>
      <c r="AT29" s="1040"/>
      <c r="AU29" s="1040" t="s">
        <v>581</v>
      </c>
      <c r="AV29" s="1040"/>
      <c r="AW29" s="1040"/>
      <c r="AX29" s="1040"/>
      <c r="AY29" s="1040"/>
      <c r="AZ29" s="1111" t="s">
        <v>582</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398</v>
      </c>
      <c r="C30" s="1107"/>
      <c r="D30" s="1107"/>
      <c r="E30" s="1107"/>
      <c r="F30" s="1107"/>
      <c r="G30" s="1107"/>
      <c r="H30" s="1107"/>
      <c r="I30" s="1107"/>
      <c r="J30" s="1107"/>
      <c r="K30" s="1107"/>
      <c r="L30" s="1107"/>
      <c r="M30" s="1107"/>
      <c r="N30" s="1107"/>
      <c r="O30" s="1107"/>
      <c r="P30" s="1108"/>
      <c r="Q30" s="1112">
        <v>63</v>
      </c>
      <c r="R30" s="1113"/>
      <c r="S30" s="1113"/>
      <c r="T30" s="1113"/>
      <c r="U30" s="1113"/>
      <c r="V30" s="1113">
        <v>61</v>
      </c>
      <c r="W30" s="1113"/>
      <c r="X30" s="1113"/>
      <c r="Y30" s="1113"/>
      <c r="Z30" s="1113"/>
      <c r="AA30" s="1113">
        <v>2</v>
      </c>
      <c r="AB30" s="1113"/>
      <c r="AC30" s="1113"/>
      <c r="AD30" s="1113"/>
      <c r="AE30" s="1114"/>
      <c r="AF30" s="1088">
        <v>0</v>
      </c>
      <c r="AG30" s="1089"/>
      <c r="AH30" s="1089"/>
      <c r="AI30" s="1089"/>
      <c r="AJ30" s="1090"/>
      <c r="AK30" s="1049">
        <v>19</v>
      </c>
      <c r="AL30" s="1040"/>
      <c r="AM30" s="1040"/>
      <c r="AN30" s="1040"/>
      <c r="AO30" s="1040"/>
      <c r="AP30" s="1040" t="s">
        <v>581</v>
      </c>
      <c r="AQ30" s="1040"/>
      <c r="AR30" s="1040"/>
      <c r="AS30" s="1040"/>
      <c r="AT30" s="1040"/>
      <c r="AU30" s="1040" t="s">
        <v>581</v>
      </c>
      <c r="AV30" s="1040"/>
      <c r="AW30" s="1040"/>
      <c r="AX30" s="1040"/>
      <c r="AY30" s="1040"/>
      <c r="AZ30" s="1111" t="s">
        <v>582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399</v>
      </c>
      <c r="C31" s="1107"/>
      <c r="D31" s="1107"/>
      <c r="E31" s="1107"/>
      <c r="F31" s="1107"/>
      <c r="G31" s="1107"/>
      <c r="H31" s="1107"/>
      <c r="I31" s="1107"/>
      <c r="J31" s="1107"/>
      <c r="K31" s="1107"/>
      <c r="L31" s="1107"/>
      <c r="M31" s="1107"/>
      <c r="N31" s="1107"/>
      <c r="O31" s="1107"/>
      <c r="P31" s="1108"/>
      <c r="Q31" s="1112">
        <v>143</v>
      </c>
      <c r="R31" s="1113"/>
      <c r="S31" s="1113"/>
      <c r="T31" s="1113"/>
      <c r="U31" s="1113"/>
      <c r="V31" s="1113">
        <v>141</v>
      </c>
      <c r="W31" s="1113"/>
      <c r="X31" s="1113"/>
      <c r="Y31" s="1113"/>
      <c r="Z31" s="1113"/>
      <c r="AA31" s="1113">
        <v>2</v>
      </c>
      <c r="AB31" s="1113"/>
      <c r="AC31" s="1113"/>
      <c r="AD31" s="1113"/>
      <c r="AE31" s="1114"/>
      <c r="AF31" s="1088">
        <v>2</v>
      </c>
      <c r="AG31" s="1089"/>
      <c r="AH31" s="1089"/>
      <c r="AI31" s="1089"/>
      <c r="AJ31" s="1090"/>
      <c r="AK31" s="1049">
        <v>16</v>
      </c>
      <c r="AL31" s="1040"/>
      <c r="AM31" s="1040"/>
      <c r="AN31" s="1040"/>
      <c r="AO31" s="1040"/>
      <c r="AP31" s="1040">
        <v>1042</v>
      </c>
      <c r="AQ31" s="1040"/>
      <c r="AR31" s="1040"/>
      <c r="AS31" s="1040"/>
      <c r="AT31" s="1040"/>
      <c r="AU31" s="1040">
        <v>471</v>
      </c>
      <c r="AV31" s="1040"/>
      <c r="AW31" s="1040"/>
      <c r="AX31" s="1040"/>
      <c r="AY31" s="1040"/>
      <c r="AZ31" s="1111" t="s">
        <v>582</v>
      </c>
      <c r="BA31" s="1111"/>
      <c r="BB31" s="1111"/>
      <c r="BC31" s="1111"/>
      <c r="BD31" s="1111"/>
      <c r="BE31" s="1101" t="s">
        <v>400</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401</v>
      </c>
      <c r="C32" s="1107"/>
      <c r="D32" s="1107"/>
      <c r="E32" s="1107"/>
      <c r="F32" s="1107"/>
      <c r="G32" s="1107"/>
      <c r="H32" s="1107"/>
      <c r="I32" s="1107"/>
      <c r="J32" s="1107"/>
      <c r="K32" s="1107"/>
      <c r="L32" s="1107"/>
      <c r="M32" s="1107"/>
      <c r="N32" s="1107"/>
      <c r="O32" s="1107"/>
      <c r="P32" s="1108"/>
      <c r="Q32" s="1112">
        <v>254</v>
      </c>
      <c r="R32" s="1113"/>
      <c r="S32" s="1113"/>
      <c r="T32" s="1113"/>
      <c r="U32" s="1113"/>
      <c r="V32" s="1113">
        <v>254</v>
      </c>
      <c r="W32" s="1113"/>
      <c r="X32" s="1113"/>
      <c r="Y32" s="1113"/>
      <c r="Z32" s="1113"/>
      <c r="AA32" s="1113">
        <v>0</v>
      </c>
      <c r="AB32" s="1113"/>
      <c r="AC32" s="1113"/>
      <c r="AD32" s="1113"/>
      <c r="AE32" s="1114"/>
      <c r="AF32" s="1088">
        <v>0</v>
      </c>
      <c r="AG32" s="1089"/>
      <c r="AH32" s="1089"/>
      <c r="AI32" s="1089"/>
      <c r="AJ32" s="1090"/>
      <c r="AK32" s="1049">
        <v>140</v>
      </c>
      <c r="AL32" s="1040"/>
      <c r="AM32" s="1040"/>
      <c r="AN32" s="1040"/>
      <c r="AO32" s="1040"/>
      <c r="AP32" s="1040">
        <v>1801</v>
      </c>
      <c r="AQ32" s="1040"/>
      <c r="AR32" s="1040"/>
      <c r="AS32" s="1040"/>
      <c r="AT32" s="1040"/>
      <c r="AU32" s="1040">
        <v>1657</v>
      </c>
      <c r="AV32" s="1040"/>
      <c r="AW32" s="1040"/>
      <c r="AX32" s="1040"/>
      <c r="AY32" s="1040"/>
      <c r="AZ32" s="1111" t="s">
        <v>582</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383</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30</v>
      </c>
      <c r="AG63" s="1028"/>
      <c r="AH63" s="1028"/>
      <c r="AI63" s="1028"/>
      <c r="AJ63" s="1099"/>
      <c r="AK63" s="1100"/>
      <c r="AL63" s="1032"/>
      <c r="AM63" s="1032"/>
      <c r="AN63" s="1032"/>
      <c r="AO63" s="1032"/>
      <c r="AP63" s="1028">
        <f>SUM(AP28:AT62)</f>
        <v>2843</v>
      </c>
      <c r="AQ63" s="1028"/>
      <c r="AR63" s="1028"/>
      <c r="AS63" s="1028"/>
      <c r="AT63" s="1028"/>
      <c r="AU63" s="1028">
        <f>SUM(AU28:AY62)</f>
        <v>2128</v>
      </c>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406</v>
      </c>
      <c r="B66" s="1065"/>
      <c r="C66" s="1065"/>
      <c r="D66" s="1065"/>
      <c r="E66" s="1065"/>
      <c r="F66" s="1065"/>
      <c r="G66" s="1065"/>
      <c r="H66" s="1065"/>
      <c r="I66" s="1065"/>
      <c r="J66" s="1065"/>
      <c r="K66" s="1065"/>
      <c r="L66" s="1065"/>
      <c r="M66" s="1065"/>
      <c r="N66" s="1065"/>
      <c r="O66" s="1065"/>
      <c r="P66" s="1066"/>
      <c r="Q66" s="1070" t="s">
        <v>388</v>
      </c>
      <c r="R66" s="1071"/>
      <c r="S66" s="1071"/>
      <c r="T66" s="1071"/>
      <c r="U66" s="1072"/>
      <c r="V66" s="1070" t="s">
        <v>407</v>
      </c>
      <c r="W66" s="1071"/>
      <c r="X66" s="1071"/>
      <c r="Y66" s="1071"/>
      <c r="Z66" s="1072"/>
      <c r="AA66" s="1070" t="s">
        <v>408</v>
      </c>
      <c r="AB66" s="1071"/>
      <c r="AC66" s="1071"/>
      <c r="AD66" s="1071"/>
      <c r="AE66" s="1072"/>
      <c r="AF66" s="1076" t="s">
        <v>409</v>
      </c>
      <c r="AG66" s="1077"/>
      <c r="AH66" s="1077"/>
      <c r="AI66" s="1077"/>
      <c r="AJ66" s="1078"/>
      <c r="AK66" s="1070" t="s">
        <v>392</v>
      </c>
      <c r="AL66" s="1065"/>
      <c r="AM66" s="1065"/>
      <c r="AN66" s="1065"/>
      <c r="AO66" s="1066"/>
      <c r="AP66" s="1070" t="s">
        <v>393</v>
      </c>
      <c r="AQ66" s="1071"/>
      <c r="AR66" s="1071"/>
      <c r="AS66" s="1071"/>
      <c r="AT66" s="1072"/>
      <c r="AU66" s="1070" t="s">
        <v>410</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565</v>
      </c>
      <c r="C68" s="1055"/>
      <c r="D68" s="1055"/>
      <c r="E68" s="1055"/>
      <c r="F68" s="1055"/>
      <c r="G68" s="1055"/>
      <c r="H68" s="1055"/>
      <c r="I68" s="1055"/>
      <c r="J68" s="1055"/>
      <c r="K68" s="1055"/>
      <c r="L68" s="1055"/>
      <c r="M68" s="1055"/>
      <c r="N68" s="1055"/>
      <c r="O68" s="1055"/>
      <c r="P68" s="1056"/>
      <c r="Q68" s="1057">
        <v>33</v>
      </c>
      <c r="R68" s="1051"/>
      <c r="S68" s="1051"/>
      <c r="T68" s="1051"/>
      <c r="U68" s="1051"/>
      <c r="V68" s="1051">
        <v>30</v>
      </c>
      <c r="W68" s="1051"/>
      <c r="X68" s="1051"/>
      <c r="Y68" s="1051"/>
      <c r="Z68" s="1051"/>
      <c r="AA68" s="1051">
        <v>3</v>
      </c>
      <c r="AB68" s="1051"/>
      <c r="AC68" s="1051"/>
      <c r="AD68" s="1051"/>
      <c r="AE68" s="1051"/>
      <c r="AF68" s="1051">
        <v>3</v>
      </c>
      <c r="AG68" s="1051"/>
      <c r="AH68" s="1051"/>
      <c r="AI68" s="1051"/>
      <c r="AJ68" s="1051"/>
      <c r="AK68" s="1051" t="s">
        <v>581</v>
      </c>
      <c r="AL68" s="1051"/>
      <c r="AM68" s="1051"/>
      <c r="AN68" s="1051"/>
      <c r="AO68" s="1051"/>
      <c r="AP68" s="1051" t="s">
        <v>581</v>
      </c>
      <c r="AQ68" s="1051"/>
      <c r="AR68" s="1051"/>
      <c r="AS68" s="1051"/>
      <c r="AT68" s="1051"/>
      <c r="AU68" s="1051" t="s">
        <v>581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566</v>
      </c>
      <c r="C69" s="1044"/>
      <c r="D69" s="1044"/>
      <c r="E69" s="1044"/>
      <c r="F69" s="1044"/>
      <c r="G69" s="1044"/>
      <c r="H69" s="1044"/>
      <c r="I69" s="1044"/>
      <c r="J69" s="1044"/>
      <c r="K69" s="1044"/>
      <c r="L69" s="1044"/>
      <c r="M69" s="1044"/>
      <c r="N69" s="1044"/>
      <c r="O69" s="1044"/>
      <c r="P69" s="1045"/>
      <c r="Q69" s="1046">
        <v>1080</v>
      </c>
      <c r="R69" s="1040"/>
      <c r="S69" s="1040"/>
      <c r="T69" s="1040"/>
      <c r="U69" s="1040"/>
      <c r="V69" s="1040">
        <v>1025</v>
      </c>
      <c r="W69" s="1040"/>
      <c r="X69" s="1040"/>
      <c r="Y69" s="1040"/>
      <c r="Z69" s="1040"/>
      <c r="AA69" s="1040">
        <v>55</v>
      </c>
      <c r="AB69" s="1040"/>
      <c r="AC69" s="1040"/>
      <c r="AD69" s="1040"/>
      <c r="AE69" s="1040"/>
      <c r="AF69" s="1040">
        <v>55</v>
      </c>
      <c r="AG69" s="1040"/>
      <c r="AH69" s="1040"/>
      <c r="AI69" s="1040"/>
      <c r="AJ69" s="1040"/>
      <c r="AK69" s="1040" t="s">
        <v>582</v>
      </c>
      <c r="AL69" s="1040"/>
      <c r="AM69" s="1040"/>
      <c r="AN69" s="1040"/>
      <c r="AO69" s="1040"/>
      <c r="AP69" s="1040">
        <v>912</v>
      </c>
      <c r="AQ69" s="1040"/>
      <c r="AR69" s="1040"/>
      <c r="AS69" s="1040"/>
      <c r="AT69" s="1040"/>
      <c r="AU69" s="1040">
        <v>68</v>
      </c>
      <c r="AV69" s="1040"/>
      <c r="AW69" s="1040"/>
      <c r="AX69" s="1040"/>
      <c r="AY69" s="1040"/>
      <c r="AZ69" s="1041" t="s">
        <v>572</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566</v>
      </c>
      <c r="C70" s="1044"/>
      <c r="D70" s="1044"/>
      <c r="E70" s="1044"/>
      <c r="F70" s="1044"/>
      <c r="G70" s="1044"/>
      <c r="H70" s="1044"/>
      <c r="I70" s="1044"/>
      <c r="J70" s="1044"/>
      <c r="K70" s="1044"/>
      <c r="L70" s="1044"/>
      <c r="M70" s="1044"/>
      <c r="N70" s="1044"/>
      <c r="O70" s="1044"/>
      <c r="P70" s="1045"/>
      <c r="Q70" s="1046">
        <v>40</v>
      </c>
      <c r="R70" s="1040"/>
      <c r="S70" s="1040"/>
      <c r="T70" s="1040"/>
      <c r="U70" s="1040"/>
      <c r="V70" s="1040">
        <v>40</v>
      </c>
      <c r="W70" s="1040"/>
      <c r="X70" s="1040"/>
      <c r="Y70" s="1040"/>
      <c r="Z70" s="1040"/>
      <c r="AA70" s="1040">
        <v>0</v>
      </c>
      <c r="AB70" s="1040"/>
      <c r="AC70" s="1040"/>
      <c r="AD70" s="1040"/>
      <c r="AE70" s="1040"/>
      <c r="AF70" s="1040">
        <v>0</v>
      </c>
      <c r="AG70" s="1040"/>
      <c r="AH70" s="1040"/>
      <c r="AI70" s="1040"/>
      <c r="AJ70" s="1040"/>
      <c r="AK70" s="1040" t="s">
        <v>583</v>
      </c>
      <c r="AL70" s="1040"/>
      <c r="AM70" s="1040"/>
      <c r="AN70" s="1040"/>
      <c r="AO70" s="1040"/>
      <c r="AP70" s="1040" t="s">
        <v>583</v>
      </c>
      <c r="AQ70" s="1040"/>
      <c r="AR70" s="1040"/>
      <c r="AS70" s="1040"/>
      <c r="AT70" s="1040"/>
      <c r="AU70" s="1040" t="s">
        <v>583</v>
      </c>
      <c r="AV70" s="1040"/>
      <c r="AW70" s="1040"/>
      <c r="AX70" s="1040"/>
      <c r="AY70" s="1040"/>
      <c r="AZ70" s="1041" t="s">
        <v>573</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567</v>
      </c>
      <c r="C71" s="1044"/>
      <c r="D71" s="1044"/>
      <c r="E71" s="1044"/>
      <c r="F71" s="1044"/>
      <c r="G71" s="1044"/>
      <c r="H71" s="1044"/>
      <c r="I71" s="1044"/>
      <c r="J71" s="1044"/>
      <c r="K71" s="1044"/>
      <c r="L71" s="1044"/>
      <c r="M71" s="1044"/>
      <c r="N71" s="1044"/>
      <c r="O71" s="1044"/>
      <c r="P71" s="1045"/>
      <c r="Q71" s="1046">
        <v>149</v>
      </c>
      <c r="R71" s="1040"/>
      <c r="S71" s="1040"/>
      <c r="T71" s="1040"/>
      <c r="U71" s="1040"/>
      <c r="V71" s="1040">
        <v>140</v>
      </c>
      <c r="W71" s="1040"/>
      <c r="X71" s="1040"/>
      <c r="Y71" s="1040"/>
      <c r="Z71" s="1040"/>
      <c r="AA71" s="1040">
        <v>9</v>
      </c>
      <c r="AB71" s="1040"/>
      <c r="AC71" s="1040"/>
      <c r="AD71" s="1040"/>
      <c r="AE71" s="1040"/>
      <c r="AF71" s="1040">
        <v>9</v>
      </c>
      <c r="AG71" s="1040"/>
      <c r="AH71" s="1040"/>
      <c r="AI71" s="1040"/>
      <c r="AJ71" s="1040"/>
      <c r="AK71" s="1040" t="s">
        <v>582</v>
      </c>
      <c r="AL71" s="1040"/>
      <c r="AM71" s="1040"/>
      <c r="AN71" s="1040"/>
      <c r="AO71" s="1040"/>
      <c r="AP71" s="1040" t="s">
        <v>582</v>
      </c>
      <c r="AQ71" s="1040"/>
      <c r="AR71" s="1040"/>
      <c r="AS71" s="1040"/>
      <c r="AT71" s="1040"/>
      <c r="AU71" s="1040" t="s">
        <v>582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568</v>
      </c>
      <c r="C72" s="1044"/>
      <c r="D72" s="1044"/>
      <c r="E72" s="1044"/>
      <c r="F72" s="1044"/>
      <c r="G72" s="1044"/>
      <c r="H72" s="1044"/>
      <c r="I72" s="1044"/>
      <c r="J72" s="1044"/>
      <c r="K72" s="1044"/>
      <c r="L72" s="1044"/>
      <c r="M72" s="1044"/>
      <c r="N72" s="1044"/>
      <c r="O72" s="1044"/>
      <c r="P72" s="1045"/>
      <c r="Q72" s="1046">
        <v>4961</v>
      </c>
      <c r="R72" s="1040"/>
      <c r="S72" s="1040"/>
      <c r="T72" s="1040"/>
      <c r="U72" s="1040"/>
      <c r="V72" s="1040">
        <v>4165</v>
      </c>
      <c r="W72" s="1040"/>
      <c r="X72" s="1040"/>
      <c r="Y72" s="1040"/>
      <c r="Z72" s="1040"/>
      <c r="AA72" s="1040">
        <v>796</v>
      </c>
      <c r="AB72" s="1040"/>
      <c r="AC72" s="1040"/>
      <c r="AD72" s="1040"/>
      <c r="AE72" s="1040"/>
      <c r="AF72" s="1040">
        <v>796</v>
      </c>
      <c r="AG72" s="1040"/>
      <c r="AH72" s="1040"/>
      <c r="AI72" s="1040"/>
      <c r="AJ72" s="1040"/>
      <c r="AK72" s="1040">
        <v>51</v>
      </c>
      <c r="AL72" s="1040"/>
      <c r="AM72" s="1040"/>
      <c r="AN72" s="1040"/>
      <c r="AO72" s="1040"/>
      <c r="AP72" s="1040" t="s">
        <v>583</v>
      </c>
      <c r="AQ72" s="1040"/>
      <c r="AR72" s="1040"/>
      <c r="AS72" s="1040"/>
      <c r="AT72" s="1040"/>
      <c r="AU72" s="1040" t="s">
        <v>583</v>
      </c>
      <c r="AV72" s="1040"/>
      <c r="AW72" s="1040"/>
      <c r="AX72" s="1040"/>
      <c r="AY72" s="1040"/>
      <c r="AZ72" s="1041" t="s">
        <v>572</v>
      </c>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568</v>
      </c>
      <c r="C73" s="1044"/>
      <c r="D73" s="1044"/>
      <c r="E73" s="1044"/>
      <c r="F73" s="1044"/>
      <c r="G73" s="1044"/>
      <c r="H73" s="1044"/>
      <c r="I73" s="1044"/>
      <c r="J73" s="1044"/>
      <c r="K73" s="1044"/>
      <c r="L73" s="1044"/>
      <c r="M73" s="1044"/>
      <c r="N73" s="1044"/>
      <c r="O73" s="1044"/>
      <c r="P73" s="1045"/>
      <c r="Q73" s="1046">
        <v>12</v>
      </c>
      <c r="R73" s="1040"/>
      <c r="S73" s="1040"/>
      <c r="T73" s="1040"/>
      <c r="U73" s="1040"/>
      <c r="V73" s="1040">
        <v>12</v>
      </c>
      <c r="W73" s="1040"/>
      <c r="X73" s="1040"/>
      <c r="Y73" s="1040"/>
      <c r="Z73" s="1040"/>
      <c r="AA73" s="1040">
        <v>0</v>
      </c>
      <c r="AB73" s="1040"/>
      <c r="AC73" s="1040"/>
      <c r="AD73" s="1040"/>
      <c r="AE73" s="1040"/>
      <c r="AF73" s="1040">
        <v>0</v>
      </c>
      <c r="AG73" s="1040"/>
      <c r="AH73" s="1040"/>
      <c r="AI73" s="1040"/>
      <c r="AJ73" s="1040"/>
      <c r="AK73" s="1040" t="s">
        <v>583</v>
      </c>
      <c r="AL73" s="1040"/>
      <c r="AM73" s="1040"/>
      <c r="AN73" s="1040"/>
      <c r="AO73" s="1040"/>
      <c r="AP73" s="1040" t="s">
        <v>582</v>
      </c>
      <c r="AQ73" s="1040"/>
      <c r="AR73" s="1040"/>
      <c r="AS73" s="1040"/>
      <c r="AT73" s="1040"/>
      <c r="AU73" s="1040" t="s">
        <v>582</v>
      </c>
      <c r="AV73" s="1040"/>
      <c r="AW73" s="1040"/>
      <c r="AX73" s="1040"/>
      <c r="AY73" s="1040"/>
      <c r="AZ73" s="1041" t="s">
        <v>574</v>
      </c>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569</v>
      </c>
      <c r="C74" s="1044"/>
      <c r="D74" s="1044"/>
      <c r="E74" s="1044"/>
      <c r="F74" s="1044"/>
      <c r="G74" s="1044"/>
      <c r="H74" s="1044"/>
      <c r="I74" s="1044"/>
      <c r="J74" s="1044"/>
      <c r="K74" s="1044"/>
      <c r="L74" s="1044"/>
      <c r="M74" s="1044"/>
      <c r="N74" s="1044"/>
      <c r="O74" s="1044"/>
      <c r="P74" s="1045"/>
      <c r="Q74" s="1046">
        <v>57</v>
      </c>
      <c r="R74" s="1040"/>
      <c r="S74" s="1040"/>
      <c r="T74" s="1040"/>
      <c r="U74" s="1040"/>
      <c r="V74" s="1040">
        <v>52</v>
      </c>
      <c r="W74" s="1040"/>
      <c r="X74" s="1040"/>
      <c r="Y74" s="1040"/>
      <c r="Z74" s="1040"/>
      <c r="AA74" s="1040">
        <v>5</v>
      </c>
      <c r="AB74" s="1040"/>
      <c r="AC74" s="1040"/>
      <c r="AD74" s="1040"/>
      <c r="AE74" s="1040"/>
      <c r="AF74" s="1040">
        <v>5</v>
      </c>
      <c r="AG74" s="1040"/>
      <c r="AH74" s="1040"/>
      <c r="AI74" s="1040"/>
      <c r="AJ74" s="1040"/>
      <c r="AK74" s="1040" t="s">
        <v>582</v>
      </c>
      <c r="AL74" s="1040"/>
      <c r="AM74" s="1040"/>
      <c r="AN74" s="1040"/>
      <c r="AO74" s="1040"/>
      <c r="AP74" s="1040" t="s">
        <v>583</v>
      </c>
      <c r="AQ74" s="1040"/>
      <c r="AR74" s="1040"/>
      <c r="AS74" s="1040"/>
      <c r="AT74" s="1040"/>
      <c r="AU74" s="1040" t="s">
        <v>583</v>
      </c>
      <c r="AV74" s="1040"/>
      <c r="AW74" s="1040"/>
      <c r="AX74" s="1040"/>
      <c r="AY74" s="1040"/>
      <c r="AZ74" s="1041" t="s">
        <v>572</v>
      </c>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569</v>
      </c>
      <c r="C75" s="1044"/>
      <c r="D75" s="1044"/>
      <c r="E75" s="1044"/>
      <c r="F75" s="1044"/>
      <c r="G75" s="1044"/>
      <c r="H75" s="1044"/>
      <c r="I75" s="1044"/>
      <c r="J75" s="1044"/>
      <c r="K75" s="1044"/>
      <c r="L75" s="1044"/>
      <c r="M75" s="1044"/>
      <c r="N75" s="1044"/>
      <c r="O75" s="1044"/>
      <c r="P75" s="1045"/>
      <c r="Q75" s="1050">
        <v>146276</v>
      </c>
      <c r="R75" s="1048"/>
      <c r="S75" s="1048"/>
      <c r="T75" s="1048"/>
      <c r="U75" s="1049"/>
      <c r="V75" s="1047">
        <v>142795</v>
      </c>
      <c r="W75" s="1048"/>
      <c r="X75" s="1048"/>
      <c r="Y75" s="1048"/>
      <c r="Z75" s="1049"/>
      <c r="AA75" s="1047">
        <v>3481</v>
      </c>
      <c r="AB75" s="1048"/>
      <c r="AC75" s="1048"/>
      <c r="AD75" s="1048"/>
      <c r="AE75" s="1049"/>
      <c r="AF75" s="1047">
        <v>3481</v>
      </c>
      <c r="AG75" s="1048"/>
      <c r="AH75" s="1048"/>
      <c r="AI75" s="1048"/>
      <c r="AJ75" s="1049"/>
      <c r="AK75" s="1040" t="s">
        <v>582</v>
      </c>
      <c r="AL75" s="1040"/>
      <c r="AM75" s="1040"/>
      <c r="AN75" s="1040"/>
      <c r="AO75" s="1040"/>
      <c r="AP75" s="1040" t="s">
        <v>582</v>
      </c>
      <c r="AQ75" s="1040"/>
      <c r="AR75" s="1040"/>
      <c r="AS75" s="1040"/>
      <c r="AT75" s="1040"/>
      <c r="AU75" s="1040" t="s">
        <v>582</v>
      </c>
      <c r="AV75" s="1040"/>
      <c r="AW75" s="1040"/>
      <c r="AX75" s="1040"/>
      <c r="AY75" s="1040"/>
      <c r="AZ75" s="1041" t="s">
        <v>575</v>
      </c>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570</v>
      </c>
      <c r="C76" s="1044"/>
      <c r="D76" s="1044"/>
      <c r="E76" s="1044"/>
      <c r="F76" s="1044"/>
      <c r="G76" s="1044"/>
      <c r="H76" s="1044"/>
      <c r="I76" s="1044"/>
      <c r="J76" s="1044"/>
      <c r="K76" s="1044"/>
      <c r="L76" s="1044"/>
      <c r="M76" s="1044"/>
      <c r="N76" s="1044"/>
      <c r="O76" s="1044"/>
      <c r="P76" s="1045"/>
      <c r="Q76" s="1050">
        <v>517</v>
      </c>
      <c r="R76" s="1048"/>
      <c r="S76" s="1048"/>
      <c r="T76" s="1048"/>
      <c r="U76" s="1049"/>
      <c r="V76" s="1047">
        <v>513</v>
      </c>
      <c r="W76" s="1048"/>
      <c r="X76" s="1048"/>
      <c r="Y76" s="1048"/>
      <c r="Z76" s="1049"/>
      <c r="AA76" s="1047">
        <v>4</v>
      </c>
      <c r="AB76" s="1048"/>
      <c r="AC76" s="1048"/>
      <c r="AD76" s="1048"/>
      <c r="AE76" s="1049"/>
      <c r="AF76" s="1047">
        <v>4</v>
      </c>
      <c r="AG76" s="1048"/>
      <c r="AH76" s="1048"/>
      <c r="AI76" s="1048"/>
      <c r="AJ76" s="1049"/>
      <c r="AK76" s="1040" t="s">
        <v>582</v>
      </c>
      <c r="AL76" s="1040"/>
      <c r="AM76" s="1040"/>
      <c r="AN76" s="1040"/>
      <c r="AO76" s="1040"/>
      <c r="AP76" s="1047">
        <v>13</v>
      </c>
      <c r="AQ76" s="1048"/>
      <c r="AR76" s="1048"/>
      <c r="AS76" s="1048"/>
      <c r="AT76" s="1049"/>
      <c r="AU76" s="1047">
        <v>2</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571</v>
      </c>
      <c r="C77" s="1044"/>
      <c r="D77" s="1044"/>
      <c r="E77" s="1044"/>
      <c r="F77" s="1044"/>
      <c r="G77" s="1044"/>
      <c r="H77" s="1044"/>
      <c r="I77" s="1044"/>
      <c r="J77" s="1044"/>
      <c r="K77" s="1044"/>
      <c r="L77" s="1044"/>
      <c r="M77" s="1044"/>
      <c r="N77" s="1044"/>
      <c r="O77" s="1044"/>
      <c r="P77" s="1045"/>
      <c r="Q77" s="1050">
        <v>129</v>
      </c>
      <c r="R77" s="1048"/>
      <c r="S77" s="1048"/>
      <c r="T77" s="1048"/>
      <c r="U77" s="1049"/>
      <c r="V77" s="1047">
        <v>124</v>
      </c>
      <c r="W77" s="1048"/>
      <c r="X77" s="1048"/>
      <c r="Y77" s="1048"/>
      <c r="Z77" s="1049"/>
      <c r="AA77" s="1047">
        <v>5</v>
      </c>
      <c r="AB77" s="1048"/>
      <c r="AC77" s="1048"/>
      <c r="AD77" s="1048"/>
      <c r="AE77" s="1049"/>
      <c r="AF77" s="1047">
        <v>5</v>
      </c>
      <c r="AG77" s="1048"/>
      <c r="AH77" s="1048"/>
      <c r="AI77" s="1048"/>
      <c r="AJ77" s="1049"/>
      <c r="AK77" s="1040" t="s">
        <v>582</v>
      </c>
      <c r="AL77" s="1040"/>
      <c r="AM77" s="1040"/>
      <c r="AN77" s="1040"/>
      <c r="AO77" s="1040"/>
      <c r="AP77" s="1040" t="s">
        <v>582</v>
      </c>
      <c r="AQ77" s="1040"/>
      <c r="AR77" s="1040"/>
      <c r="AS77" s="1040"/>
      <c r="AT77" s="1040"/>
      <c r="AU77" s="1040" t="s">
        <v>582</v>
      </c>
      <c r="AV77" s="1040"/>
      <c r="AW77" s="1040"/>
      <c r="AX77" s="1040"/>
      <c r="AY77" s="1040"/>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50"/>
      <c r="R78" s="1048"/>
      <c r="S78" s="1048"/>
      <c r="T78" s="1048"/>
      <c r="U78" s="1049"/>
      <c r="V78" s="1047"/>
      <c r="W78" s="1048"/>
      <c r="X78" s="1048"/>
      <c r="Y78" s="1048"/>
      <c r="Z78" s="1049"/>
      <c r="AA78" s="1047"/>
      <c r="AB78" s="1048"/>
      <c r="AC78" s="1048"/>
      <c r="AD78" s="1048"/>
      <c r="AE78" s="1049"/>
      <c r="AF78" s="1047"/>
      <c r="AG78" s="1048"/>
      <c r="AH78" s="1048"/>
      <c r="AI78" s="1048"/>
      <c r="AJ78" s="1049"/>
      <c r="AK78" s="1047"/>
      <c r="AL78" s="1048"/>
      <c r="AM78" s="1048"/>
      <c r="AN78" s="1048"/>
      <c r="AO78" s="1049"/>
      <c r="AP78" s="1047"/>
      <c r="AQ78" s="1048"/>
      <c r="AR78" s="1048"/>
      <c r="AS78" s="1048"/>
      <c r="AT78" s="1049"/>
      <c r="AU78" s="1047"/>
      <c r="AV78" s="1048"/>
      <c r="AW78" s="1048"/>
      <c r="AX78" s="1048"/>
      <c r="AY78" s="1049"/>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300</v>
      </c>
      <c r="AG109" s="963"/>
      <c r="AH109" s="963"/>
      <c r="AI109" s="963"/>
      <c r="AJ109" s="964"/>
      <c r="AK109" s="965" t="s">
        <v>299</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300</v>
      </c>
      <c r="BW109" s="963"/>
      <c r="BX109" s="963"/>
      <c r="BY109" s="963"/>
      <c r="BZ109" s="964"/>
      <c r="CA109" s="965" t="s">
        <v>299</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300</v>
      </c>
      <c r="DM109" s="963"/>
      <c r="DN109" s="963"/>
      <c r="DO109" s="963"/>
      <c r="DP109" s="964"/>
      <c r="DQ109" s="965" t="s">
        <v>299</v>
      </c>
      <c r="DR109" s="963"/>
      <c r="DS109" s="963"/>
      <c r="DT109" s="963"/>
      <c r="DU109" s="964"/>
      <c r="DV109" s="965" t="s">
        <v>421</v>
      </c>
      <c r="DW109" s="963"/>
      <c r="DX109" s="963"/>
      <c r="DY109" s="963"/>
      <c r="DZ109" s="994"/>
    </row>
    <row r="110" spans="1:131" s="226" customFormat="1" ht="26.25" customHeight="1">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256573</v>
      </c>
      <c r="AB110" s="956"/>
      <c r="AC110" s="956"/>
      <c r="AD110" s="956"/>
      <c r="AE110" s="957"/>
      <c r="AF110" s="958">
        <v>253565</v>
      </c>
      <c r="AG110" s="956"/>
      <c r="AH110" s="956"/>
      <c r="AI110" s="956"/>
      <c r="AJ110" s="957"/>
      <c r="AK110" s="958">
        <v>243973</v>
      </c>
      <c r="AL110" s="956"/>
      <c r="AM110" s="956"/>
      <c r="AN110" s="956"/>
      <c r="AO110" s="957"/>
      <c r="AP110" s="959">
        <v>16.3</v>
      </c>
      <c r="AQ110" s="960"/>
      <c r="AR110" s="960"/>
      <c r="AS110" s="960"/>
      <c r="AT110" s="961"/>
      <c r="AU110" s="995" t="s">
        <v>67</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2292305</v>
      </c>
      <c r="BR110" s="903"/>
      <c r="BS110" s="903"/>
      <c r="BT110" s="903"/>
      <c r="BU110" s="903"/>
      <c r="BV110" s="903">
        <v>2326011</v>
      </c>
      <c r="BW110" s="903"/>
      <c r="BX110" s="903"/>
      <c r="BY110" s="903"/>
      <c r="BZ110" s="903"/>
      <c r="CA110" s="903">
        <v>2208932</v>
      </c>
      <c r="CB110" s="903"/>
      <c r="CC110" s="903"/>
      <c r="CD110" s="903"/>
      <c r="CE110" s="903"/>
      <c r="CF110" s="927">
        <v>147.69999999999999</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122</v>
      </c>
      <c r="DH110" s="903"/>
      <c r="DI110" s="903"/>
      <c r="DJ110" s="903"/>
      <c r="DK110" s="903"/>
      <c r="DL110" s="903" t="s">
        <v>122</v>
      </c>
      <c r="DM110" s="903"/>
      <c r="DN110" s="903"/>
      <c r="DO110" s="903"/>
      <c r="DP110" s="903"/>
      <c r="DQ110" s="903" t="s">
        <v>385</v>
      </c>
      <c r="DR110" s="903"/>
      <c r="DS110" s="903"/>
      <c r="DT110" s="903"/>
      <c r="DU110" s="903"/>
      <c r="DV110" s="904" t="s">
        <v>122</v>
      </c>
      <c r="DW110" s="904"/>
      <c r="DX110" s="904"/>
      <c r="DY110" s="904"/>
      <c r="DZ110" s="905"/>
    </row>
    <row r="111" spans="1:131" s="226" customFormat="1" ht="26.25" customHeight="1">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385</v>
      </c>
      <c r="AB111" s="984"/>
      <c r="AC111" s="984"/>
      <c r="AD111" s="984"/>
      <c r="AE111" s="985"/>
      <c r="AF111" s="986" t="s">
        <v>122</v>
      </c>
      <c r="AG111" s="984"/>
      <c r="AH111" s="984"/>
      <c r="AI111" s="984"/>
      <c r="AJ111" s="985"/>
      <c r="AK111" s="986" t="s">
        <v>122</v>
      </c>
      <c r="AL111" s="984"/>
      <c r="AM111" s="984"/>
      <c r="AN111" s="984"/>
      <c r="AO111" s="985"/>
      <c r="AP111" s="987" t="s">
        <v>385</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t="s">
        <v>122</v>
      </c>
      <c r="BR111" s="875"/>
      <c r="BS111" s="875"/>
      <c r="BT111" s="875"/>
      <c r="BU111" s="875"/>
      <c r="BV111" s="875" t="s">
        <v>429</v>
      </c>
      <c r="BW111" s="875"/>
      <c r="BX111" s="875"/>
      <c r="BY111" s="875"/>
      <c r="BZ111" s="875"/>
      <c r="CA111" s="875" t="s">
        <v>385</v>
      </c>
      <c r="CB111" s="875"/>
      <c r="CC111" s="875"/>
      <c r="CD111" s="875"/>
      <c r="CE111" s="875"/>
      <c r="CF111" s="936" t="s">
        <v>385</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122</v>
      </c>
      <c r="DH111" s="875"/>
      <c r="DI111" s="875"/>
      <c r="DJ111" s="875"/>
      <c r="DK111" s="875"/>
      <c r="DL111" s="875" t="s">
        <v>122</v>
      </c>
      <c r="DM111" s="875"/>
      <c r="DN111" s="875"/>
      <c r="DO111" s="875"/>
      <c r="DP111" s="875"/>
      <c r="DQ111" s="875" t="s">
        <v>429</v>
      </c>
      <c r="DR111" s="875"/>
      <c r="DS111" s="875"/>
      <c r="DT111" s="875"/>
      <c r="DU111" s="875"/>
      <c r="DV111" s="852" t="s">
        <v>122</v>
      </c>
      <c r="DW111" s="852"/>
      <c r="DX111" s="852"/>
      <c r="DY111" s="852"/>
      <c r="DZ111" s="853"/>
    </row>
    <row r="112" spans="1:131" s="226" customFormat="1" ht="26.25" customHeight="1">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122</v>
      </c>
      <c r="AG112" s="838"/>
      <c r="AH112" s="838"/>
      <c r="AI112" s="838"/>
      <c r="AJ112" s="839"/>
      <c r="AK112" s="840" t="s">
        <v>122</v>
      </c>
      <c r="AL112" s="838"/>
      <c r="AM112" s="838"/>
      <c r="AN112" s="838"/>
      <c r="AO112" s="839"/>
      <c r="AP112" s="885" t="s">
        <v>122</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2221561</v>
      </c>
      <c r="BR112" s="875"/>
      <c r="BS112" s="875"/>
      <c r="BT112" s="875"/>
      <c r="BU112" s="875"/>
      <c r="BV112" s="875">
        <v>2111975</v>
      </c>
      <c r="BW112" s="875"/>
      <c r="BX112" s="875"/>
      <c r="BY112" s="875"/>
      <c r="BZ112" s="875"/>
      <c r="CA112" s="875">
        <v>2128215</v>
      </c>
      <c r="CB112" s="875"/>
      <c r="CC112" s="875"/>
      <c r="CD112" s="875"/>
      <c r="CE112" s="875"/>
      <c r="CF112" s="936">
        <v>142.30000000000001</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122</v>
      </c>
      <c r="DM112" s="875"/>
      <c r="DN112" s="875"/>
      <c r="DO112" s="875"/>
      <c r="DP112" s="875"/>
      <c r="DQ112" s="875" t="s">
        <v>122</v>
      </c>
      <c r="DR112" s="875"/>
      <c r="DS112" s="875"/>
      <c r="DT112" s="875"/>
      <c r="DU112" s="875"/>
      <c r="DV112" s="852" t="s">
        <v>122</v>
      </c>
      <c r="DW112" s="852"/>
      <c r="DX112" s="852"/>
      <c r="DY112" s="852"/>
      <c r="DZ112" s="853"/>
    </row>
    <row r="113" spans="1:130" s="226" customFormat="1" ht="26.25" customHeight="1">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149949</v>
      </c>
      <c r="AB113" s="984"/>
      <c r="AC113" s="984"/>
      <c r="AD113" s="984"/>
      <c r="AE113" s="985"/>
      <c r="AF113" s="986">
        <v>147902</v>
      </c>
      <c r="AG113" s="984"/>
      <c r="AH113" s="984"/>
      <c r="AI113" s="984"/>
      <c r="AJ113" s="985"/>
      <c r="AK113" s="986">
        <v>152234</v>
      </c>
      <c r="AL113" s="984"/>
      <c r="AM113" s="984"/>
      <c r="AN113" s="984"/>
      <c r="AO113" s="985"/>
      <c r="AP113" s="987">
        <v>10.199999999999999</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120688</v>
      </c>
      <c r="BR113" s="875"/>
      <c r="BS113" s="875"/>
      <c r="BT113" s="875"/>
      <c r="BU113" s="875"/>
      <c r="BV113" s="875">
        <v>96397</v>
      </c>
      <c r="BW113" s="875"/>
      <c r="BX113" s="875"/>
      <c r="BY113" s="875"/>
      <c r="BZ113" s="875"/>
      <c r="CA113" s="875">
        <v>69830</v>
      </c>
      <c r="CB113" s="875"/>
      <c r="CC113" s="875"/>
      <c r="CD113" s="875"/>
      <c r="CE113" s="875"/>
      <c r="CF113" s="936">
        <v>4.7</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385</v>
      </c>
      <c r="DM113" s="838"/>
      <c r="DN113" s="838"/>
      <c r="DO113" s="838"/>
      <c r="DP113" s="839"/>
      <c r="DQ113" s="840" t="s">
        <v>122</v>
      </c>
      <c r="DR113" s="838"/>
      <c r="DS113" s="838"/>
      <c r="DT113" s="838"/>
      <c r="DU113" s="839"/>
      <c r="DV113" s="885" t="s">
        <v>122</v>
      </c>
      <c r="DW113" s="886"/>
      <c r="DX113" s="886"/>
      <c r="DY113" s="886"/>
      <c r="DZ113" s="887"/>
    </row>
    <row r="114" spans="1:130" s="226" customFormat="1" ht="26.25" customHeight="1">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28186</v>
      </c>
      <c r="AB114" s="838"/>
      <c r="AC114" s="838"/>
      <c r="AD114" s="838"/>
      <c r="AE114" s="839"/>
      <c r="AF114" s="840">
        <v>28109</v>
      </c>
      <c r="AG114" s="838"/>
      <c r="AH114" s="838"/>
      <c r="AI114" s="838"/>
      <c r="AJ114" s="839"/>
      <c r="AK114" s="840">
        <v>28179</v>
      </c>
      <c r="AL114" s="838"/>
      <c r="AM114" s="838"/>
      <c r="AN114" s="838"/>
      <c r="AO114" s="839"/>
      <c r="AP114" s="885">
        <v>1.9</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341619</v>
      </c>
      <c r="BR114" s="875"/>
      <c r="BS114" s="875"/>
      <c r="BT114" s="875"/>
      <c r="BU114" s="875"/>
      <c r="BV114" s="875">
        <v>327855</v>
      </c>
      <c r="BW114" s="875"/>
      <c r="BX114" s="875"/>
      <c r="BY114" s="875"/>
      <c r="BZ114" s="875"/>
      <c r="CA114" s="875">
        <v>308569</v>
      </c>
      <c r="CB114" s="875"/>
      <c r="CC114" s="875"/>
      <c r="CD114" s="875"/>
      <c r="CE114" s="875"/>
      <c r="CF114" s="936">
        <v>20.6</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122</v>
      </c>
      <c r="DM114" s="838"/>
      <c r="DN114" s="838"/>
      <c r="DO114" s="838"/>
      <c r="DP114" s="839"/>
      <c r="DQ114" s="840" t="s">
        <v>429</v>
      </c>
      <c r="DR114" s="838"/>
      <c r="DS114" s="838"/>
      <c r="DT114" s="838"/>
      <c r="DU114" s="839"/>
      <c r="DV114" s="885" t="s">
        <v>122</v>
      </c>
      <c r="DW114" s="886"/>
      <c r="DX114" s="886"/>
      <c r="DY114" s="886"/>
      <c r="DZ114" s="887"/>
    </row>
    <row r="115" spans="1:130" s="226" customFormat="1" ht="26.25" customHeight="1">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122</v>
      </c>
      <c r="AB115" s="984"/>
      <c r="AC115" s="984"/>
      <c r="AD115" s="984"/>
      <c r="AE115" s="985"/>
      <c r="AF115" s="986" t="s">
        <v>122</v>
      </c>
      <c r="AG115" s="984"/>
      <c r="AH115" s="984"/>
      <c r="AI115" s="984"/>
      <c r="AJ115" s="985"/>
      <c r="AK115" s="986" t="s">
        <v>122</v>
      </c>
      <c r="AL115" s="984"/>
      <c r="AM115" s="984"/>
      <c r="AN115" s="984"/>
      <c r="AO115" s="985"/>
      <c r="AP115" s="987" t="s">
        <v>122</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t="s">
        <v>122</v>
      </c>
      <c r="BR115" s="875"/>
      <c r="BS115" s="875"/>
      <c r="BT115" s="875"/>
      <c r="BU115" s="875"/>
      <c r="BV115" s="875" t="s">
        <v>122</v>
      </c>
      <c r="BW115" s="875"/>
      <c r="BX115" s="875"/>
      <c r="BY115" s="875"/>
      <c r="BZ115" s="875"/>
      <c r="CA115" s="875" t="s">
        <v>122</v>
      </c>
      <c r="CB115" s="875"/>
      <c r="CC115" s="875"/>
      <c r="CD115" s="875"/>
      <c r="CE115" s="875"/>
      <c r="CF115" s="936" t="s">
        <v>122</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429</v>
      </c>
      <c r="DH115" s="838"/>
      <c r="DI115" s="838"/>
      <c r="DJ115" s="838"/>
      <c r="DK115" s="839"/>
      <c r="DL115" s="840" t="s">
        <v>122</v>
      </c>
      <c r="DM115" s="838"/>
      <c r="DN115" s="838"/>
      <c r="DO115" s="838"/>
      <c r="DP115" s="839"/>
      <c r="DQ115" s="840" t="s">
        <v>429</v>
      </c>
      <c r="DR115" s="838"/>
      <c r="DS115" s="838"/>
      <c r="DT115" s="838"/>
      <c r="DU115" s="839"/>
      <c r="DV115" s="885" t="s">
        <v>122</v>
      </c>
      <c r="DW115" s="886"/>
      <c r="DX115" s="886"/>
      <c r="DY115" s="886"/>
      <c r="DZ115" s="887"/>
    </row>
    <row r="116" spans="1:130" s="226" customFormat="1" ht="26.25" customHeight="1">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122</v>
      </c>
      <c r="AB116" s="838"/>
      <c r="AC116" s="838"/>
      <c r="AD116" s="838"/>
      <c r="AE116" s="839"/>
      <c r="AF116" s="840" t="s">
        <v>429</v>
      </c>
      <c r="AG116" s="838"/>
      <c r="AH116" s="838"/>
      <c r="AI116" s="838"/>
      <c r="AJ116" s="839"/>
      <c r="AK116" s="840" t="s">
        <v>445</v>
      </c>
      <c r="AL116" s="838"/>
      <c r="AM116" s="838"/>
      <c r="AN116" s="838"/>
      <c r="AO116" s="839"/>
      <c r="AP116" s="885" t="s">
        <v>122</v>
      </c>
      <c r="AQ116" s="886"/>
      <c r="AR116" s="886"/>
      <c r="AS116" s="886"/>
      <c r="AT116" s="887"/>
      <c r="AU116" s="997"/>
      <c r="AV116" s="998"/>
      <c r="AW116" s="998"/>
      <c r="AX116" s="998"/>
      <c r="AY116" s="998"/>
      <c r="AZ116" s="924" t="s">
        <v>446</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122</v>
      </c>
      <c r="BW116" s="875"/>
      <c r="BX116" s="875"/>
      <c r="BY116" s="875"/>
      <c r="BZ116" s="875"/>
      <c r="CA116" s="875" t="s">
        <v>122</v>
      </c>
      <c r="CB116" s="875"/>
      <c r="CC116" s="875"/>
      <c r="CD116" s="875"/>
      <c r="CE116" s="875"/>
      <c r="CF116" s="936" t="s">
        <v>122</v>
      </c>
      <c r="CG116" s="937"/>
      <c r="CH116" s="937"/>
      <c r="CI116" s="937"/>
      <c r="CJ116" s="937"/>
      <c r="CK116" s="992"/>
      <c r="CL116" s="879"/>
      <c r="CM116" s="882" t="s">
        <v>447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122</v>
      </c>
      <c r="DH116" s="838"/>
      <c r="DI116" s="838"/>
      <c r="DJ116" s="838"/>
      <c r="DK116" s="839"/>
      <c r="DL116" s="840" t="s">
        <v>122</v>
      </c>
      <c r="DM116" s="838"/>
      <c r="DN116" s="838"/>
      <c r="DO116" s="838"/>
      <c r="DP116" s="839"/>
      <c r="DQ116" s="840" t="s">
        <v>429</v>
      </c>
      <c r="DR116" s="838"/>
      <c r="DS116" s="838"/>
      <c r="DT116" s="838"/>
      <c r="DU116" s="839"/>
      <c r="DV116" s="885" t="s">
        <v>122</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448</v>
      </c>
      <c r="Z117" s="964"/>
      <c r="AA117" s="969">
        <v>434708</v>
      </c>
      <c r="AB117" s="970"/>
      <c r="AC117" s="970"/>
      <c r="AD117" s="970"/>
      <c r="AE117" s="971"/>
      <c r="AF117" s="972">
        <v>429576</v>
      </c>
      <c r="AG117" s="970"/>
      <c r="AH117" s="970"/>
      <c r="AI117" s="970"/>
      <c r="AJ117" s="971"/>
      <c r="AK117" s="972">
        <v>424386</v>
      </c>
      <c r="AL117" s="970"/>
      <c r="AM117" s="970"/>
      <c r="AN117" s="970"/>
      <c r="AO117" s="971"/>
      <c r="AP117" s="973"/>
      <c r="AQ117" s="974"/>
      <c r="AR117" s="974"/>
      <c r="AS117" s="974"/>
      <c r="AT117" s="975"/>
      <c r="AU117" s="997"/>
      <c r="AV117" s="998"/>
      <c r="AW117" s="998"/>
      <c r="AX117" s="998"/>
      <c r="AY117" s="998"/>
      <c r="AZ117" s="924" t="s">
        <v>449</v>
      </c>
      <c r="BA117" s="925"/>
      <c r="BB117" s="925"/>
      <c r="BC117" s="925"/>
      <c r="BD117" s="925"/>
      <c r="BE117" s="925"/>
      <c r="BF117" s="925"/>
      <c r="BG117" s="925"/>
      <c r="BH117" s="925"/>
      <c r="BI117" s="925"/>
      <c r="BJ117" s="925"/>
      <c r="BK117" s="925"/>
      <c r="BL117" s="925"/>
      <c r="BM117" s="925"/>
      <c r="BN117" s="925"/>
      <c r="BO117" s="925"/>
      <c r="BP117" s="926"/>
      <c r="BQ117" s="874" t="s">
        <v>429</v>
      </c>
      <c r="BR117" s="875"/>
      <c r="BS117" s="875"/>
      <c r="BT117" s="875"/>
      <c r="BU117" s="875"/>
      <c r="BV117" s="875" t="s">
        <v>122</v>
      </c>
      <c r="BW117" s="875"/>
      <c r="BX117" s="875"/>
      <c r="BY117" s="875"/>
      <c r="BZ117" s="875"/>
      <c r="CA117" s="875" t="s">
        <v>385</v>
      </c>
      <c r="CB117" s="875"/>
      <c r="CC117" s="875"/>
      <c r="CD117" s="875"/>
      <c r="CE117" s="875"/>
      <c r="CF117" s="936" t="s">
        <v>122</v>
      </c>
      <c r="CG117" s="937"/>
      <c r="CH117" s="937"/>
      <c r="CI117" s="937"/>
      <c r="CJ117" s="937"/>
      <c r="CK117" s="992"/>
      <c r="CL117" s="879"/>
      <c r="CM117" s="882" t="s">
        <v>450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429</v>
      </c>
      <c r="DH117" s="838"/>
      <c r="DI117" s="838"/>
      <c r="DJ117" s="838"/>
      <c r="DK117" s="839"/>
      <c r="DL117" s="840" t="s">
        <v>122</v>
      </c>
      <c r="DM117" s="838"/>
      <c r="DN117" s="838"/>
      <c r="DO117" s="838"/>
      <c r="DP117" s="839"/>
      <c r="DQ117" s="840" t="s">
        <v>445</v>
      </c>
      <c r="DR117" s="838"/>
      <c r="DS117" s="838"/>
      <c r="DT117" s="838"/>
      <c r="DU117" s="839"/>
      <c r="DV117" s="885" t="s">
        <v>122</v>
      </c>
      <c r="DW117" s="886"/>
      <c r="DX117" s="886"/>
      <c r="DY117" s="886"/>
      <c r="DZ117" s="887"/>
    </row>
    <row r="118" spans="1:130" s="226" customFormat="1" ht="26.25" customHeight="1">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300</v>
      </c>
      <c r="AG118" s="963"/>
      <c r="AH118" s="963"/>
      <c r="AI118" s="963"/>
      <c r="AJ118" s="964"/>
      <c r="AK118" s="965" t="s">
        <v>299</v>
      </c>
      <c r="AL118" s="963"/>
      <c r="AM118" s="963"/>
      <c r="AN118" s="963"/>
      <c r="AO118" s="964"/>
      <c r="AP118" s="966" t="s">
        <v>421</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429</v>
      </c>
      <c r="BR118" s="906"/>
      <c r="BS118" s="906"/>
      <c r="BT118" s="906"/>
      <c r="BU118" s="906"/>
      <c r="BV118" s="906" t="s">
        <v>429</v>
      </c>
      <c r="BW118" s="906"/>
      <c r="BX118" s="906"/>
      <c r="BY118" s="906"/>
      <c r="BZ118" s="906"/>
      <c r="CA118" s="906" t="s">
        <v>122</v>
      </c>
      <c r="CB118" s="906"/>
      <c r="CC118" s="906"/>
      <c r="CD118" s="906"/>
      <c r="CE118" s="906"/>
      <c r="CF118" s="936" t="s">
        <v>429</v>
      </c>
      <c r="CG118" s="937"/>
      <c r="CH118" s="937"/>
      <c r="CI118" s="937"/>
      <c r="CJ118" s="937"/>
      <c r="CK118" s="992"/>
      <c r="CL118" s="879"/>
      <c r="CM118" s="882" t="s">
        <v>452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429</v>
      </c>
      <c r="DM118" s="838"/>
      <c r="DN118" s="838"/>
      <c r="DO118" s="838"/>
      <c r="DP118" s="839"/>
      <c r="DQ118" s="840" t="s">
        <v>122</v>
      </c>
      <c r="DR118" s="838"/>
      <c r="DS118" s="838"/>
      <c r="DT118" s="838"/>
      <c r="DU118" s="839"/>
      <c r="DV118" s="885" t="s">
        <v>122</v>
      </c>
      <c r="DW118" s="886"/>
      <c r="DX118" s="886"/>
      <c r="DY118" s="886"/>
      <c r="DZ118" s="887"/>
    </row>
    <row r="119" spans="1:130" s="226" customFormat="1" ht="26.25" customHeight="1">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122</v>
      </c>
      <c r="AG119" s="956"/>
      <c r="AH119" s="956"/>
      <c r="AI119" s="956"/>
      <c r="AJ119" s="957"/>
      <c r="AK119" s="958" t="s">
        <v>122</v>
      </c>
      <c r="AL119" s="956"/>
      <c r="AM119" s="956"/>
      <c r="AN119" s="956"/>
      <c r="AO119" s="957"/>
      <c r="AP119" s="959" t="s">
        <v>122</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453</v>
      </c>
      <c r="BP119" s="939"/>
      <c r="BQ119" s="943">
        <v>4976173</v>
      </c>
      <c r="BR119" s="906"/>
      <c r="BS119" s="906"/>
      <c r="BT119" s="906"/>
      <c r="BU119" s="906"/>
      <c r="BV119" s="906">
        <v>4862238</v>
      </c>
      <c r="BW119" s="906"/>
      <c r="BX119" s="906"/>
      <c r="BY119" s="906"/>
      <c r="BZ119" s="906"/>
      <c r="CA119" s="906">
        <v>4715546</v>
      </c>
      <c r="CB119" s="906"/>
      <c r="CC119" s="906"/>
      <c r="CD119" s="906"/>
      <c r="CE119" s="906"/>
      <c r="CF119" s="804"/>
      <c r="CG119" s="805"/>
      <c r="CH119" s="805"/>
      <c r="CI119" s="805"/>
      <c r="CJ119" s="895"/>
      <c r="CK119" s="993"/>
      <c r="CL119" s="881"/>
      <c r="CM119" s="899" t="s">
        <v>454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385</v>
      </c>
      <c r="DH119" s="821"/>
      <c r="DI119" s="821"/>
      <c r="DJ119" s="821"/>
      <c r="DK119" s="822"/>
      <c r="DL119" s="823" t="s">
        <v>445</v>
      </c>
      <c r="DM119" s="821"/>
      <c r="DN119" s="821"/>
      <c r="DO119" s="821"/>
      <c r="DP119" s="822"/>
      <c r="DQ119" s="823" t="s">
        <v>445</v>
      </c>
      <c r="DR119" s="821"/>
      <c r="DS119" s="821"/>
      <c r="DT119" s="821"/>
      <c r="DU119" s="822"/>
      <c r="DV119" s="909" t="s">
        <v>385</v>
      </c>
      <c r="DW119" s="910"/>
      <c r="DX119" s="910"/>
      <c r="DY119" s="910"/>
      <c r="DZ119" s="911"/>
    </row>
    <row r="120" spans="1:130" s="226" customFormat="1" ht="26.25" customHeight="1">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445</v>
      </c>
      <c r="AB120" s="838"/>
      <c r="AC120" s="838"/>
      <c r="AD120" s="838"/>
      <c r="AE120" s="839"/>
      <c r="AF120" s="840" t="s">
        <v>445</v>
      </c>
      <c r="AG120" s="838"/>
      <c r="AH120" s="838"/>
      <c r="AI120" s="838"/>
      <c r="AJ120" s="839"/>
      <c r="AK120" s="840" t="s">
        <v>445</v>
      </c>
      <c r="AL120" s="838"/>
      <c r="AM120" s="838"/>
      <c r="AN120" s="838"/>
      <c r="AO120" s="839"/>
      <c r="AP120" s="885" t="s">
        <v>445</v>
      </c>
      <c r="AQ120" s="886"/>
      <c r="AR120" s="886"/>
      <c r="AS120" s="886"/>
      <c r="AT120" s="887"/>
      <c r="AU120" s="944" t="s">
        <v>455</v>
      </c>
      <c r="AV120" s="945"/>
      <c r="AW120" s="945"/>
      <c r="AX120" s="945"/>
      <c r="AY120" s="946"/>
      <c r="AZ120" s="921" t="s">
        <v>456</v>
      </c>
      <c r="BA120" s="866"/>
      <c r="BB120" s="866"/>
      <c r="BC120" s="866"/>
      <c r="BD120" s="866"/>
      <c r="BE120" s="866"/>
      <c r="BF120" s="866"/>
      <c r="BG120" s="866"/>
      <c r="BH120" s="866"/>
      <c r="BI120" s="866"/>
      <c r="BJ120" s="866"/>
      <c r="BK120" s="866"/>
      <c r="BL120" s="866"/>
      <c r="BM120" s="866"/>
      <c r="BN120" s="866"/>
      <c r="BO120" s="866"/>
      <c r="BP120" s="867"/>
      <c r="BQ120" s="922">
        <v>3264104</v>
      </c>
      <c r="BR120" s="903"/>
      <c r="BS120" s="903"/>
      <c r="BT120" s="903"/>
      <c r="BU120" s="903"/>
      <c r="BV120" s="903">
        <v>3393719</v>
      </c>
      <c r="BW120" s="903"/>
      <c r="BX120" s="903"/>
      <c r="BY120" s="903"/>
      <c r="BZ120" s="903"/>
      <c r="CA120" s="903">
        <v>3434751</v>
      </c>
      <c r="CB120" s="903"/>
      <c r="CC120" s="903"/>
      <c r="CD120" s="903"/>
      <c r="CE120" s="903"/>
      <c r="CF120" s="927">
        <v>229.6</v>
      </c>
      <c r="CG120" s="928"/>
      <c r="CH120" s="928"/>
      <c r="CI120" s="928"/>
      <c r="CJ120" s="928"/>
      <c r="CK120" s="929" t="s">
        <v>457</v>
      </c>
      <c r="CL120" s="913"/>
      <c r="CM120" s="913"/>
      <c r="CN120" s="913"/>
      <c r="CO120" s="914"/>
      <c r="CP120" s="933" t="s">
        <v>458</v>
      </c>
      <c r="CQ120" s="934"/>
      <c r="CR120" s="934"/>
      <c r="CS120" s="934"/>
      <c r="CT120" s="934"/>
      <c r="CU120" s="934"/>
      <c r="CV120" s="934"/>
      <c r="CW120" s="934"/>
      <c r="CX120" s="934"/>
      <c r="CY120" s="934"/>
      <c r="CZ120" s="934"/>
      <c r="DA120" s="934"/>
      <c r="DB120" s="934"/>
      <c r="DC120" s="934"/>
      <c r="DD120" s="934"/>
      <c r="DE120" s="934"/>
      <c r="DF120" s="935"/>
      <c r="DG120" s="922">
        <v>1908265</v>
      </c>
      <c r="DH120" s="903"/>
      <c r="DI120" s="903"/>
      <c r="DJ120" s="903"/>
      <c r="DK120" s="903"/>
      <c r="DL120" s="903">
        <v>1770551</v>
      </c>
      <c r="DM120" s="903"/>
      <c r="DN120" s="903"/>
      <c r="DO120" s="903"/>
      <c r="DP120" s="903"/>
      <c r="DQ120" s="903">
        <v>1657019</v>
      </c>
      <c r="DR120" s="903"/>
      <c r="DS120" s="903"/>
      <c r="DT120" s="903"/>
      <c r="DU120" s="903"/>
      <c r="DV120" s="904">
        <v>110.8</v>
      </c>
      <c r="DW120" s="904"/>
      <c r="DX120" s="904"/>
      <c r="DY120" s="904"/>
      <c r="DZ120" s="905"/>
    </row>
    <row r="121" spans="1:130" s="226" customFormat="1" ht="26.25" customHeight="1">
      <c r="A121" s="878"/>
      <c r="B121" s="879"/>
      <c r="C121" s="924" t="s">
        <v>459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445</v>
      </c>
      <c r="AB121" s="838"/>
      <c r="AC121" s="838"/>
      <c r="AD121" s="838"/>
      <c r="AE121" s="839"/>
      <c r="AF121" s="840" t="s">
        <v>445</v>
      </c>
      <c r="AG121" s="838"/>
      <c r="AH121" s="838"/>
      <c r="AI121" s="838"/>
      <c r="AJ121" s="839"/>
      <c r="AK121" s="840" t="s">
        <v>445</v>
      </c>
      <c r="AL121" s="838"/>
      <c r="AM121" s="838"/>
      <c r="AN121" s="838"/>
      <c r="AO121" s="839"/>
      <c r="AP121" s="885" t="s">
        <v>445</v>
      </c>
      <c r="AQ121" s="886"/>
      <c r="AR121" s="886"/>
      <c r="AS121" s="886"/>
      <c r="AT121" s="887"/>
      <c r="AU121" s="947"/>
      <c r="AV121" s="948"/>
      <c r="AW121" s="948"/>
      <c r="AX121" s="948"/>
      <c r="AY121" s="949"/>
      <c r="AZ121" s="873" t="s">
        <v>460</v>
      </c>
      <c r="BA121" s="808"/>
      <c r="BB121" s="808"/>
      <c r="BC121" s="808"/>
      <c r="BD121" s="808"/>
      <c r="BE121" s="808"/>
      <c r="BF121" s="808"/>
      <c r="BG121" s="808"/>
      <c r="BH121" s="808"/>
      <c r="BI121" s="808"/>
      <c r="BJ121" s="808"/>
      <c r="BK121" s="808"/>
      <c r="BL121" s="808"/>
      <c r="BM121" s="808"/>
      <c r="BN121" s="808"/>
      <c r="BO121" s="808"/>
      <c r="BP121" s="809"/>
      <c r="BQ121" s="874">
        <v>257272</v>
      </c>
      <c r="BR121" s="875"/>
      <c r="BS121" s="875"/>
      <c r="BT121" s="875"/>
      <c r="BU121" s="875"/>
      <c r="BV121" s="875">
        <v>215779</v>
      </c>
      <c r="BW121" s="875"/>
      <c r="BX121" s="875"/>
      <c r="BY121" s="875"/>
      <c r="BZ121" s="875"/>
      <c r="CA121" s="875">
        <v>192547</v>
      </c>
      <c r="CB121" s="875"/>
      <c r="CC121" s="875"/>
      <c r="CD121" s="875"/>
      <c r="CE121" s="875"/>
      <c r="CF121" s="936">
        <v>12.9</v>
      </c>
      <c r="CG121" s="937"/>
      <c r="CH121" s="937"/>
      <c r="CI121" s="937"/>
      <c r="CJ121" s="937"/>
      <c r="CK121" s="930"/>
      <c r="CL121" s="916"/>
      <c r="CM121" s="916"/>
      <c r="CN121" s="916"/>
      <c r="CO121" s="917"/>
      <c r="CP121" s="896" t="s">
        <v>461</v>
      </c>
      <c r="CQ121" s="897"/>
      <c r="CR121" s="897"/>
      <c r="CS121" s="897"/>
      <c r="CT121" s="897"/>
      <c r="CU121" s="897"/>
      <c r="CV121" s="897"/>
      <c r="CW121" s="897"/>
      <c r="CX121" s="897"/>
      <c r="CY121" s="897"/>
      <c r="CZ121" s="897"/>
      <c r="DA121" s="897"/>
      <c r="DB121" s="897"/>
      <c r="DC121" s="897"/>
      <c r="DD121" s="897"/>
      <c r="DE121" s="897"/>
      <c r="DF121" s="898"/>
      <c r="DG121" s="874">
        <v>313296</v>
      </c>
      <c r="DH121" s="875"/>
      <c r="DI121" s="875"/>
      <c r="DJ121" s="875"/>
      <c r="DK121" s="875"/>
      <c r="DL121" s="875">
        <v>341424</v>
      </c>
      <c r="DM121" s="875"/>
      <c r="DN121" s="875"/>
      <c r="DO121" s="875"/>
      <c r="DP121" s="875"/>
      <c r="DQ121" s="875">
        <v>471196</v>
      </c>
      <c r="DR121" s="875"/>
      <c r="DS121" s="875"/>
      <c r="DT121" s="875"/>
      <c r="DU121" s="875"/>
      <c r="DV121" s="852">
        <v>31.5</v>
      </c>
      <c r="DW121" s="852"/>
      <c r="DX121" s="852"/>
      <c r="DY121" s="852"/>
      <c r="DZ121" s="853"/>
    </row>
    <row r="122" spans="1:130" s="226" customFormat="1" ht="26.25" customHeight="1">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445</v>
      </c>
      <c r="AG122" s="838"/>
      <c r="AH122" s="838"/>
      <c r="AI122" s="838"/>
      <c r="AJ122" s="839"/>
      <c r="AK122" s="840" t="s">
        <v>445</v>
      </c>
      <c r="AL122" s="838"/>
      <c r="AM122" s="838"/>
      <c r="AN122" s="838"/>
      <c r="AO122" s="839"/>
      <c r="AP122" s="885" t="s">
        <v>445</v>
      </c>
      <c r="AQ122" s="886"/>
      <c r="AR122" s="886"/>
      <c r="AS122" s="886"/>
      <c r="AT122" s="887"/>
      <c r="AU122" s="947"/>
      <c r="AV122" s="948"/>
      <c r="AW122" s="948"/>
      <c r="AX122" s="948"/>
      <c r="AY122" s="949"/>
      <c r="AZ122" s="940" t="s">
        <v>462</v>
      </c>
      <c r="BA122" s="941"/>
      <c r="BB122" s="941"/>
      <c r="BC122" s="941"/>
      <c r="BD122" s="941"/>
      <c r="BE122" s="941"/>
      <c r="BF122" s="941"/>
      <c r="BG122" s="941"/>
      <c r="BH122" s="941"/>
      <c r="BI122" s="941"/>
      <c r="BJ122" s="941"/>
      <c r="BK122" s="941"/>
      <c r="BL122" s="941"/>
      <c r="BM122" s="941"/>
      <c r="BN122" s="941"/>
      <c r="BO122" s="941"/>
      <c r="BP122" s="942"/>
      <c r="BQ122" s="943">
        <v>2945712</v>
      </c>
      <c r="BR122" s="906"/>
      <c r="BS122" s="906"/>
      <c r="BT122" s="906"/>
      <c r="BU122" s="906"/>
      <c r="BV122" s="906">
        <v>2817809</v>
      </c>
      <c r="BW122" s="906"/>
      <c r="BX122" s="906"/>
      <c r="BY122" s="906"/>
      <c r="BZ122" s="906"/>
      <c r="CA122" s="906">
        <v>2693872</v>
      </c>
      <c r="CB122" s="906"/>
      <c r="CC122" s="906"/>
      <c r="CD122" s="906"/>
      <c r="CE122" s="906"/>
      <c r="CF122" s="907">
        <v>180.1</v>
      </c>
      <c r="CG122" s="908"/>
      <c r="CH122" s="908"/>
      <c r="CI122" s="908"/>
      <c r="CJ122" s="908"/>
      <c r="CK122" s="930"/>
      <c r="CL122" s="916"/>
      <c r="CM122" s="916"/>
      <c r="CN122" s="916"/>
      <c r="CO122" s="917"/>
      <c r="CP122" s="896" t="s">
        <v>463</v>
      </c>
      <c r="CQ122" s="897"/>
      <c r="CR122" s="897"/>
      <c r="CS122" s="897"/>
      <c r="CT122" s="897"/>
      <c r="CU122" s="897"/>
      <c r="CV122" s="897"/>
      <c r="CW122" s="897"/>
      <c r="CX122" s="897"/>
      <c r="CY122" s="897"/>
      <c r="CZ122" s="897"/>
      <c r="DA122" s="897"/>
      <c r="DB122" s="897"/>
      <c r="DC122" s="897"/>
      <c r="DD122" s="897"/>
      <c r="DE122" s="897"/>
      <c r="DF122" s="898"/>
      <c r="DG122" s="874" t="s">
        <v>385</v>
      </c>
      <c r="DH122" s="875"/>
      <c r="DI122" s="875"/>
      <c r="DJ122" s="875"/>
      <c r="DK122" s="875"/>
      <c r="DL122" s="875" t="s">
        <v>445</v>
      </c>
      <c r="DM122" s="875"/>
      <c r="DN122" s="875"/>
      <c r="DO122" s="875"/>
      <c r="DP122" s="875"/>
      <c r="DQ122" s="875" t="s">
        <v>385</v>
      </c>
      <c r="DR122" s="875"/>
      <c r="DS122" s="875"/>
      <c r="DT122" s="875"/>
      <c r="DU122" s="875"/>
      <c r="DV122" s="852" t="s">
        <v>385</v>
      </c>
      <c r="DW122" s="852"/>
      <c r="DX122" s="852"/>
      <c r="DY122" s="852"/>
      <c r="DZ122" s="853"/>
    </row>
    <row r="123" spans="1:130" s="226" customFormat="1" ht="26.25" customHeight="1">
      <c r="A123" s="878"/>
      <c r="B123" s="879"/>
      <c r="C123" s="882" t="s">
        <v>447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385</v>
      </c>
      <c r="AB123" s="838"/>
      <c r="AC123" s="838"/>
      <c r="AD123" s="838"/>
      <c r="AE123" s="839"/>
      <c r="AF123" s="840" t="s">
        <v>122</v>
      </c>
      <c r="AG123" s="838"/>
      <c r="AH123" s="838"/>
      <c r="AI123" s="838"/>
      <c r="AJ123" s="839"/>
      <c r="AK123" s="840" t="s">
        <v>385</v>
      </c>
      <c r="AL123" s="838"/>
      <c r="AM123" s="838"/>
      <c r="AN123" s="838"/>
      <c r="AO123" s="839"/>
      <c r="AP123" s="885" t="s">
        <v>385</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464</v>
      </c>
      <c r="BP123" s="939"/>
      <c r="BQ123" s="893">
        <v>6467088</v>
      </c>
      <c r="BR123" s="894"/>
      <c r="BS123" s="894"/>
      <c r="BT123" s="894"/>
      <c r="BU123" s="894"/>
      <c r="BV123" s="894">
        <v>6427307</v>
      </c>
      <c r="BW123" s="894"/>
      <c r="BX123" s="894"/>
      <c r="BY123" s="894"/>
      <c r="BZ123" s="894"/>
      <c r="CA123" s="894">
        <v>6321170</v>
      </c>
      <c r="CB123" s="894"/>
      <c r="CC123" s="894"/>
      <c r="CD123" s="894"/>
      <c r="CE123" s="894"/>
      <c r="CF123" s="804"/>
      <c r="CG123" s="805"/>
      <c r="CH123" s="805"/>
      <c r="CI123" s="805"/>
      <c r="CJ123" s="895"/>
      <c r="CK123" s="930"/>
      <c r="CL123" s="916"/>
      <c r="CM123" s="916"/>
      <c r="CN123" s="916"/>
      <c r="CO123" s="917"/>
      <c r="CP123" s="896" t="s">
        <v>465</v>
      </c>
      <c r="CQ123" s="897"/>
      <c r="CR123" s="897"/>
      <c r="CS123" s="897"/>
      <c r="CT123" s="897"/>
      <c r="CU123" s="897"/>
      <c r="CV123" s="897"/>
      <c r="CW123" s="897"/>
      <c r="CX123" s="897"/>
      <c r="CY123" s="897"/>
      <c r="CZ123" s="897"/>
      <c r="DA123" s="897"/>
      <c r="DB123" s="897"/>
      <c r="DC123" s="897"/>
      <c r="DD123" s="897"/>
      <c r="DE123" s="897"/>
      <c r="DF123" s="898"/>
      <c r="DG123" s="837" t="s">
        <v>122</v>
      </c>
      <c r="DH123" s="838"/>
      <c r="DI123" s="838"/>
      <c r="DJ123" s="838"/>
      <c r="DK123" s="839"/>
      <c r="DL123" s="840" t="s">
        <v>122</v>
      </c>
      <c r="DM123" s="838"/>
      <c r="DN123" s="838"/>
      <c r="DO123" s="838"/>
      <c r="DP123" s="839"/>
      <c r="DQ123" s="840" t="s">
        <v>122</v>
      </c>
      <c r="DR123" s="838"/>
      <c r="DS123" s="838"/>
      <c r="DT123" s="838"/>
      <c r="DU123" s="839"/>
      <c r="DV123" s="885" t="s">
        <v>122</v>
      </c>
      <c r="DW123" s="886"/>
      <c r="DX123" s="886"/>
      <c r="DY123" s="886"/>
      <c r="DZ123" s="887"/>
    </row>
    <row r="124" spans="1:130" s="226" customFormat="1" ht="26.25" customHeight="1" thickBot="1">
      <c r="A124" s="878"/>
      <c r="B124" s="879"/>
      <c r="C124" s="882" t="s">
        <v>450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122</v>
      </c>
      <c r="AG124" s="838"/>
      <c r="AH124" s="838"/>
      <c r="AI124" s="838"/>
      <c r="AJ124" s="839"/>
      <c r="AK124" s="840" t="s">
        <v>122</v>
      </c>
      <c r="AL124" s="838"/>
      <c r="AM124" s="838"/>
      <c r="AN124" s="838"/>
      <c r="AO124" s="839"/>
      <c r="AP124" s="885" t="s">
        <v>122</v>
      </c>
      <c r="AQ124" s="886"/>
      <c r="AR124" s="886"/>
      <c r="AS124" s="886"/>
      <c r="AT124" s="887"/>
      <c r="AU124" s="888" t="s">
        <v>466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122</v>
      </c>
      <c r="BR124" s="892"/>
      <c r="BS124" s="892"/>
      <c r="BT124" s="892"/>
      <c r="BU124" s="892"/>
      <c r="BV124" s="892" t="s">
        <v>122</v>
      </c>
      <c r="BW124" s="892"/>
      <c r="BX124" s="892"/>
      <c r="BY124" s="892"/>
      <c r="BZ124" s="892"/>
      <c r="CA124" s="892" t="s">
        <v>122</v>
      </c>
      <c r="CB124" s="892"/>
      <c r="CC124" s="892"/>
      <c r="CD124" s="892"/>
      <c r="CE124" s="892"/>
      <c r="CF124" s="782"/>
      <c r="CG124" s="783"/>
      <c r="CH124" s="783"/>
      <c r="CI124" s="783"/>
      <c r="CJ124" s="923"/>
      <c r="CK124" s="931"/>
      <c r="CL124" s="931"/>
      <c r="CM124" s="931"/>
      <c r="CN124" s="931"/>
      <c r="CO124" s="932"/>
      <c r="CP124" s="896" t="s">
        <v>467</v>
      </c>
      <c r="CQ124" s="897"/>
      <c r="CR124" s="897"/>
      <c r="CS124" s="897"/>
      <c r="CT124" s="897"/>
      <c r="CU124" s="897"/>
      <c r="CV124" s="897"/>
      <c r="CW124" s="897"/>
      <c r="CX124" s="897"/>
      <c r="CY124" s="897"/>
      <c r="CZ124" s="897"/>
      <c r="DA124" s="897"/>
      <c r="DB124" s="897"/>
      <c r="DC124" s="897"/>
      <c r="DD124" s="897"/>
      <c r="DE124" s="897"/>
      <c r="DF124" s="898"/>
      <c r="DG124" s="820" t="s">
        <v>122</v>
      </c>
      <c r="DH124" s="821"/>
      <c r="DI124" s="821"/>
      <c r="DJ124" s="821"/>
      <c r="DK124" s="822"/>
      <c r="DL124" s="823" t="s">
        <v>122</v>
      </c>
      <c r="DM124" s="821"/>
      <c r="DN124" s="821"/>
      <c r="DO124" s="821"/>
      <c r="DP124" s="822"/>
      <c r="DQ124" s="823" t="s">
        <v>122</v>
      </c>
      <c r="DR124" s="821"/>
      <c r="DS124" s="821"/>
      <c r="DT124" s="821"/>
      <c r="DU124" s="822"/>
      <c r="DV124" s="909" t="s">
        <v>122</v>
      </c>
      <c r="DW124" s="910"/>
      <c r="DX124" s="910"/>
      <c r="DY124" s="910"/>
      <c r="DZ124" s="911"/>
    </row>
    <row r="125" spans="1:130" s="226" customFormat="1" ht="26.25" customHeight="1">
      <c r="A125" s="878"/>
      <c r="B125" s="879"/>
      <c r="C125" s="882" t="s">
        <v>452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122</v>
      </c>
      <c r="DM125" s="903"/>
      <c r="DN125" s="903"/>
      <c r="DO125" s="903"/>
      <c r="DP125" s="903"/>
      <c r="DQ125" s="903" t="s">
        <v>445</v>
      </c>
      <c r="DR125" s="903"/>
      <c r="DS125" s="903"/>
      <c r="DT125" s="903"/>
      <c r="DU125" s="903"/>
      <c r="DV125" s="904" t="s">
        <v>122</v>
      </c>
      <c r="DW125" s="904"/>
      <c r="DX125" s="904"/>
      <c r="DY125" s="904"/>
      <c r="DZ125" s="905"/>
    </row>
    <row r="126" spans="1:130" s="226" customFormat="1" ht="26.25" customHeight="1" thickBot="1">
      <c r="A126" s="878"/>
      <c r="B126" s="879"/>
      <c r="C126" s="882" t="s">
        <v>454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122</v>
      </c>
      <c r="AB126" s="838"/>
      <c r="AC126" s="838"/>
      <c r="AD126" s="838"/>
      <c r="AE126" s="839"/>
      <c r="AF126" s="840" t="s">
        <v>122</v>
      </c>
      <c r="AG126" s="838"/>
      <c r="AH126" s="838"/>
      <c r="AI126" s="838"/>
      <c r="AJ126" s="839"/>
      <c r="AK126" s="840" t="s">
        <v>122</v>
      </c>
      <c r="AL126" s="838"/>
      <c r="AM126" s="838"/>
      <c r="AN126" s="838"/>
      <c r="AO126" s="839"/>
      <c r="AP126" s="885" t="s">
        <v>122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t="s">
        <v>445</v>
      </c>
      <c r="DH126" s="875"/>
      <c r="DI126" s="875"/>
      <c r="DJ126" s="875"/>
      <c r="DK126" s="875"/>
      <c r="DL126" s="875" t="s">
        <v>122</v>
      </c>
      <c r="DM126" s="875"/>
      <c r="DN126" s="875"/>
      <c r="DO126" s="875"/>
      <c r="DP126" s="875"/>
      <c r="DQ126" s="875" t="s">
        <v>122</v>
      </c>
      <c r="DR126" s="875"/>
      <c r="DS126" s="875"/>
      <c r="DT126" s="875"/>
      <c r="DU126" s="875"/>
      <c r="DV126" s="852" t="s">
        <v>122</v>
      </c>
      <c r="DW126" s="852"/>
      <c r="DX126" s="852"/>
      <c r="DY126" s="852"/>
      <c r="DZ126" s="853"/>
    </row>
    <row r="127" spans="1:130" s="226" customFormat="1" ht="26.25" customHeight="1">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122</v>
      </c>
      <c r="AB127" s="838"/>
      <c r="AC127" s="838"/>
      <c r="AD127" s="838"/>
      <c r="AE127" s="839"/>
      <c r="AF127" s="840" t="s">
        <v>122</v>
      </c>
      <c r="AG127" s="838"/>
      <c r="AH127" s="838"/>
      <c r="AI127" s="838"/>
      <c r="AJ127" s="839"/>
      <c r="AK127" s="840" t="s">
        <v>122</v>
      </c>
      <c r="AL127" s="838"/>
      <c r="AM127" s="838"/>
      <c r="AN127" s="838"/>
      <c r="AO127" s="839"/>
      <c r="AP127" s="885" t="s">
        <v>122</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122</v>
      </c>
      <c r="DR127" s="875"/>
      <c r="DS127" s="875"/>
      <c r="DT127" s="875"/>
      <c r="DU127" s="875"/>
      <c r="DV127" s="852" t="s">
        <v>445</v>
      </c>
      <c r="DW127" s="852"/>
      <c r="DX127" s="852"/>
      <c r="DY127" s="852"/>
      <c r="DZ127" s="853"/>
    </row>
    <row r="128" spans="1:130" s="226" customFormat="1" ht="26.25" customHeight="1" thickBot="1">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v>48158</v>
      </c>
      <c r="AB128" s="859"/>
      <c r="AC128" s="859"/>
      <c r="AD128" s="859"/>
      <c r="AE128" s="860"/>
      <c r="AF128" s="861">
        <v>48311</v>
      </c>
      <c r="AG128" s="859"/>
      <c r="AH128" s="859"/>
      <c r="AI128" s="859"/>
      <c r="AJ128" s="860"/>
      <c r="AK128" s="861">
        <v>46390</v>
      </c>
      <c r="AL128" s="859"/>
      <c r="AM128" s="859"/>
      <c r="AN128" s="859"/>
      <c r="AO128" s="860"/>
      <c r="AP128" s="862"/>
      <c r="AQ128" s="863"/>
      <c r="AR128" s="863"/>
      <c r="AS128" s="863"/>
      <c r="AT128" s="864"/>
      <c r="AU128" s="262"/>
      <c r="AV128" s="262"/>
      <c r="AW128" s="262"/>
      <c r="AX128" s="865" t="s">
        <v>479</v>
      </c>
      <c r="AY128" s="866"/>
      <c r="AZ128" s="866"/>
      <c r="BA128" s="866"/>
      <c r="BB128" s="866"/>
      <c r="BC128" s="866"/>
      <c r="BD128" s="866"/>
      <c r="BE128" s="867"/>
      <c r="BF128" s="844" t="s">
        <v>122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480</v>
      </c>
      <c r="CQ128" s="786"/>
      <c r="CR128" s="786"/>
      <c r="CS128" s="786"/>
      <c r="CT128" s="786"/>
      <c r="CU128" s="786"/>
      <c r="CV128" s="786"/>
      <c r="CW128" s="786"/>
      <c r="CX128" s="786"/>
      <c r="CY128" s="786"/>
      <c r="CZ128" s="786"/>
      <c r="DA128" s="786"/>
      <c r="DB128" s="786"/>
      <c r="DC128" s="786"/>
      <c r="DD128" s="786"/>
      <c r="DE128" s="786"/>
      <c r="DF128" s="787"/>
      <c r="DG128" s="848" t="s">
        <v>122</v>
      </c>
      <c r="DH128" s="849"/>
      <c r="DI128" s="849"/>
      <c r="DJ128" s="849"/>
      <c r="DK128" s="849"/>
      <c r="DL128" s="849" t="s">
        <v>122</v>
      </c>
      <c r="DM128" s="849"/>
      <c r="DN128" s="849"/>
      <c r="DO128" s="849"/>
      <c r="DP128" s="849"/>
      <c r="DQ128" s="849" t="s">
        <v>122</v>
      </c>
      <c r="DR128" s="849"/>
      <c r="DS128" s="849"/>
      <c r="DT128" s="849"/>
      <c r="DU128" s="849"/>
      <c r="DV128" s="850" t="s">
        <v>122</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481</v>
      </c>
      <c r="X129" s="835"/>
      <c r="Y129" s="835"/>
      <c r="Z129" s="836"/>
      <c r="AA129" s="837">
        <v>1828747</v>
      </c>
      <c r="AB129" s="838"/>
      <c r="AC129" s="838"/>
      <c r="AD129" s="838"/>
      <c r="AE129" s="839"/>
      <c r="AF129" s="840">
        <v>1792878</v>
      </c>
      <c r="AG129" s="838"/>
      <c r="AH129" s="838"/>
      <c r="AI129" s="838"/>
      <c r="AJ129" s="839"/>
      <c r="AK129" s="840">
        <v>1763813</v>
      </c>
      <c r="AL129" s="838"/>
      <c r="AM129" s="838"/>
      <c r="AN129" s="838"/>
      <c r="AO129" s="839"/>
      <c r="AP129" s="841"/>
      <c r="AQ129" s="842"/>
      <c r="AR129" s="842"/>
      <c r="AS129" s="842"/>
      <c r="AT129" s="843"/>
      <c r="AU129" s="264"/>
      <c r="AV129" s="264"/>
      <c r="AW129" s="264"/>
      <c r="AX129" s="807" t="s">
        <v>482</v>
      </c>
      <c r="AY129" s="808"/>
      <c r="AZ129" s="808"/>
      <c r="BA129" s="808"/>
      <c r="BB129" s="808"/>
      <c r="BC129" s="808"/>
      <c r="BD129" s="808"/>
      <c r="BE129" s="809"/>
      <c r="BF129" s="827" t="s">
        <v>122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484</v>
      </c>
      <c r="X130" s="835"/>
      <c r="Y130" s="835"/>
      <c r="Z130" s="836"/>
      <c r="AA130" s="837">
        <v>265851</v>
      </c>
      <c r="AB130" s="838"/>
      <c r="AC130" s="838"/>
      <c r="AD130" s="838"/>
      <c r="AE130" s="839"/>
      <c r="AF130" s="840">
        <v>265265</v>
      </c>
      <c r="AG130" s="838"/>
      <c r="AH130" s="838"/>
      <c r="AI130" s="838"/>
      <c r="AJ130" s="839"/>
      <c r="AK130" s="840">
        <v>267973</v>
      </c>
      <c r="AL130" s="838"/>
      <c r="AM130" s="838"/>
      <c r="AN130" s="838"/>
      <c r="AO130" s="839"/>
      <c r="AP130" s="841"/>
      <c r="AQ130" s="842"/>
      <c r="AR130" s="842"/>
      <c r="AS130" s="842"/>
      <c r="AT130" s="843"/>
      <c r="AU130" s="264"/>
      <c r="AV130" s="264"/>
      <c r="AW130" s="264"/>
      <c r="AX130" s="807" t="s">
        <v>485</v>
      </c>
      <c r="AY130" s="808"/>
      <c r="AZ130" s="808"/>
      <c r="BA130" s="808"/>
      <c r="BB130" s="808"/>
      <c r="BC130" s="808"/>
      <c r="BD130" s="808"/>
      <c r="BE130" s="809"/>
      <c r="BF130" s="810">
        <v>7.5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486</v>
      </c>
      <c r="X131" s="818"/>
      <c r="Y131" s="818"/>
      <c r="Z131" s="819"/>
      <c r="AA131" s="820">
        <v>1562896</v>
      </c>
      <c r="AB131" s="821"/>
      <c r="AC131" s="821"/>
      <c r="AD131" s="821"/>
      <c r="AE131" s="822"/>
      <c r="AF131" s="823">
        <v>1527613</v>
      </c>
      <c r="AG131" s="821"/>
      <c r="AH131" s="821"/>
      <c r="AI131" s="821"/>
      <c r="AJ131" s="822"/>
      <c r="AK131" s="823">
        <v>1495840</v>
      </c>
      <c r="AL131" s="821"/>
      <c r="AM131" s="821"/>
      <c r="AN131" s="821"/>
      <c r="AO131" s="822"/>
      <c r="AP131" s="824"/>
      <c r="AQ131" s="825"/>
      <c r="AR131" s="825"/>
      <c r="AS131" s="825"/>
      <c r="AT131" s="826"/>
      <c r="AU131" s="264"/>
      <c r="AV131" s="264"/>
      <c r="AW131" s="264"/>
      <c r="AX131" s="785" t="s">
        <v>487</v>
      </c>
      <c r="AY131" s="786"/>
      <c r="AZ131" s="786"/>
      <c r="BA131" s="786"/>
      <c r="BB131" s="786"/>
      <c r="BC131" s="786"/>
      <c r="BD131" s="786"/>
      <c r="BE131" s="787"/>
      <c r="BF131" s="788" t="s">
        <v>122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489</v>
      </c>
      <c r="W132" s="798"/>
      <c r="X132" s="798"/>
      <c r="Y132" s="798"/>
      <c r="Z132" s="799"/>
      <c r="AA132" s="800">
        <v>7.7227787389999998</v>
      </c>
      <c r="AB132" s="801"/>
      <c r="AC132" s="801"/>
      <c r="AD132" s="801"/>
      <c r="AE132" s="802"/>
      <c r="AF132" s="803">
        <v>7.5935462710000001</v>
      </c>
      <c r="AG132" s="801"/>
      <c r="AH132" s="801"/>
      <c r="AI132" s="801"/>
      <c r="AJ132" s="802"/>
      <c r="AK132" s="803">
        <v>7.3552652690000002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490</v>
      </c>
      <c r="W133" s="777"/>
      <c r="X133" s="777"/>
      <c r="Y133" s="777"/>
      <c r="Z133" s="778"/>
      <c r="AA133" s="779">
        <v>8.5</v>
      </c>
      <c r="AB133" s="780"/>
      <c r="AC133" s="780"/>
      <c r="AD133" s="780"/>
      <c r="AE133" s="781"/>
      <c r="AF133" s="779">
        <v>8</v>
      </c>
      <c r="AG133" s="780"/>
      <c r="AH133" s="780"/>
      <c r="AI133" s="780"/>
      <c r="AJ133" s="781"/>
      <c r="AK133" s="779">
        <v>7.5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C3SfDGe0+diLYjR4mii9tQEaveOMLFZjgiP9AfVKHtLJ4P7EYaJD7piJ/4Cb8TMoxcAA7BfuPzRcc/zwFZiQAA==" saltValue="08LtwUpFoY+lcoe/FCfV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vk2qJiMiFelsU/Qfj7PMo8pnt0IcUKnh9EunVaiOntuopd/WI6O6PrOdb3MYGjYtX1dlRbN+gh16q4JB7DKYZw==" saltValue="P6uHcwviYDBJBaaY6uBT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JaRj7Hyz56nuuxBgPcohURnFMqefOVJ7uVpQiFFmXacQZwAlaRTUrlAo/mQpJZsK1G/g4DeYDYlkpw3mAG/0Q==" saltValue="u66SwLUvl5CmIeSbm/eM5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494</v>
      </c>
      <c r="AP7" s="283"/>
      <c r="AQ7" s="284" t="s">
        <v>495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496</v>
      </c>
      <c r="AQ8" s="290" t="s">
        <v>497</v>
      </c>
      <c r="AR8" s="291" t="s">
        <v>498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5" t="s">
        <v>499</v>
      </c>
      <c r="AL9" s="1206"/>
      <c r="AM9" s="1206"/>
      <c r="AN9" s="1207"/>
      <c r="AO9" s="292">
        <v>452810</v>
      </c>
      <c r="AP9" s="292">
        <v>119161</v>
      </c>
      <c r="AQ9" s="293">
        <v>189734</v>
      </c>
      <c r="AR9" s="294">
        <v>-37.200000000000003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5" t="s">
        <v>500</v>
      </c>
      <c r="AL10" s="1206"/>
      <c r="AM10" s="1206"/>
      <c r="AN10" s="1207"/>
      <c r="AO10" s="295">
        <v>64431</v>
      </c>
      <c r="AP10" s="295">
        <v>16956</v>
      </c>
      <c r="AQ10" s="296">
        <v>22180</v>
      </c>
      <c r="AR10" s="297">
        <v>-23.6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5" t="s">
        <v>501</v>
      </c>
      <c r="AL11" s="1206"/>
      <c r="AM11" s="1206"/>
      <c r="AN11" s="1207"/>
      <c r="AO11" s="295">
        <v>6923</v>
      </c>
      <c r="AP11" s="295">
        <v>1822</v>
      </c>
      <c r="AQ11" s="296">
        <v>28692</v>
      </c>
      <c r="AR11" s="297">
        <v>-93.6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5" t="s">
        <v>502</v>
      </c>
      <c r="AL12" s="1206"/>
      <c r="AM12" s="1206"/>
      <c r="AN12" s="1207"/>
      <c r="AO12" s="295" t="s">
        <v>503</v>
      </c>
      <c r="AP12" s="295" t="s">
        <v>503</v>
      </c>
      <c r="AQ12" s="296">
        <v>4806</v>
      </c>
      <c r="AR12" s="297" t="s">
        <v>503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5" t="s">
        <v>504</v>
      </c>
      <c r="AL13" s="1206"/>
      <c r="AM13" s="1206"/>
      <c r="AN13" s="1207"/>
      <c r="AO13" s="295" t="s">
        <v>503</v>
      </c>
      <c r="AP13" s="295" t="s">
        <v>503</v>
      </c>
      <c r="AQ13" s="296" t="s">
        <v>503</v>
      </c>
      <c r="AR13" s="297" t="s">
        <v>503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5" t="s">
        <v>505</v>
      </c>
      <c r="AL14" s="1206"/>
      <c r="AM14" s="1206"/>
      <c r="AN14" s="1207"/>
      <c r="AO14" s="295" t="s">
        <v>503</v>
      </c>
      <c r="AP14" s="295" t="s">
        <v>503</v>
      </c>
      <c r="AQ14" s="296">
        <v>8976</v>
      </c>
      <c r="AR14" s="297" t="s">
        <v>503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5" t="s">
        <v>506</v>
      </c>
      <c r="AL15" s="1206"/>
      <c r="AM15" s="1206"/>
      <c r="AN15" s="1207"/>
      <c r="AO15" s="295">
        <v>16879</v>
      </c>
      <c r="AP15" s="295">
        <v>4442</v>
      </c>
      <c r="AQ15" s="296">
        <v>4161</v>
      </c>
      <c r="AR15" s="297">
        <v>6.8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8" t="s">
        <v>507</v>
      </c>
      <c r="AL16" s="1209"/>
      <c r="AM16" s="1209"/>
      <c r="AN16" s="1210"/>
      <c r="AO16" s="295">
        <v>-47171</v>
      </c>
      <c r="AP16" s="295">
        <v>-12413</v>
      </c>
      <c r="AQ16" s="296">
        <v>-17989</v>
      </c>
      <c r="AR16" s="297">
        <v>-31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8" t="s">
        <v>181</v>
      </c>
      <c r="AL17" s="1209"/>
      <c r="AM17" s="1209"/>
      <c r="AN17" s="1210"/>
      <c r="AO17" s="295">
        <v>493872</v>
      </c>
      <c r="AP17" s="295">
        <v>129966</v>
      </c>
      <c r="AQ17" s="296">
        <v>240560</v>
      </c>
      <c r="AR17" s="297">
        <v>-46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2" t="s">
        <v>512</v>
      </c>
      <c r="AL21" s="1203"/>
      <c r="AM21" s="1203"/>
      <c r="AN21" s="1204"/>
      <c r="AO21" s="307">
        <v>14.47</v>
      </c>
      <c r="AP21" s="308">
        <v>21.65</v>
      </c>
      <c r="AQ21" s="309">
        <v>-7.18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2" t="s">
        <v>513</v>
      </c>
      <c r="AL22" s="1203"/>
      <c r="AM22" s="1203"/>
      <c r="AN22" s="1204"/>
      <c r="AO22" s="312">
        <v>95.7</v>
      </c>
      <c r="AP22" s="313">
        <v>95.4</v>
      </c>
      <c r="AQ22" s="314">
        <v>0.3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515</v>
      </c>
      <c r="AO27" s="273"/>
      <c r="AP27" s="273"/>
      <c r="AQ27" s="273"/>
      <c r="AR27" s="273"/>
      <c r="AS27" s="273"/>
      <c r="AT27" s="273"/>
    </row>
    <row r="28" spans="1:46" ht="17.2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494</v>
      </c>
      <c r="AP30" s="283"/>
      <c r="AQ30" s="284" t="s">
        <v>495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496</v>
      </c>
      <c r="AQ31" s="290" t="s">
        <v>497</v>
      </c>
      <c r="AR31" s="291" t="s">
        <v>498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3" t="s">
        <v>518</v>
      </c>
      <c r="AL32" s="1194"/>
      <c r="AM32" s="1194"/>
      <c r="AN32" s="1195"/>
      <c r="AO32" s="322">
        <v>243973</v>
      </c>
      <c r="AP32" s="322">
        <v>64203</v>
      </c>
      <c r="AQ32" s="323">
        <v>139228</v>
      </c>
      <c r="AR32" s="324">
        <v>-53.9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3" t="s">
        <v>519</v>
      </c>
      <c r="AL33" s="1194"/>
      <c r="AM33" s="1194"/>
      <c r="AN33" s="1195"/>
      <c r="AO33" s="322" t="s">
        <v>503</v>
      </c>
      <c r="AP33" s="322" t="s">
        <v>503</v>
      </c>
      <c r="AQ33" s="323" t="s">
        <v>503</v>
      </c>
      <c r="AR33" s="324" t="s">
        <v>503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3" t="s">
        <v>520</v>
      </c>
      <c r="AL34" s="1194"/>
      <c r="AM34" s="1194"/>
      <c r="AN34" s="1195"/>
      <c r="AO34" s="322" t="s">
        <v>503</v>
      </c>
      <c r="AP34" s="322" t="s">
        <v>503</v>
      </c>
      <c r="AQ34" s="323">
        <v>5</v>
      </c>
      <c r="AR34" s="324" t="s">
        <v>503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3" t="s">
        <v>521</v>
      </c>
      <c r="AL35" s="1194"/>
      <c r="AM35" s="1194"/>
      <c r="AN35" s="1195"/>
      <c r="AO35" s="322">
        <v>152234</v>
      </c>
      <c r="AP35" s="322">
        <v>40062</v>
      </c>
      <c r="AQ35" s="323">
        <v>32095</v>
      </c>
      <c r="AR35" s="324">
        <v>24.8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3" t="s">
        <v>522</v>
      </c>
      <c r="AL36" s="1194"/>
      <c r="AM36" s="1194"/>
      <c r="AN36" s="1195"/>
      <c r="AO36" s="322">
        <v>28179</v>
      </c>
      <c r="AP36" s="322">
        <v>7416</v>
      </c>
      <c r="AQ36" s="323">
        <v>5254</v>
      </c>
      <c r="AR36" s="324">
        <v>41.1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3" t="s">
        <v>523</v>
      </c>
      <c r="AL37" s="1194"/>
      <c r="AM37" s="1194"/>
      <c r="AN37" s="1195"/>
      <c r="AO37" s="322" t="s">
        <v>503</v>
      </c>
      <c r="AP37" s="322" t="s">
        <v>503</v>
      </c>
      <c r="AQ37" s="323">
        <v>1384</v>
      </c>
      <c r="AR37" s="324" t="s">
        <v>503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6" t="s">
        <v>524</v>
      </c>
      <c r="AL38" s="1197"/>
      <c r="AM38" s="1197"/>
      <c r="AN38" s="1198"/>
      <c r="AO38" s="325" t="s">
        <v>503</v>
      </c>
      <c r="AP38" s="325" t="s">
        <v>503</v>
      </c>
      <c r="AQ38" s="326">
        <v>32</v>
      </c>
      <c r="AR38" s="314" t="s">
        <v>503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6" t="s">
        <v>525</v>
      </c>
      <c r="AL39" s="1197"/>
      <c r="AM39" s="1197"/>
      <c r="AN39" s="1198"/>
      <c r="AO39" s="322">
        <v>-46390</v>
      </c>
      <c r="AP39" s="322">
        <v>-12208</v>
      </c>
      <c r="AQ39" s="323">
        <v>-8131</v>
      </c>
      <c r="AR39" s="324">
        <v>50.1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3" t="s">
        <v>526</v>
      </c>
      <c r="AL40" s="1194"/>
      <c r="AM40" s="1194"/>
      <c r="AN40" s="1195"/>
      <c r="AO40" s="322">
        <v>-267973</v>
      </c>
      <c r="AP40" s="322">
        <v>-70519</v>
      </c>
      <c r="AQ40" s="323">
        <v>-126394</v>
      </c>
      <c r="AR40" s="324">
        <v>-44.2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9" t="s">
        <v>294</v>
      </c>
      <c r="AL41" s="1200"/>
      <c r="AM41" s="1200"/>
      <c r="AN41" s="1201"/>
      <c r="AO41" s="322">
        <v>110023</v>
      </c>
      <c r="AP41" s="322">
        <v>28953</v>
      </c>
      <c r="AQ41" s="323">
        <v>43473</v>
      </c>
      <c r="AR41" s="324">
        <v>-33.4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6" t="s">
        <v>494</v>
      </c>
      <c r="AN49" s="1188" t="s">
        <v>530</v>
      </c>
      <c r="AO49" s="1189"/>
      <c r="AP49" s="1189"/>
      <c r="AQ49" s="1189"/>
      <c r="AR49" s="1190"/>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7"/>
      <c r="AN50" s="338" t="s">
        <v>531</v>
      </c>
      <c r="AO50" s="339" t="s">
        <v>532</v>
      </c>
      <c r="AP50" s="340" t="s">
        <v>533</v>
      </c>
      <c r="AQ50" s="341" t="s">
        <v>534</v>
      </c>
      <c r="AR50" s="342" t="s">
        <v>535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975419</v>
      </c>
      <c r="AN51" s="344">
        <v>246256</v>
      </c>
      <c r="AO51" s="345">
        <v>55.4</v>
      </c>
      <c r="AP51" s="346">
        <v>316331</v>
      </c>
      <c r="AQ51" s="347">
        <v>38.6</v>
      </c>
      <c r="AR51" s="348">
        <v>16.8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350656</v>
      </c>
      <c r="AN52" s="352">
        <v>88527</v>
      </c>
      <c r="AO52" s="353">
        <v>10.3</v>
      </c>
      <c r="AP52" s="354">
        <v>106387</v>
      </c>
      <c r="AQ52" s="355">
        <v>22.8</v>
      </c>
      <c r="AR52" s="356">
        <v>-12.5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605901</v>
      </c>
      <c r="AN53" s="344">
        <v>154213</v>
      </c>
      <c r="AO53" s="345">
        <v>-37.4</v>
      </c>
      <c r="AP53" s="346">
        <v>333013</v>
      </c>
      <c r="AQ53" s="347">
        <v>5.3</v>
      </c>
      <c r="AR53" s="348">
        <v>-42.7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329183</v>
      </c>
      <c r="AN54" s="352">
        <v>83783</v>
      </c>
      <c r="AO54" s="353">
        <v>-5.4</v>
      </c>
      <c r="AP54" s="354">
        <v>126732</v>
      </c>
      <c r="AQ54" s="355">
        <v>19.100000000000001</v>
      </c>
      <c r="AR54" s="356">
        <v>-24.5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316281</v>
      </c>
      <c r="AN55" s="344">
        <v>81495</v>
      </c>
      <c r="AO55" s="345">
        <v>-47.2</v>
      </c>
      <c r="AP55" s="346">
        <v>280458</v>
      </c>
      <c r="AQ55" s="347">
        <v>-15.8</v>
      </c>
      <c r="AR55" s="348">
        <v>-31.4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184087</v>
      </c>
      <c r="AN56" s="352">
        <v>47433</v>
      </c>
      <c r="AO56" s="353">
        <v>-43.4</v>
      </c>
      <c r="AP56" s="354">
        <v>127286</v>
      </c>
      <c r="AQ56" s="355">
        <v>0.4</v>
      </c>
      <c r="AR56" s="356">
        <v>-43.8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601205</v>
      </c>
      <c r="AN57" s="344">
        <v>155632</v>
      </c>
      <c r="AO57" s="345">
        <v>91</v>
      </c>
      <c r="AP57" s="346">
        <v>291945</v>
      </c>
      <c r="AQ57" s="347">
        <v>4.0999999999999996</v>
      </c>
      <c r="AR57" s="348">
        <v>86.9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396832</v>
      </c>
      <c r="AN58" s="352">
        <v>102726</v>
      </c>
      <c r="AO58" s="353">
        <v>116.6</v>
      </c>
      <c r="AP58" s="354">
        <v>127651</v>
      </c>
      <c r="AQ58" s="355">
        <v>0.3</v>
      </c>
      <c r="AR58" s="356">
        <v>116.3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574645</v>
      </c>
      <c r="AN59" s="344">
        <v>151222</v>
      </c>
      <c r="AO59" s="345">
        <v>-2.8</v>
      </c>
      <c r="AP59" s="346">
        <v>291173</v>
      </c>
      <c r="AQ59" s="347">
        <v>-0.3</v>
      </c>
      <c r="AR59" s="348">
        <v>-2.5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225381</v>
      </c>
      <c r="AN60" s="352">
        <v>59311</v>
      </c>
      <c r="AO60" s="353">
        <v>-42.3</v>
      </c>
      <c r="AP60" s="354">
        <v>119071</v>
      </c>
      <c r="AQ60" s="355">
        <v>-6.7</v>
      </c>
      <c r="AR60" s="356">
        <v>-35.6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614690</v>
      </c>
      <c r="AN61" s="359">
        <v>157764</v>
      </c>
      <c r="AO61" s="360">
        <v>11.8</v>
      </c>
      <c r="AP61" s="361">
        <v>302584</v>
      </c>
      <c r="AQ61" s="362">
        <v>6.4</v>
      </c>
      <c r="AR61" s="348">
        <v>5.4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297228</v>
      </c>
      <c r="AN62" s="352">
        <v>76356</v>
      </c>
      <c r="AO62" s="353">
        <v>7.2</v>
      </c>
      <c r="AP62" s="354">
        <v>121425</v>
      </c>
      <c r="AQ62" s="355">
        <v>7.2</v>
      </c>
      <c r="AR62" s="356">
        <v>0</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eJ7uzDqPCpTw4HqKN+iQ9itsFVRjsfKjSLV5104I43LZwajOJtOuf6yv0qrXc2moeHesdezL7ddmBP8LMp/HbQ==" saltValue="PNf4fHBfknp8ehX+xadB+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OK7OPdSFos92s10k0AYI+E0u9rmySF37l1j9ZgXtgbuihVE9s/Z8eyKV67QMDqigjMD7agmXfVyNuq8yKhW1g==" saltValue="RXxmzP28OA+MfVvXRAEN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GNKgWspMDlH1pq0lz71rLZCkQ55HAREA1OuDAEh08m4mIPtjktT2YTUaUWM+2qlvZdHEQeFDsP97CWrGYq6wg==" saltValue="NUa33fmu1WHtaFGUy83H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11" t="s">
        <v>3</v>
      </c>
      <c r="D47" s="1211"/>
      <c r="E47" s="1212"/>
      <c r="F47" s="11">
        <v>23.54</v>
      </c>
      <c r="G47" s="12">
        <v>26.53</v>
      </c>
      <c r="H47" s="12">
        <v>25.18</v>
      </c>
      <c r="I47" s="12">
        <v>25.71</v>
      </c>
      <c r="J47" s="13">
        <v>17.45</v>
      </c>
    </row>
    <row r="48" spans="2:10" ht="57.75" customHeight="1">
      <c r="B48" s="14"/>
      <c r="C48" s="1213" t="s">
        <v>4</v>
      </c>
      <c r="D48" s="1213"/>
      <c r="E48" s="1214"/>
      <c r="F48" s="15">
        <v>12.57</v>
      </c>
      <c r="G48" s="16">
        <v>5.91</v>
      </c>
      <c r="H48" s="16">
        <v>5.74</v>
      </c>
      <c r="I48" s="16">
        <v>0.94</v>
      </c>
      <c r="J48" s="17">
        <v>0.88</v>
      </c>
    </row>
    <row r="49" spans="2:10" ht="57.75" customHeight="1" thickBot="1">
      <c r="B49" s="18"/>
      <c r="C49" s="1215" t="s">
        <v>5</v>
      </c>
      <c r="D49" s="1215"/>
      <c r="E49" s="1216"/>
      <c r="F49" s="19">
        <v>9.52</v>
      </c>
      <c r="G49" s="20" t="s">
        <v>551</v>
      </c>
      <c r="H49" s="20">
        <v>5.43</v>
      </c>
      <c r="I49" s="20" t="s">
        <v>552</v>
      </c>
      <c r="J49" s="21" t="s">
        <v>553</v>
      </c>
    </row>
    <row r="50" spans="2:10" ht="13.5" customHeight="1"/>
    <row r="51" spans="2:10" ht="13.5" hidden="1" customHeight="1"/>
    <row r="52" spans="2:10" ht="13.5" hidden="1" customHeight="1"/>
    <row r="53" spans="2:10" ht="13.5" hidden="1" customHeight="1"/>
  </sheetData>
  <sheetProtection algorithmName="SHA-512" hashValue="z0e7ZD79El9SetuKpvjzXmqNMDDmmavOz7bXQD47lNtluvCdVsZ9A9uMKq+jG4/yorx1qMyN+iKRB51c9Po3Lg==" saltValue="ZR1pk5EuK2oj7DkOjL5a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2019-10-17T07:15:36Z</cp:lastPrinted>
  <dcterms:created xsi:type="dcterms:W3CDTF">2019-02-14T04:41:29Z</dcterms:created>
  <dcterms:modified xsi:type="dcterms:W3CDTF">2019-10-17T07:16:30Z</dcterms:modified>
  <cp:category/>
</cp:coreProperties>
</file>