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<sst xmlns="http://schemas.openxmlformats.org/spreadsheetml/2006/main" count="1176" uniqueCount="609">
  <si>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</si>
  <si>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</si>
  <si>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</si>
  <si>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</si>
  <si>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</si>
  <si>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</si>
  <si>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</si>
  <si>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</si>
  <si>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</si>
  <si>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</si>
  <si>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</si>
  <si>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</si>
  <si>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</si>
  <si>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</si>
  <si>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</si>
  <si>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</si>
  <si>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</si>
  <si>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</si>
  <si>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</si>
  <si>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</si>
  <si>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</si>
  <si>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</si>
  <si>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</si>
  <si>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</si>
  <si>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</si>
  <si>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</si>
  <si>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</si>
  <si>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</si>
  <si>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</si>
  <si>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</si>
  <si>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</si>
  <si>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</si>
  <si>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</si>
  <si>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</si>
  <si>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</si>
  <si>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</si>
  <si>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</si>
  <si>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</si>
  <si>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</si>
  <si>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</si>
  <si>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</si>
  <si>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</si>
  <si>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</si>
  <si>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</si>
  <si>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</si>
  <si>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</si>
  <si>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</si>
  <si>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</si>
  <si>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</si>
  <si>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</si>
  <si>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</si>
  <si>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</si>
  <si>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</si>
  <si>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</si>
  <si>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</si>
  <si>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</si>
  <si>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</si>
  <si>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</si>
  <si>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</si>
  <si>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</si>
  <si>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</si>
  <si>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</si>
  <si>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</si>
  <si>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</si>
  <si>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</si>
  <si>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</si>
  <si>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</si>
  <si>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</si>
  <si>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</si>
  <si>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</si>
  <si>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</si>
  <si>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</si>
  <si>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</si>
  <si>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</si>
  <si>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</si>
  <si>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</si>
  <si>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</si>
  <si>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</si>
  <si>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</si>
  <si>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</si>
  <si>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</si>
  <si>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</si>
  <si>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</si>
  <si>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</si>
  <si>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</si>
  <si>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</si>
  <si>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</si>
  <si>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</si>
  <si>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</si>
  <si>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</si>
  <si>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</si>
  <si>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</si>
  <si>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</si>
  <si>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</si>
  <si>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</si>
  <si>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</si>
  <si>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</si>
  <si>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</si>
  <si>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</si>
  <si>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</si>
  <si>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</si>
  <si>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</si>
  <si>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</si>
  <si>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</si>
  <si>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</si>
  <si>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</si>
  <si>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</si>
  <si>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</si>
  <si>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</si>
  <si>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</si>
  <si>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</si>
  <si>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</si>
  <si>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</si>
  <si>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</si>
  <si>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</si>
  <si>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</si>
  <si>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</si>
  <si>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</si>
  <si>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</si>
  <si>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</si>
  <si>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</si>
  <si>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</si>
  <si>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</si>
  <si>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</si>
  <si>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</si>
  <si>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</si>
  <si>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</si>
  <si>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</si>
  <si>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</si>
  <si>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</si>
  <si>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</si>
  <si>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</si>
  <si>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</si>
  <si>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</si>
  <si>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</si>
  <si>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</si>
  <si>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</si>
  <si>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</si>
  <si>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</si>
  <si>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</si>
  <si>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</si>
  <si>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</si>
  <si>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</si>
  <si>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</si>
  <si>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</si>
  <si>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</si>
  <si>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</si>
  <si>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</si>
  <si>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</si>
  <si>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</si>
  <si>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</si>
  <si>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</si>
  <si>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</si>
  <si>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</si>
  <si>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</si>
  <si>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</si>
  <si>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</si>
  <si>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</si>
  <si>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</si>
  <si>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</si>
  <si>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</si>
  <si>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</si>
  <si>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</si>
  <si>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</si>
  <si>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</si>
  <si>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</si>
  <si>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</si>
  <si>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</si>
  <si>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</si>
  <si>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</si>
  <si>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</si>
  <si>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</si>
  <si>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</si>
  <si>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</si>
  <si>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</si>
  <si>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</si>
  <si>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</si>
  <si>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</si>
  <si>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</si>
  <si>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</si>
  <si>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</si>
  <si>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</si>
  <si>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</si>
  <si>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</si>
  <si>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</si>
  <si>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</si>
  <si>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</si>
  <si>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</si>
  <si>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</si>
  <si>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</si>
  <si>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</si>
  <si>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</si>
  <si>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</si>
  <si>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</si>
  <si>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</si>
  <si>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</si>
  <si>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</si>
  <si>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</si>
  <si>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</si>
  <si>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</si>
  <si>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</si>
  <si>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</si>
  <si>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</si>
  <si>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</si>
  <si>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</si>
  <si>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</si>
  <si>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</si>
  <si>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高知県仁淀川町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</si>
  <si>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</si>
  <si>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</si>
  <si>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</si>
  <si>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</si>
  <si>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</si>
  <si>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</si>
  <si>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</si>
  <si>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</si>
  <si>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</si>
  <si>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</si>
  <si>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</si>
  <si>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</si>
  <si>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</si>
  <si>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</si>
  <si>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</si>
  <si>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</si>
  <si>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</si>
  <si>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</si>
  <si>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</si>
  <si>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</si>
  <si>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</si>
  <si>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</si>
  <si>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</si>
  <si>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</si>
  <si>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</si>
  <si>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</si>
  <si>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</si>
  <si>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</si>
  <si>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</si>
  <si>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</si>
  <si>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</si>
  <si>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</si>
  <si>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</si>
  <si>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</si>
  <si>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</si>
  <si>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</si>
  <si>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</si>
  <si>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</si>
  <si>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</si>
  <si>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</si>
  <si>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</si>
  <si>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</si>
  <si>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</si>
  <si>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</si>
  <si>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</si>
  <si>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</si>
  <si>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</si>
  <si>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</si>
  <si>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</si>
  <si>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</si>
  <si>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</si>
  <si>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</si>
  <si>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</si>
  <si>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</si>
  <si>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</si>
  <si>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</si>
  <si>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</si>
  <si>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</si>
  <si>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</si>
  <si>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</si>
  <si>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</si>
  <si>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</si>
  <si>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</si>
  <si>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</si>
  <si>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</si>
  <si>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</si>
  <si>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</si>
  <si>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</si>
  <si>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</si>
  <si>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</si>
  <si>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</si>
  <si>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</si>
  <si>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</si>
  <si>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</si>
  <si>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</si>
  <si>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</si>
  <si>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</si>
  <si>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</si>
  <si>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</si>
  <si>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</si>
  <si>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</si>
  <si>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</si>
  <si>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</si>
  <si>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</si>
  <si>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</si>
  <si>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</si>
  <si>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</si>
  <si>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</si>
  <si>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</si>
  <si>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</si>
  <si>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</si>
  <si>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</si>
  <si>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</si>
  <si>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</si>
  <si>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</si>
  <si>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</si>
  <si>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</si>
  <si>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</si>
  <si>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</si>
  <si>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</si>
  <si>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</si>
  <si>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</si>
  <si>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</si>
  <si>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</si>
  <si>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</si>
  <si>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</si>
  <si>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</si>
  <si>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</si>
  <si>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</si>
  <si>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</si>
  <si>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</si>
  <si>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</si>
  <si>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</si>
  <si>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</si>
  <si>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</si>
  <si>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</si>
  <si>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</si>
  <si>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</si>
  <si>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</si>
  <si>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</si>
  <si>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</si>
  <si>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</si>
  <si>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</si>
  <si>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</si>
  <si>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</si>
  <si>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</si>
  <si>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</si>
  <si>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</si>
  <si>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</si>
  <si>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</si>
  <si>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</si>
  <si>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</si>
  <si>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</si>
  <si>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</si>
  <si>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</si>
  <si>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</si>
  <si>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</si>
  <si>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</si>
  <si>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</si>
  <si>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</si>
  <si>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</si>
  <si>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</si>
  <si>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</si>
  <si>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</si>
  <si>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</si>
  <si>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</si>
  <si>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</si>
  <si>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</si>
  <si>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高知県仁淀川町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</si>
  <si>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</si>
  <si>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</si>
  <si>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</si>
  <si>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</si>
  <si>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</si>
  <si>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</si>
  <si>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</si>
  <si>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</si>
  <si>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</si>
  <si>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</si>
  <si>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</si>
  <si>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</si>
  <si>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</si>
  <si>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</si>
  <si>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</si>
  <si>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</si>
  <si>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</si>
  <si>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</si>
  <si>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</si>
  <si>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</si>
  <si>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</si>
  <si>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</si>
  <si>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</si>
  <si>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</si>
  <si>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</si>
  <si>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</si>
  <si>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</si>
  <si>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</si>
  <si>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</si>
  <si>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</si>
  <si>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</si>
  <si>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</si>
  <si>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</si>
  <si>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</si>
  <si>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</si>
  <si>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国民健康保険特別会計直診大崎診療所勘定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</si>
  <si>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</si>
  <si>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</si>
  <si>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</si>
  <si>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</si>
  <si>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</si>
  <si>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</si>
  <si>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観光センター等管理運営事業特別会計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</si>
  <si>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</si>
  <si>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</si>
  <si>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</si>
  <si>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</si>
  <si>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</si>
  <si>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</si>
  <si>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</si>
  <si>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</si>
  <si>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</si>
  <si>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</si>
  <si>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</si>
  <si>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</si>
  <si>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</si>
  <si>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</si>
  <si>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</si>
  <si>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</si>
  <si>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</si>
  <si>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</si>
  <si>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</si>
  <si>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</si>
  <si>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</si>
  <si>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</si>
  <si>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</si>
  <si>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</si>
  <si>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</si>
  <si>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</si>
  <si>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</si>
  <si>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</si>
  <si>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</si>
  <si>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</si>
  <si>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</si>
  <si>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</si>
  <si>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</si>
  <si>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</si>
  <si>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</si>
  <si>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</si>
  <si>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</si>
  <si>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</si>
  <si>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</si>
  <si>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</si>
  <si>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</si>
  <si>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</si>
  <si>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</si>
  <si>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</si>
  <si>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</si>
  <si>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</si>
  <si>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</si>
  <si>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</si>
  <si>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</si>
  <si>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</si>
  <si>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</si>
  <si>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</si>
  <si>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</si>
  <si>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</si>
  <si>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</si>
  <si>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</si>
  <si>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</si>
  <si>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</si>
  <si>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</si>
  <si>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</si>
  <si>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</si>
  <si>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</si>
  <si>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</si>
  <si>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</si>
  <si>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</si>
  <si>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</si>
  <si>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</si>
  <si>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</si>
  <si>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国民健康保険特別会計直診大崎診療所勘定</t>
    <phoneticPr fontId="5"/>
  </si>
  <si>
    <t>-</t>
    <phoneticPr fontId="5"/>
  </si>
  <si>
    <t>-</t>
    <phoneticPr fontId="5"/>
  </si>
  <si>
    <t>-</t>
    <phoneticPr fontId="5"/>
  </si>
  <si>
    <t>(Ｆ)</t>
    <phoneticPr fontId="5"/>
  </si>
  <si>
    <t>介護保険特別会計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</si>
  <si>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</si>
  <si>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</si>
  <si>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</si>
  <si>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</si>
  <si>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</si>
  <si>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</si>
  <si>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</si>
  <si>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</si>
  <si>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</si>
  <si>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</si>
  <si>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</si>
  <si>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</si>
  <si>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</si>
  <si>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</si>
  <si>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</si>
  <si>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</si>
  <si>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</si>
  <si>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</si>
  <si>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</si>
  <si>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</si>
  <si>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</si>
  <si>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</si>
  <si>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</si>
  <si>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</si>
  <si>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</si>
  <si>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</si>
  <si>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</si>
  <si>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</si>
  <si>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</si>
  <si>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</si>
  <si>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</si>
  <si>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</si>
  <si>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</si>
  <si>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</si>
  <si>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</si>
  <si>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</si>
  <si>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</si>
  <si>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</si>
  <si>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</si>
  <si>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</si>
  <si>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</si>
  <si>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</si>
  <si>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</si>
  <si>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</si>
  <si>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</si>
  <si>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</si>
  <si>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</si>
  <si>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</si>
  <si>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</si>
  <si>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</si>
  <si>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</si>
  <si>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</si>
  <si>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</si>
  <si>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</si>
  <si>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</si>
  <si>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</si>
  <si>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</si>
  <si>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</si>
  <si>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</si>
  <si>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</si>
  <si>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</si>
  <si>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</si>
  <si>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</si>
  <si>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</si>
  <si>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</si>
  <si>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</si>
  <si>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</si>
  <si>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</si>
  <si>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</si>
  <si>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</si>
  <si>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</si>
  <si>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</si>
  <si>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</si>
  <si>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</si>
  <si>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</si>
  <si>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</si>
  <si>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</si>
  <si>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</si>
  <si>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</si>
  <si>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</si>
  <si>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</si>
  <si>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</si>
  <si>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</si>
  <si>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</si>
  <si>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</si>
  <si>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</si>
  <si>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</si>
  <si>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</si>
  <si>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</si>
  <si>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</si>
  <si>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</si>
  <si>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</si>
  <si>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t>
  </si>
  <si>
    <t>一般会計</t>
  </si>
  <si>
    <t>国民健康保険特別会計</t>
  </si>
  <si>
    <t>介護保険特別会計</t>
  </si>
  <si>
    <t>国民健康保険特別会計直診大崎診療所勘定</t>
  </si>
  <si>
    <t>簡易水道事業特別会計</t>
  </si>
  <si>
    <t>農業集落排水事業特別会計</t>
  </si>
  <si>
    <t>後期高齢者医療特別会計</t>
  </si>
  <si>
    <t>観光センター等管理運営事業特別会計</t>
  </si>
  <si>
    <t>その他会計（赤字）</t>
  </si>
  <si>
    <t>その他会計（黒字）</t>
  </si>
  <si>
    <t>-</t>
    <phoneticPr fontId="2"/>
  </si>
  <si>
    <t>高吾北広域町村事務組合（一般会計）</t>
    <rPh sb="0" eb="3">
      <t>コウゴホク</t>
    </rPh>
    <rPh sb="3" eb="5">
      <t>コウイキ</t>
    </rPh>
    <rPh sb="5" eb="7">
      <t>チョウソン</t>
    </rPh>
    <rPh sb="7" eb="9">
      <t>ジム</t>
    </rPh>
    <rPh sb="9" eb="11">
      <t>クミアイ</t>
    </rPh>
    <rPh sb="12" eb="14">
      <t>イッパン</t>
    </rPh>
    <rPh sb="14" eb="16">
      <t>カイケイ</t>
    </rPh>
    <phoneticPr fontId="2"/>
  </si>
  <si>
    <t>高吾北広域町村事務組合（養護老人ﾎｰﾑ特別会計）</t>
    <rPh sb="0" eb="3">
      <t>コウゴホク</t>
    </rPh>
    <rPh sb="3" eb="5">
      <t>コウイキ</t>
    </rPh>
    <rPh sb="5" eb="7">
      <t>チョウソン</t>
    </rPh>
    <rPh sb="7" eb="9">
      <t>ジム</t>
    </rPh>
    <rPh sb="9" eb="11">
      <t>クミアイ</t>
    </rPh>
    <rPh sb="12" eb="14">
      <t>ヨウゴ</t>
    </rPh>
    <rPh sb="14" eb="16">
      <t>ロウジン</t>
    </rPh>
    <rPh sb="19" eb="21">
      <t>トクベツ</t>
    </rPh>
    <rPh sb="21" eb="23">
      <t>カイケイ</t>
    </rPh>
    <phoneticPr fontId="2"/>
  </si>
  <si>
    <t>高吾北広域町村事務組合（知的障害者更生施設特別会計）</t>
    <rPh sb="0" eb="3">
      <t>コウゴホク</t>
    </rPh>
    <rPh sb="3" eb="5">
      <t>コウイキ</t>
    </rPh>
    <rPh sb="5" eb="7">
      <t>チョウソン</t>
    </rPh>
    <rPh sb="7" eb="9">
      <t>ジム</t>
    </rPh>
    <rPh sb="9" eb="11">
      <t>クミアイ</t>
    </rPh>
    <rPh sb="12" eb="14">
      <t>チテキ</t>
    </rPh>
    <rPh sb="14" eb="17">
      <t>ショウガイシャ</t>
    </rPh>
    <rPh sb="17" eb="19">
      <t>コウセイ</t>
    </rPh>
    <rPh sb="19" eb="21">
      <t>シセツ</t>
    </rPh>
    <rPh sb="21" eb="23">
      <t>トクベツ</t>
    </rPh>
    <rPh sb="23" eb="25">
      <t>カイケイ</t>
    </rPh>
    <phoneticPr fontId="2"/>
  </si>
  <si>
    <t>高吾北広域町村事務組合（ふるさと市町村圏特別会計）</t>
    <rPh sb="0" eb="3">
      <t>コウゴホク</t>
    </rPh>
    <rPh sb="3" eb="5">
      <t>コウイキ</t>
    </rPh>
    <rPh sb="5" eb="7">
      <t>チョウソン</t>
    </rPh>
    <rPh sb="7" eb="9">
      <t>ジム</t>
    </rPh>
    <rPh sb="9" eb="11">
      <t>クミアイ</t>
    </rPh>
    <rPh sb="16" eb="19">
      <t>シチョウソン</t>
    </rPh>
    <rPh sb="19" eb="20">
      <t>ケン</t>
    </rPh>
    <rPh sb="20" eb="22">
      <t>トクベツ</t>
    </rPh>
    <rPh sb="22" eb="24">
      <t>カイケイ</t>
    </rPh>
    <phoneticPr fontId="2"/>
  </si>
  <si>
    <t>高吾北広域町村事務組合（特別養護老人ﾎｰﾑ特別会計）</t>
    <rPh sb="0" eb="3">
      <t>コウゴホク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</si>
  <si>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</si>
  <si>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高知県広域食肉ｾﾝﾀｰ事務組合（一般会計）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</si>
  <si>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</si>
  <si>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</si>
  <si>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</si>
  <si>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</si>
  <si>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アプロス(株)</t>
    <rPh sb="4" eb="7">
      <t>カブ</t>
    </rPh>
    <phoneticPr fontId="2"/>
  </si>
  <si>
    <t>(株)フードプラン</t>
    <rPh sb="0" eb="3">
      <t>カブ</t>
    </rPh>
    <phoneticPr fontId="2"/>
  </si>
  <si>
    <t>合併振興基金</t>
    <rPh sb="0" eb="2">
      <t>ガッペイ</t>
    </rPh>
    <rPh sb="2" eb="4">
      <t>シンコウ</t>
    </rPh>
    <rPh sb="4" eb="6">
      <t>キキン</t>
    </rPh>
    <phoneticPr fontId="11"/>
  </si>
  <si>
    <t>庁舎等整備基金</t>
    <rPh sb="0" eb="2">
      <t>チョウシャ</t>
    </rPh>
    <rPh sb="2" eb="3">
      <t>トウ</t>
    </rPh>
    <rPh sb="3" eb="5">
      <t>セイビ</t>
    </rPh>
    <rPh sb="5" eb="7">
      <t>キキン</t>
    </rPh>
    <phoneticPr fontId="11"/>
  </si>
  <si>
    <t>地域雇用創出推進基金</t>
    <rPh sb="0" eb="2">
      <t>チイキ</t>
    </rPh>
    <rPh sb="2" eb="4">
      <t>コヨウ</t>
    </rPh>
    <rPh sb="4" eb="6">
      <t>ソウシュツ</t>
    </rPh>
    <rPh sb="6" eb="8">
      <t>スイシン</t>
    </rPh>
    <rPh sb="8" eb="10">
      <t>キキン</t>
    </rPh>
    <phoneticPr fontId="11"/>
  </si>
  <si>
    <t>まちづくり基金</t>
    <rPh sb="5" eb="7">
      <t>キキン</t>
    </rPh>
    <phoneticPr fontId="11"/>
  </si>
  <si>
    <t>福祉基金</t>
    <rPh sb="0" eb="2">
      <t>フクシ</t>
    </rPh>
    <rPh sb="2" eb="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</si>
  <si>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</si>
  <si>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</si>
  <si>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</si>
  <si>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</si>
  <si>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</si>
  <si>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</si>
  <si>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</si>
  <si>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</si>
  <si>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</si>
  <si>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</si>
  <si>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</si>
  <si>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低い水準にあり、３ヵ年平均で1.9％になっている。将来負担比率も健全な状態である。しかしながら、平成29年度に庁舎建設等に伴い旧合併特例債の借入を約17億円行ったため、来年度以降の償還金が大きくなる。今後も引き続き、金利の高い地方債から繰上げ償還を行い、後年度を見据えた健全な財政運営に取り組んでいく。</t>
    <rPh sb="0" eb="2">
      <t>ジッシツ</t>
    </rPh>
    <rPh sb="2" eb="5">
      <t>コウサイヒ</t>
    </rPh>
    <rPh sb="5" eb="7">
      <t>ヒリツ</t>
    </rPh>
    <rPh sb="9" eb="11">
      <t>ルイジ</t>
    </rPh>
    <rPh sb="11" eb="13">
      <t>ダンタイ</t>
    </rPh>
    <rPh sb="14" eb="16">
      <t>ヒカク</t>
    </rPh>
    <rPh sb="18" eb="19">
      <t>ヒク</t>
    </rPh>
    <rPh sb="20" eb="22">
      <t>スイジュン</t>
    </rPh>
    <rPh sb="28" eb="29">
      <t>ネン</t>
    </rPh>
    <rPh sb="29" eb="31">
      <t>ヘイキン</t>
    </rPh>
    <rPh sb="43" eb="45">
      <t>ショウライ</t>
    </rPh>
    <rPh sb="45" eb="47">
      <t>フタン</t>
    </rPh>
    <rPh sb="47" eb="49">
      <t>ヒリツ</t>
    </rPh>
    <rPh sb="50" eb="52">
      <t>ケンゼン</t>
    </rPh>
    <rPh sb="53" eb="55">
      <t>ジョウタイ</t>
    </rPh>
    <rPh sb="66" eb="68">
      <t>ヘイセイ</t>
    </rPh>
    <rPh sb="70" eb="72">
      <t>ネンド</t>
    </rPh>
    <rPh sb="73" eb="75">
      <t>チョウシャ</t>
    </rPh>
    <rPh sb="75" eb="77">
      <t>ケンセツ</t>
    </rPh>
    <rPh sb="77" eb="78">
      <t>トウ</t>
    </rPh>
    <rPh sb="79" eb="80">
      <t>トモナ</t>
    </rPh>
    <rPh sb="81" eb="82">
      <t>キュウ</t>
    </rPh>
    <rPh sb="82" eb="84">
      <t>ガッペイ</t>
    </rPh>
    <rPh sb="84" eb="86">
      <t>トクレイ</t>
    </rPh>
    <rPh sb="86" eb="87">
      <t>サイ</t>
    </rPh>
    <rPh sb="88" eb="90">
      <t>カリイレ</t>
    </rPh>
    <rPh sb="91" eb="92">
      <t>ヤク</t>
    </rPh>
    <rPh sb="95" eb="96">
      <t>エン</t>
    </rPh>
    <rPh sb="96" eb="97">
      <t>オコナ</t>
    </rPh>
    <rPh sb="102" eb="105">
      <t>ライネンド</t>
    </rPh>
    <rPh sb="105" eb="107">
      <t>イコウ</t>
    </rPh>
    <rPh sb="108" eb="111">
      <t>ショウカンキン</t>
    </rPh>
    <rPh sb="112" eb="113">
      <t>オオ</t>
    </rPh>
    <rPh sb="118" eb="120">
      <t>コンゴ</t>
    </rPh>
    <rPh sb="121" eb="122">
      <t>ヒ</t>
    </rPh>
    <rPh sb="123" eb="124">
      <t>ツヅ</t>
    </rPh>
    <rPh sb="126" eb="128">
      <t>キンリ</t>
    </rPh>
    <rPh sb="129" eb="130">
      <t>タカ</t>
    </rPh>
    <rPh sb="131" eb="133">
      <t>チホウ</t>
    </rPh>
    <rPh sb="133" eb="134">
      <t>サイ</t>
    </rPh>
    <rPh sb="136" eb="138">
      <t>クリア</t>
    </rPh>
    <rPh sb="139" eb="141">
      <t>ショウカン</t>
    </rPh>
    <rPh sb="142" eb="143">
      <t>オコナ</t>
    </rPh>
    <rPh sb="145" eb="146">
      <t>ウシ</t>
    </rPh>
    <rPh sb="146" eb="148">
      <t>ネンド</t>
    </rPh>
    <rPh sb="149" eb="151">
      <t>ミス</t>
    </rPh>
    <rPh sb="153" eb="155">
      <t>ケンゼン</t>
    </rPh>
    <rPh sb="156" eb="158">
      <t>ザイセイ</t>
    </rPh>
    <rPh sb="158" eb="160">
      <t>ウンエイ</t>
    </rPh>
    <rPh sb="161" eb="162">
      <t>ト</t>
    </rPh>
    <rPh sb="163" eb="164">
      <t>ク</t>
    </rPh>
    <phoneticPr fontId="5"/>
  </si>
  <si>
    <t>計画的な繰上償還の実施により、将来負担比率は低下していると考えられる。また、平成29年度に新庁舎、新支所等の建設により有形固定資産減価償却率は類似団体と比較して低くなっていると思われる。公共施設等総合管理計画に基づき、老朽化対策にも積極的に取り組んでいく。</t>
    <rPh sb="0" eb="3">
      <t>ケイカクテキ</t>
    </rPh>
    <rPh sb="4" eb="6">
      <t>クリア</t>
    </rPh>
    <rPh sb="6" eb="8">
      <t>ショウカン</t>
    </rPh>
    <rPh sb="9" eb="11">
      <t>ジッシ</t>
    </rPh>
    <rPh sb="15" eb="17">
      <t>ショウライ</t>
    </rPh>
    <rPh sb="17" eb="19">
      <t>フタン</t>
    </rPh>
    <rPh sb="19" eb="21">
      <t>ヒリツ</t>
    </rPh>
    <rPh sb="22" eb="24">
      <t>テイカ</t>
    </rPh>
    <rPh sb="29" eb="30">
      <t>カンガ</t>
    </rPh>
    <rPh sb="38" eb="40">
      <t>ヘイセイ</t>
    </rPh>
    <rPh sb="42" eb="44">
      <t>ネンド</t>
    </rPh>
    <rPh sb="45" eb="48">
      <t>シンチョウシャ</t>
    </rPh>
    <rPh sb="49" eb="50">
      <t>シン</t>
    </rPh>
    <rPh sb="50" eb="52">
      <t>シショ</t>
    </rPh>
    <rPh sb="52" eb="53">
      <t>トウ</t>
    </rPh>
    <rPh sb="54" eb="56">
      <t>ケンセツ</t>
    </rPh>
    <rPh sb="59" eb="61">
      <t>ユウケイ</t>
    </rPh>
    <rPh sb="61" eb="63">
      <t>コテイ</t>
    </rPh>
    <rPh sb="63" eb="65">
      <t>シサン</t>
    </rPh>
    <rPh sb="65" eb="67">
      <t>ゲンカ</t>
    </rPh>
    <rPh sb="67" eb="69">
      <t>ショウキャク</t>
    </rPh>
    <rPh sb="69" eb="70">
      <t>リツ</t>
    </rPh>
    <rPh sb="71" eb="73">
      <t>ルイジ</t>
    </rPh>
    <rPh sb="73" eb="75">
      <t>ダンタイ</t>
    </rPh>
    <rPh sb="76" eb="78">
      <t>ヒカク</t>
    </rPh>
    <rPh sb="80" eb="81">
      <t>ヒク</t>
    </rPh>
    <rPh sb="88" eb="89">
      <t>オモ</t>
    </rPh>
    <rPh sb="93" eb="95">
      <t>コウキョウ</t>
    </rPh>
    <rPh sb="95" eb="97">
      <t>シセツ</t>
    </rPh>
    <rPh sb="97" eb="98">
      <t>トウ</t>
    </rPh>
    <rPh sb="98" eb="100">
      <t>ソウゴウ</t>
    </rPh>
    <rPh sb="100" eb="102">
      <t>カンリ</t>
    </rPh>
    <rPh sb="102" eb="104">
      <t>ケイカク</t>
    </rPh>
    <rPh sb="105" eb="106">
      <t>モト</t>
    </rPh>
    <rPh sb="109" eb="112">
      <t>ロウキュウカ</t>
    </rPh>
    <rPh sb="112" eb="114">
      <t>タイサク</t>
    </rPh>
    <rPh sb="116" eb="119">
      <t>セッキョクテキ</t>
    </rPh>
    <rPh sb="120" eb="121">
      <t>ト</t>
    </rPh>
    <rPh sb="122" eb="12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</si>
</sst>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93BE-4CC1-8626-498E9E5E50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263683</c:v>
                </c:pt>
                <c:pt idx="1">
                  <c:v>296664</c:v>
                </c:pt>
                <c:pt idx="2">
                  <c:v>475645</c:v>
                </c:pt>
                <c:pt idx="3">
                  <c:v>317690</c:v>
                </c:pt>
                <c:pt idx="4">
                  <c:v>533485</c:v>
                </c:pt>
              </c:numCache>
            </c:numRef>
          </c:val>
          <c:smooth val="0"/>
          <c:extLst xmlns:c16r2="http://schemas.microsoft.com/office/drawing/2015/06/chart">
            <c:ext xmlns:c16="http://schemas.microsoft.com/office/drawing/2014/chart" uri="{C3380CC4-5D6E-409C-BE32-E72D297353CC}">
              <c16:uniqueId val="{00000001-93BE-4CC1-8626-498E9E5E50BF}"/>
            </c:ext>
          </c:extLst>
        </c:ser>
        <c:dLbls>
          <c:showLegendKey val="0"/>
          <c:showVal val="0"/>
          <c:showCatName val="0"/>
          <c:showSerName val="0"/>
          <c:showPercent val="0"/>
          <c:showBubbleSize val="0"/>
        </c:dLbls>
        <c:marker val="1"/>
        <c:smooth val="0"/>
        <c:axId val="52902912"/>
        <c:axId val="52950144"/>
      </c:lineChart>
      <c:catAx>
        <c:axId val="5290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50144"/>
        <c:crosses val="autoZero"/>
        <c:auto val="1"/>
        <c:lblAlgn val="ctr"/>
        <c:lblOffset val="100"/>
        <c:tickLblSkip val="1"/>
        <c:tickMarkSkip val="1"/>
        <c:noMultiLvlLbl val="0"/>
      </c:catAx>
      <c:valAx>
        <c:axId val="5295014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0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3.95</c:v>
                </c:pt>
                <c:pt idx="1">
                  <c:v>4.2300000000000004</c:v>
                </c:pt>
                <c:pt idx="2">
                  <c:v>4.8899999999999997</c:v>
                </c:pt>
                <c:pt idx="3">
                  <c:v>5.0599999999999996</c:v>
                </c:pt>
                <c:pt idx="4">
                  <c:v>6.39</c:v>
                </c:pt>
              </c:numCache>
            </c:numRef>
          </c:val>
          <c:extLst xmlns:c16r2="http://schemas.microsoft.com/office/drawing/2015/06/chart">
            <c:ext xmlns:c16="http://schemas.microsoft.com/office/drawing/2014/chart" uri="{C3380CC4-5D6E-409C-BE32-E72D297353CC}">
              <c16:uniqueId val="{00000000-FAB2-4589-8110-30C7B08242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c:v>
                </c:pt>
                <c:pt idx="1">
                  <c:v>21.74</c:v>
                </c:pt>
                <c:pt idx="2">
                  <c:v>21.19</c:v>
                </c:pt>
                <c:pt idx="3">
                  <c:v>22.41</c:v>
                </c:pt>
                <c:pt idx="4">
                  <c:v>23.25</c:v>
                </c:pt>
              </c:numCache>
            </c:numRef>
          </c:val>
          <c:extLst xmlns:c16r2="http://schemas.microsoft.com/office/drawing/2015/06/chart">
            <c:ext xmlns:c16="http://schemas.microsoft.com/office/drawing/2014/chart" uri="{C3380CC4-5D6E-409C-BE32-E72D297353CC}">
              <c16:uniqueId val="{00000001-FAB2-4589-8110-30C7B08242B0}"/>
            </c:ext>
          </c:extLst>
        </c:ser>
        <c:dLbls>
          <c:showLegendKey val="0"/>
          <c:showVal val="0"/>
          <c:showCatName val="0"/>
          <c:showSerName val="0"/>
          <c:showPercent val="0"/>
          <c:showBubbleSize val="0"/>
        </c:dLbls>
        <c:gapWidth val="250"/>
        <c:overlap val="100"/>
        <c:axId val="123577088"/>
        <c:axId val="12357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7.51</c:v>
                </c:pt>
                <c:pt idx="2">
                  <c:v>7.72</c:v>
                </c:pt>
                <c:pt idx="3">
                  <c:v>7.37</c:v>
                </c:pt>
                <c:pt idx="4">
                  <c:v>9.5399999999999991</c:v>
                </c:pt>
              </c:numCache>
            </c:numRef>
          </c:val>
          <c:smooth val="0"/>
          <c:extLst xmlns:c16r2="http://schemas.microsoft.com/office/drawing/2015/06/chart">
            <c:ext xmlns:c16="http://schemas.microsoft.com/office/drawing/2014/chart" uri="{C3380CC4-5D6E-409C-BE32-E72D297353CC}">
              <c16:uniqueId val="{00000002-FAB2-4589-8110-30C7B08242B0}"/>
            </c:ext>
          </c:extLst>
        </c:ser>
        <c:dLbls>
          <c:showLegendKey val="0"/>
          <c:showVal val="0"/>
          <c:showCatName val="0"/>
          <c:showSerName val="0"/>
          <c:showPercent val="0"/>
          <c:showBubbleSize val="0"/>
        </c:dLbls>
        <c:marker val="1"/>
        <c:smooth val="0"/>
        <c:axId val="123577088"/>
        <c:axId val="123579008"/>
      </c:lineChart>
      <c:catAx>
        <c:axId val="1235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79008"/>
        <c:crosses val="autoZero"/>
        <c:auto val="1"/>
        <c:lblAlgn val="ctr"/>
        <c:lblOffset val="100"/>
        <c:tickLblSkip val="1"/>
        <c:tickMarkSkip val="1"/>
        <c:noMultiLvlLbl val="0"/>
      </c:catAx>
      <c:valAx>
        <c:axId val="12357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91-4EAF-BC6E-D2E62D725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91-4EAF-BC6E-D2E62D725C99}"/>
            </c:ext>
          </c:extLst>
        </c:ser>
        <c:ser>
          <c:idx val="2"/>
          <c:order val="2"/>
          <c:tx>
            <c:strRef>
              <c:f>データシート!$A$29</c:f>
              <c:strCache>
                <c:ptCount val="1"/>
                <c:pt idx="0">
                  <c:v>観光センター等管理運営事業特別会計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291-4EAF-BC6E-D2E62D725C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0291-4EAF-BC6E-D2E62D725C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0291-4EAF-BC6E-D2E62D725C9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0.09</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5-0291-4EAF-BC6E-D2E62D725C99}"/>
            </c:ext>
          </c:extLst>
        </c:ser>
        <c:ser>
          <c:idx val="6"/>
          <c:order val="6"/>
          <c:tx>
            <c:strRef>
              <c:f>データシート!$A$33</c:f>
              <c:strCache>
                <c:ptCount val="1"/>
                <c:pt idx="0">
                  <c:v>国民健康保険特別会計直診大崎診療所勘定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0291-4EAF-BC6E-D2E62D725C9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0.46</c:v>
                </c:pt>
                <c:pt idx="6">
                  <c:v>#N/A</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7-0291-4EAF-BC6E-D2E62D725C9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0.01</c:v>
                </c:pt>
                <c:pt idx="4">
                  <c:v>#N/A</c:v>
                </c:pt>
                <c:pt idx="5">
                  <c:v>0</c:v>
                </c:pt>
                <c:pt idx="6">
                  <c:v>#N/A</c:v>
                </c:pt>
                <c:pt idx="7">
                  <c:v>0.02</c:v>
                </c:pt>
                <c:pt idx="8">
                  <c:v>#N/A</c:v>
                </c:pt>
                <c:pt idx="9">
                  <c:v>1.19</c:v>
                </c:pt>
              </c:numCache>
            </c:numRef>
          </c:val>
          <c:extLst xmlns:c16r2="http://schemas.microsoft.com/office/drawing/2015/06/chart">
            <c:ext xmlns:c16="http://schemas.microsoft.com/office/drawing/2014/chart" uri="{C3380CC4-5D6E-409C-BE32-E72D297353CC}">
              <c16:uniqueId val="{00000008-0291-4EAF-BC6E-D2E62D725C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3.95</c:v>
                </c:pt>
                <c:pt idx="2">
                  <c:v>#N/A</c:v>
                </c:pt>
                <c:pt idx="3">
                  <c:v>4.2300000000000004</c:v>
                </c:pt>
                <c:pt idx="4">
                  <c:v>#N/A</c:v>
                </c:pt>
                <c:pt idx="5">
                  <c:v>4.8899999999999997</c:v>
                </c:pt>
                <c:pt idx="6">
                  <c:v>#N/A</c:v>
                </c:pt>
                <c:pt idx="7">
                  <c:v>5.0599999999999996</c:v>
                </c:pt>
                <c:pt idx="8">
                  <c:v>#N/A</c:v>
                </c:pt>
                <c:pt idx="9">
                  <c:v>6.38</c:v>
                </c:pt>
              </c:numCache>
            </c:numRef>
          </c:val>
          <c:extLst xmlns:c16r2="http://schemas.microsoft.com/office/drawing/2015/06/chart">
            <c:ext xmlns:c16="http://schemas.microsoft.com/office/drawing/2014/chart" uri="{C3380CC4-5D6E-409C-BE32-E72D297353CC}">
              <c16:uniqueId val="{00000009-0291-4EAF-BC6E-D2E62D725C99}"/>
            </c:ext>
          </c:extLst>
        </c:ser>
        <c:dLbls>
          <c:showLegendKey val="0"/>
          <c:showVal val="0"/>
          <c:showCatName val="0"/>
          <c:showSerName val="0"/>
          <c:showPercent val="0"/>
          <c:showBubbleSize val="0"/>
        </c:dLbls>
        <c:gapWidth val="150"/>
        <c:overlap val="100"/>
        <c:axId val="124344960"/>
        <c:axId val="124359040"/>
      </c:barChart>
      <c:catAx>
        <c:axId val="1243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59040"/>
        <c:crosses val="autoZero"/>
        <c:auto val="1"/>
        <c:lblAlgn val="ctr"/>
        <c:lblOffset val="100"/>
        <c:tickLblSkip val="1"/>
        <c:tickMarkSkip val="1"/>
        <c:noMultiLvlLbl val="0"/>
      </c:catAx>
      <c:valAx>
        <c:axId val="1243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911</c:v>
                </c:pt>
                <c:pt idx="5">
                  <c:v>964</c:v>
                </c:pt>
                <c:pt idx="8">
                  <c:v>1007</c:v>
                </c:pt>
                <c:pt idx="11">
                  <c:v>972</c:v>
                </c:pt>
                <c:pt idx="14">
                  <c:v>1011</c:v>
                </c:pt>
              </c:numCache>
            </c:numRef>
          </c:val>
          <c:extLst xmlns:c16r2="http://schemas.microsoft.com/office/drawing/2015/06/chart">
            <c:ext xmlns:c16="http://schemas.microsoft.com/office/drawing/2014/chart" uri="{C3380CC4-5D6E-409C-BE32-E72D297353CC}">
              <c16:uniqueId val="{00000000-2EE8-4CCB-8B8C-95244C2CAC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E8-4CCB-8B8C-95244C2CAC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EE8-4CCB-8B8C-95244C2CAC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16</c:v>
                </c:pt>
                <c:pt idx="6">
                  <c:v>15</c:v>
                </c:pt>
                <c:pt idx="9">
                  <c:v>18</c:v>
                </c:pt>
                <c:pt idx="12">
                  <c:v>4</c:v>
                </c:pt>
              </c:numCache>
            </c:numRef>
          </c:val>
          <c:extLst xmlns:c16r2="http://schemas.microsoft.com/office/drawing/2015/06/chart">
            <c:ext xmlns:c16="http://schemas.microsoft.com/office/drawing/2014/chart" uri="{C3380CC4-5D6E-409C-BE32-E72D297353CC}">
              <c16:uniqueId val="{00000003-2EE8-4CCB-8B8C-95244C2CAC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78</c:v>
                </c:pt>
                <c:pt idx="3">
                  <c:v>68</c:v>
                </c:pt>
                <c:pt idx="6">
                  <c:v>66</c:v>
                </c:pt>
                <c:pt idx="9">
                  <c:v>48</c:v>
                </c:pt>
                <c:pt idx="12">
                  <c:v>61</c:v>
                </c:pt>
              </c:numCache>
            </c:numRef>
          </c:val>
          <c:extLst xmlns:c16r2="http://schemas.microsoft.com/office/drawing/2015/06/chart">
            <c:ext xmlns:c16="http://schemas.microsoft.com/office/drawing/2014/chart" uri="{C3380CC4-5D6E-409C-BE32-E72D297353CC}">
              <c16:uniqueId val="{00000004-2EE8-4CCB-8B8C-95244C2CAC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E8-4CCB-8B8C-95244C2CAC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E8-4CCB-8B8C-95244C2CAC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917</c:v>
                </c:pt>
                <c:pt idx="3">
                  <c:v>931</c:v>
                </c:pt>
                <c:pt idx="6">
                  <c:v>1010</c:v>
                </c:pt>
                <c:pt idx="9">
                  <c:v>965</c:v>
                </c:pt>
                <c:pt idx="12">
                  <c:v>1008</c:v>
                </c:pt>
              </c:numCache>
            </c:numRef>
          </c:val>
          <c:extLst xmlns:c16r2="http://schemas.microsoft.com/office/drawing/2015/06/chart">
            <c:ext xmlns:c16="http://schemas.microsoft.com/office/drawing/2014/chart" uri="{C3380CC4-5D6E-409C-BE32-E72D297353CC}">
              <c16:uniqueId val="{00000007-2EE8-4CCB-8B8C-95244C2CACD9}"/>
            </c:ext>
          </c:extLst>
        </c:ser>
        <c:dLbls>
          <c:showLegendKey val="0"/>
          <c:showVal val="0"/>
          <c:showCatName val="0"/>
          <c:showSerName val="0"/>
          <c:showPercent val="0"/>
          <c:showBubbleSize val="0"/>
        </c:dLbls>
        <c:gapWidth val="100"/>
        <c:overlap val="100"/>
        <c:axId val="124029952"/>
        <c:axId val="990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106</c:v>
                </c:pt>
                <c:pt idx="2">
                  <c:v>#N/A</c:v>
                </c:pt>
                <c:pt idx="3">
                  <c:v>#N/A</c:v>
                </c:pt>
                <c:pt idx="4">
                  <c:v>51</c:v>
                </c:pt>
                <c:pt idx="5">
                  <c:v>#N/A</c:v>
                </c:pt>
                <c:pt idx="6">
                  <c:v>#N/A</c:v>
                </c:pt>
                <c:pt idx="7">
                  <c:v>84</c:v>
                </c:pt>
                <c:pt idx="8">
                  <c:v>#N/A</c:v>
                </c:pt>
                <c:pt idx="9">
                  <c:v>#N/A</c:v>
                </c:pt>
                <c:pt idx="10">
                  <c:v>59</c:v>
                </c:pt>
                <c:pt idx="11">
                  <c:v>#N/A</c:v>
                </c:pt>
                <c:pt idx="12">
                  <c:v>#N/A</c:v>
                </c:pt>
                <c:pt idx="13">
                  <c:v>62</c:v>
                </c:pt>
                <c:pt idx="14">
                  <c:v>#N/A</c:v>
                </c:pt>
              </c:numCache>
            </c:numRef>
          </c:val>
          <c:smooth val="0"/>
          <c:extLst xmlns:c16r2="http://schemas.microsoft.com/office/drawing/2015/06/chart">
            <c:ext xmlns:c16="http://schemas.microsoft.com/office/drawing/2014/chart" uri="{C3380CC4-5D6E-409C-BE32-E72D297353CC}">
              <c16:uniqueId val="{00000008-2EE8-4CCB-8B8C-95244C2CACD9}"/>
            </c:ext>
          </c:extLst>
        </c:ser>
        <c:dLbls>
          <c:showLegendKey val="0"/>
          <c:showVal val="0"/>
          <c:showCatName val="0"/>
          <c:showSerName val="0"/>
          <c:showPercent val="0"/>
          <c:showBubbleSize val="0"/>
        </c:dLbls>
        <c:marker val="1"/>
        <c:smooth val="0"/>
        <c:axId val="124029952"/>
        <c:axId val="99025664"/>
      </c:lineChart>
      <c:catAx>
        <c:axId val="1240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25664"/>
        <c:crosses val="autoZero"/>
        <c:auto val="1"/>
        <c:lblAlgn val="ctr"/>
        <c:lblOffset val="100"/>
        <c:tickLblSkip val="1"/>
        <c:tickMarkSkip val="1"/>
        <c:noMultiLvlLbl val="0"/>
      </c:catAx>
      <c:valAx>
        <c:axId val="990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2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7991</c:v>
                </c:pt>
                <c:pt idx="5">
                  <c:v>8285</c:v>
                </c:pt>
                <c:pt idx="8">
                  <c:v>7973</c:v>
                </c:pt>
                <c:pt idx="11">
                  <c:v>8093</c:v>
                </c:pt>
                <c:pt idx="14">
                  <c:v>8723</c:v>
                </c:pt>
              </c:numCache>
            </c:numRef>
          </c:val>
          <c:extLst xmlns:c16r2="http://schemas.microsoft.com/office/drawing/2015/06/chart">
            <c:ext xmlns:c16="http://schemas.microsoft.com/office/drawing/2014/chart" uri="{C3380CC4-5D6E-409C-BE32-E72D297353CC}">
              <c16:uniqueId val="{00000000-3720-45FF-92D3-E83C4508E0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166</c:v>
                </c:pt>
                <c:pt idx="5">
                  <c:v>149</c:v>
                </c:pt>
                <c:pt idx="8">
                  <c:v>131</c:v>
                </c:pt>
                <c:pt idx="11">
                  <c:v>113</c:v>
                </c:pt>
                <c:pt idx="14">
                  <c:v>95</c:v>
                </c:pt>
              </c:numCache>
            </c:numRef>
          </c:val>
          <c:extLst xmlns:c16r2="http://schemas.microsoft.com/office/drawing/2015/06/chart">
            <c:ext xmlns:c16="http://schemas.microsoft.com/office/drawing/2014/chart" uri="{C3380CC4-5D6E-409C-BE32-E72D297353CC}">
              <c16:uniqueId val="{00000001-3720-45FF-92D3-E83C4508E0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5887</c:v>
                </c:pt>
                <c:pt idx="5">
                  <c:v>5818</c:v>
                </c:pt>
                <c:pt idx="8">
                  <c:v>5697</c:v>
                </c:pt>
                <c:pt idx="11">
                  <c:v>5747</c:v>
                </c:pt>
                <c:pt idx="14">
                  <c:v>5111</c:v>
                </c:pt>
              </c:numCache>
            </c:numRef>
          </c:val>
          <c:extLst xmlns:c16r2="http://schemas.microsoft.com/office/drawing/2015/06/chart">
            <c:ext xmlns:c16="http://schemas.microsoft.com/office/drawing/2014/chart" uri="{C3380CC4-5D6E-409C-BE32-E72D297353CC}">
              <c16:uniqueId val="{00000002-3720-45FF-92D3-E83C4508E0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20-45FF-92D3-E83C4508E0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20-45FF-92D3-E83C4508E0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20-45FF-92D3-E83C4508E0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1296</c:v>
                </c:pt>
                <c:pt idx="3">
                  <c:v>1204</c:v>
                </c:pt>
                <c:pt idx="6">
                  <c:v>1218</c:v>
                </c:pt>
                <c:pt idx="9">
                  <c:v>1143</c:v>
                </c:pt>
                <c:pt idx="12">
                  <c:v>1126</c:v>
                </c:pt>
              </c:numCache>
            </c:numRef>
          </c:val>
          <c:extLst xmlns:c16r2="http://schemas.microsoft.com/office/drawing/2015/06/chart">
            <c:ext xmlns:c16="http://schemas.microsoft.com/office/drawing/2014/chart" uri="{C3380CC4-5D6E-409C-BE32-E72D297353CC}">
              <c16:uniqueId val="{00000006-3720-45FF-92D3-E83C4508E0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82</c:v>
                </c:pt>
                <c:pt idx="3">
                  <c:v>113</c:v>
                </c:pt>
                <c:pt idx="6">
                  <c:v>82</c:v>
                </c:pt>
                <c:pt idx="9">
                  <c:v>76</c:v>
                </c:pt>
                <c:pt idx="12">
                  <c:v>80</c:v>
                </c:pt>
              </c:numCache>
            </c:numRef>
          </c:val>
          <c:extLst xmlns:c16r2="http://schemas.microsoft.com/office/drawing/2015/06/chart">
            <c:ext xmlns:c16="http://schemas.microsoft.com/office/drawing/2014/chart" uri="{C3380CC4-5D6E-409C-BE32-E72D297353CC}">
              <c16:uniqueId val="{00000007-3720-45FF-92D3-E83C4508E0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747</c:v>
                </c:pt>
                <c:pt idx="3">
                  <c:v>713</c:v>
                </c:pt>
                <c:pt idx="6">
                  <c:v>670</c:v>
                </c:pt>
                <c:pt idx="9">
                  <c:v>596</c:v>
                </c:pt>
                <c:pt idx="12">
                  <c:v>568</c:v>
                </c:pt>
              </c:numCache>
            </c:numRef>
          </c:val>
          <c:extLst xmlns:c16r2="http://schemas.microsoft.com/office/drawing/2015/06/chart">
            <c:ext xmlns:c16="http://schemas.microsoft.com/office/drawing/2014/chart" uri="{C3380CC4-5D6E-409C-BE32-E72D297353CC}">
              <c16:uniqueId val="{00000008-3720-45FF-92D3-E83C4508E0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720-45FF-92D3-E83C4508E0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8130</c:v>
                </c:pt>
                <c:pt idx="3">
                  <c:v>8325</c:v>
                </c:pt>
                <c:pt idx="6">
                  <c:v>8202</c:v>
                </c:pt>
                <c:pt idx="9">
                  <c:v>8297</c:v>
                </c:pt>
                <c:pt idx="12">
                  <c:v>9266</c:v>
                </c:pt>
              </c:numCache>
            </c:numRef>
          </c:val>
          <c:extLst xmlns:c16r2="http://schemas.microsoft.com/office/drawing/2015/06/chart">
            <c:ext xmlns:c16="http://schemas.microsoft.com/office/drawing/2014/chart" uri="{C3380CC4-5D6E-409C-BE32-E72D297353CC}">
              <c16:uniqueId val="{0000000A-3720-45FF-92D3-E83C4508E02A}"/>
            </c:ext>
          </c:extLst>
        </c:ser>
        <c:dLbls>
          <c:showLegendKey val="0"/>
          <c:showVal val="0"/>
          <c:showCatName val="0"/>
          <c:showSerName val="0"/>
          <c:showPercent val="0"/>
          <c:showBubbleSize val="0"/>
        </c:dLbls>
        <c:gapWidth val="100"/>
        <c:overlap val="100"/>
        <c:axId val="124664832"/>
        <c:axId val="12467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720-45FF-92D3-E83C4508E02A}"/>
            </c:ext>
          </c:extLst>
        </c:ser>
        <c:dLbls>
          <c:showLegendKey val="0"/>
          <c:showVal val="0"/>
          <c:showCatName val="0"/>
          <c:showSerName val="0"/>
          <c:showPercent val="0"/>
          <c:showBubbleSize val="0"/>
        </c:dLbls>
        <c:marker val="1"/>
        <c:smooth val="0"/>
        <c:axId val="124664832"/>
        <c:axId val="124671104"/>
      </c:lineChart>
      <c:catAx>
        <c:axId val="1246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671104"/>
        <c:crosses val="autoZero"/>
        <c:auto val="1"/>
        <c:lblAlgn val="ctr"/>
        <c:lblOffset val="100"/>
        <c:tickLblSkip val="1"/>
        <c:tickMarkSkip val="1"/>
        <c:noMultiLvlLbl val="0"/>
      </c:catAx>
      <c:valAx>
        <c:axId val="12467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984</c:v>
                </c:pt>
                <c:pt idx="1">
                  <c:v>985</c:v>
                </c:pt>
                <c:pt idx="2">
                  <c:v>987</c:v>
                </c:pt>
              </c:numCache>
            </c:numRef>
          </c:val>
          <c:extLst xmlns:c16r2="http://schemas.microsoft.com/office/drawing/2015/06/chart">
            <c:ext xmlns:c16="http://schemas.microsoft.com/office/drawing/2014/chart" uri="{C3380CC4-5D6E-409C-BE32-E72D297353CC}">
              <c16:uniqueId val="{00000000-7574-4AC4-982E-42BAE02058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1831</c:v>
                </c:pt>
                <c:pt idx="1">
                  <c:v>1936</c:v>
                </c:pt>
                <c:pt idx="2">
                  <c:v>1919</c:v>
                </c:pt>
              </c:numCache>
            </c:numRef>
          </c:val>
          <c:extLst xmlns:c16r2="http://schemas.microsoft.com/office/drawing/2015/06/chart">
            <c:ext xmlns:c16="http://schemas.microsoft.com/office/drawing/2014/chart" uri="{C3380CC4-5D6E-409C-BE32-E72D297353CC}">
              <c16:uniqueId val="{00000001-7574-4AC4-982E-42BAE02058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4113</c:v>
                </c:pt>
                <c:pt idx="1">
                  <c:v>4110</c:v>
                </c:pt>
                <c:pt idx="2">
                  <c:v>3491</c:v>
                </c:pt>
              </c:numCache>
            </c:numRef>
          </c:val>
          <c:extLst xmlns:c16r2="http://schemas.microsoft.com/office/drawing/2015/06/chart">
            <c:ext xmlns:c16="http://schemas.microsoft.com/office/drawing/2014/chart" uri="{C3380CC4-5D6E-409C-BE32-E72D297353CC}">
              <c16:uniqueId val="{00000002-7574-4AC4-982E-42BAE02058E2}"/>
            </c:ext>
          </c:extLst>
        </c:ser>
        <c:dLbls>
          <c:showLegendKey val="0"/>
          <c:showVal val="0"/>
          <c:showCatName val="0"/>
          <c:showSerName val="0"/>
          <c:showPercent val="0"/>
          <c:showBubbleSize val="0"/>
        </c:dLbls>
        <c:gapWidth val="120"/>
        <c:overlap val="100"/>
        <c:axId val="98963840"/>
        <c:axId val="98965376"/>
      </c:barChart>
      <c:catAx>
        <c:axId val="989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965376"/>
        <c:crosses val="autoZero"/>
        <c:auto val="1"/>
        <c:lblAlgn val="ctr"/>
        <c:lblOffset val="100"/>
        <c:tickLblSkip val="1"/>
        <c:tickMarkSkip val="1"/>
        <c:noMultiLvlLbl val="0"/>
      </c:catAx>
      <c:valAx>
        <c:axId val="98965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96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{5FDC4447-D6FC-4546-802A-62FE43C59C72}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D1-4A22-B5D5-A70D77E98F0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{4A7A1B95-D6FD-4F8A-925B-D64935A14E93}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D1-4A22-B5D5-A70D77E98F0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{0C8A90A6-8499-4F59-9765-0155F6E4A817}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D1-4A22-B5D5-A70D77E98F0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{AC052E4F-B000-4C37-8371-98E1B771BC00}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D1-4A22-B5D5-A70D77E98F0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{197CBF1F-531B-4B54-9007-7B1BD942696E}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D1-4A22-B5D5-A70D77E98F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{C76D92FB-BE96-4E44-8E89-EEA81265E0CF}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D1-4A22-B5D5-A70D77E98F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{5371B246-D859-4629-8B6C-8DC288744C21}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D1-4A22-B5D5-A70D77E98F0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{1AB4449E-56AC-4CCB-824D-F2502513131D}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D1-4A22-B5D5-A70D77E98F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{071106B0-7C75-4253-997C-A5E860B92580}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D1-4A22-B5D5-A70D77E98F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57.6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0D1-4A22-B5D5-A70D77E98F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{D9E69171-0FF7-4040-9617-B163A29EF3E7}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D1-4A22-B5D5-A70D77E98F0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{2FB61065-6A95-44DF-8D62-6D18A1332022}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D1-4A22-B5D5-A70D77E98F0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{F6E1080B-94F6-41C6-9FC0-89C4867C62D0}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D1-4A22-B5D5-A70D77E98F0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{DE1854D8-F5FF-498B-8F49-5977E572F321}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D1-4A22-B5D5-A70D77E98F0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{EA8BABB1-8070-425D-8340-BEDB06E7A6F0}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D1-4A22-B5D5-A70D77E98F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{A8B9A100-30EC-4AFA-91D6-07A0CE578B26}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D1-4A22-B5D5-A70D77E98F0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{84B0EE8B-68AA-4EEA-B14A-38BC53E056DC}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D1-4A22-B5D5-A70D77E98F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{0077FCC1-2C5A-416D-995B-97A9EA849ADE}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D1-4A22-B5D5-A70D77E98F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{2366CC92-8A09-4FE7-9E75-600991F70E5F}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D1-4A22-B5D5-A70D77E98F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xmlns:c16r2="http://schemas.microsoft.com/office/drawing/2015/06/chart">
            <c:ext xmlns:c16="http://schemas.microsoft.com/office/drawing/2014/chart" uri="{C3380CC4-5D6E-409C-BE32-E72D297353CC}">
              <c16:uniqueId val="{00000013-80D1-4A22-B5D5-A70D77E98F08}"/>
            </c:ext>
          </c:extLst>
        </c:ser>
        <c:dLbls>
          <c:showLegendKey val="0"/>
          <c:showVal val="1"/>
          <c:showCatName val="0"/>
          <c:showSerName val="0"/>
          <c:showPercent val="0"/>
          <c:showBubbleSize val="0"/>
        </c:dLbls>
        <c:axId val="127421824"/>
        <c:axId val="127432192"/>
      </c:scatterChart>
      <c:valAx>
        <c:axId val="127421824"/>
        <c:scaling>
          <c:orientation val="minMax"/>
          <c:max val="58.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32192"/>
        <c:crosses val="autoZero"/>
        <c:crossBetween val="midCat"/>
      </c:valAx>
      <c:valAx>
        <c:axId val="12743219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421824"/>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{A21B98E7-4F8C-4A51-998E-DFCE3EE8245F}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9EE-493A-BD88-04740FD8BDA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{33EC1158-DD47-4268-8812-44B1A023EB74}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E-493A-BD88-04740FD8BDA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{98EC2F28-B883-48E4-8F15-40D299430333}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E-493A-BD88-04740FD8BDA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{172F0812-99D8-417C-AE64-4E3A9A535971}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E-493A-BD88-04740FD8BDA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{172EADF3-4CEA-4B40-A969-3585A504AE4F}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E-493A-BD88-04740FD8BDA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{A26F516F-27D4-48C6-835C-5358C2831C8F}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9EE-493A-BD88-04740FD8BDA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{8CEABA19-83DC-416F-AF83-B1B20998C276}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9EE-493A-BD88-04740FD8BDA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{18282EC8-D154-4E62-805D-4B9B0404B916}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9EE-493A-BD88-04740FD8BDA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{683DC049-8F4C-4080-8A96-C187DBEBBAE3}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9EE-493A-BD88-04740FD8BD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2.8</c:v>
                </c:pt>
                <c:pt idx="16">
                  <c:v>2.1</c:v>
                </c:pt>
                <c:pt idx="24">
                  <c:v>1.8</c:v>
                </c:pt>
                <c:pt idx="32">
                  <c:v>1.9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9EE-493A-BD88-04740FD8BD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{56004F8E-6331-4753-AE9C-10851A96A793}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9EE-493A-BD88-04740FD8BD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{AADF4298-1CD2-4765-8E37-5E5EA5399386}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E-493A-BD88-04740FD8BDA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{0ADB9BED-7615-43C5-BC2F-98443A629E6D}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E-493A-BD88-04740FD8BDA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{7D146870-D1FD-43DA-8F13-AD4A422C07F6}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E-493A-BD88-04740FD8BDA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{94BE9324-E3E7-4BD3-9B04-8E754D2CCB37}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E-493A-BD88-04740FD8BDA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{6DA2E7EB-D65D-43CD-A57A-3F07BE1BA740}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9EE-493A-BD88-04740FD8BDA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{C8B6C6AF-7114-414D-8574-DFF0FF55B67E}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9EE-493A-BD88-04740FD8BDA1}"/>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{38F1817D-1B08-4844-A78A-218BCFB3E2C1}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9EE-493A-BD88-04740FD8BDA1}"/>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{9E2D1607-B271-4015-A89B-C624AD6E8392}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9EE-493A-BD88-04740FD8BD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9EE-493A-BD88-04740FD8BDA1}"/>
            </c:ext>
          </c:extLst>
        </c:ser>
        <c:dLbls>
          <c:showLegendKey val="0"/>
          <c:showVal val="1"/>
          <c:showCatName val="0"/>
          <c:showSerName val="0"/>
          <c:showPercent val="0"/>
          <c:showBubbleSize val="0"/>
        </c:dLbls>
        <c:axId val="127124992"/>
        <c:axId val="127126912"/>
      </c:scatterChart>
      <c:valAx>
        <c:axId val="127124992"/>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26912"/>
        <c:crosses val="autoZero"/>
        <c:crossBetween val="midCat"/>
      </c:valAx>
      <c:valAx>
        <c:axId val="12712691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2499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実質公債費比率は、昨年度と比較すると地方債の元利償還金の増により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となっているが、本町は過疎債や旧合併特例事業債等、普通交付税に措置される基準財政需要額への公債費算入率の高い地方債に限定した借入に努めていることと、平成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年度から実施している補償金免除繰上償還や銀行等民間資金の繰上償還を積極的に実施し健全な状態を維持している。しかし、平成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年度から事業が本格化した新庁舎建設事業等の大規模事業により、単年度の実質公債費比率の分子の額が右肩上がりとなっている。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今後は、実質公債費比率の上昇を抑制するためにも、今後も引き続き金利の高い地方債の繰上償還をしていく計画であり、後年度を見据えた健全な財政運営に取り組んでいく。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将来負担比率は健全な状態であり、類似団体内順位も</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位となっているが、昨年度と比較すると新庁舎建設等に伴う起債発行額の増加及び充当可能基金の額が減少したことにより悪化している。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しかし、将来負担比率の分子となる額はマイナス値を維持している。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が増加していく見込みとなっているため、比率の上昇を抑えるためにも、引き続き地方債の新規発行抑制と繰上償還、また普通交付税に措置される基準財政需要額への公債費算入率の高い地方債に限定した借入れを実施する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高知県仁淀川町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積立てについては、運用益（定期預金利息）のみを積み立てた一方、新庁舎建設に関する事業のため「庁舎等整備基金」を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フードプラン新工場建築補助に対し「地域雇用創出推進基金」を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短期的には、「特定目的基金」への積立により微増の予定であるが、中長期的には減少傾向にある。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庁舎等整備基金：町の施設等の整備に要する経費。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地域雇用創出推進基金：地域の雇用を創出する事業等の推進。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庁舎等整備基金：主に、新庁舎建設に関する事業の財源として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地域雇用創出推進基金：ﾌｰﾄﾞﾌﾟﾗﾝ新工場建築補助として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年度には基金が枯渇することから、地域の雇用を創出する事業等を推進するため、平成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年度には基金が枯渇することから、地域の特色を活かし、創意工夫をこらした個性的なまちづくり事業を推進するため、平成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運用益（定期預金利息）のみの積立により微増。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大規模災害等の不測の事態に備えるため及び、将来的な交付税の減等に備え積立てている。平成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年度以降積み増しは行っておらず、中長期的には減少していく見込。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現在、積み立てを行う予定はなく、中長期的には減少していく見込み。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A4EE5D7-C326-4734-8A6A-C3C6B8700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265EBCE-52A8-4713-AD73-5348F144B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0530D472-CDEB-468D-BD5C-9462713446E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8E409187-A6E6-4077-AEF5-4C58BD0D902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63238379-7F05-4B82-BA9A-252069C7A41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D701FB7C-8577-4A16-995E-8AF87F2802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694E200D-9780-4DB4-8EC2-3BB82EA9C59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5B24B9E4-5750-4601-A5F8-BFCCCD93F48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75825C1B-7EDA-4555-AF5B-8B1D4DB60D7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F0065F64-80EC-48FE-BA31-BC51F013C0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14174FB8-2A58-4736-952D-14D86182DC7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8FD3684C-1611-4B4F-A40E-0910365DC0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FFCDD952-A616-4668-8C45-919EB0D3A49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E82455C4-7497-4173-8C9F-08835A6936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8437AAFF-A875-44FA-9224-0399EFEAD1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D5AB25E4-35E2-4556-A1E9-B804D71B42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74CD6C11-F2D2-43AE-A1E1-A2B9343154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80952733-F98B-4C0A-9987-EB65057E82A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B1A6B31E-F0F4-4356-9388-32EDBCD7B1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4CBD5824-78A2-4942-8795-FA50857973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C135ADB4-FC81-44C7-BCA4-7C29CB6F05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5C49A3AD-5A66-4074-9D59-72BF01A84DF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9402DD2C-CC0B-4E9F-ACB2-4CED3A6FE0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AB312310-B827-49B6-BA03-E8C32F2AE86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D6A35985-B282-460F-8AF2-924AD12526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9B894632-62A9-45AC-8CB5-39DC231C3A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FA03AE51-FDA1-47E3-8F70-AB1D9B2E6F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AB9387E8-5420-43D0-BA07-9B8C1D5FEC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F1F35691-E769-4919-BD00-D8B31A3558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FEC51C4D-FC8A-4891-B42A-0994301972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80A51BA2-55C5-4FE8-B606-42E3B835A8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B24A495A-2DE8-40EB-A840-CAC5E339EC2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F7213610-58A3-4D3B-BEBA-7B5B75483C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0E4139FB-7936-4D8D-AE4A-92806B9D3A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8125CB90-4B0C-41D5-A3CA-E0EB25BA6B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404D6EB0-7AE1-4CF3-A59F-8DD79FDD25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38F9E26A-3C0E-4BDD-A9A1-C340E87A704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745BFD98-0622-4BEF-B33A-D693DF654D1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95CE6421-5B38-4AAD-8CDC-43202ABA151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B8C4B167-14D9-4FC3-A1F6-4C5F938D674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4C120FB4-FE70-4D34-B010-EB69A5DC81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62CE7F79-0C7B-4FF1-8AE6-BFF1630C9E4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xmlns="" id="{D7F8D642-10F4-45FF-8CD3-25F7257B1CA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27A2642E-2A49-4424-AEBE-F195817BEC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E3EADC05-F167-42AA-A377-5C28486B9CA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A395CC64-59A2-4CBC-8ECE-C80C7293EB6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EBA60696-F105-40FC-B55F-46C04A7F82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7AF2C79F-58E9-47CC-9C31-5998933C965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8666BCA4-A3B8-4067-BBE0-853112AA30F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7241DC5A-DCC2-47C3-95BA-F00E0A4D2BA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D39400C9-AAD5-4B0F-97B7-C183771C17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EAF283A5-5ADF-475C-9AAD-CC575B92DE1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C9663A4D-6F6F-44B2-9D1A-3CADAC4A4D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新庁舎建設により台帳整備が遅れたが、有形固定資産減価償却率は、新庁舎、新支所の建設により前年度と比較して低くなると考えられる。今後も計画的に公共施設等の除却や更新を図っていく。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2196D345-348F-4161-952E-371BCA3BF6C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487DBE84-714A-4A50-8C47-809F9D6B35D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a:extLst>
            <a:ext uri="{FF2B5EF4-FFF2-40B4-BE49-F238E27FC236}">
              <a16:creationId xmlns:a16="http://schemas.microsoft.com/office/drawing/2014/main" xmlns="" id="{847F5645-360B-41A0-90C3-4945CFC39DC7}"/>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8450BD26-BD71-4D0D-8158-513189D5962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7405343F-EEF5-473A-89DA-36BCC191EEC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79B57D8D-6083-4C74-BBA8-504C4D0C67B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AF02B9CE-4C92-4EB4-A7EF-81C6E199CD4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4ED36D94-3663-4E3A-BB2F-8ED4D0EDF78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F4DADE3F-3ADC-4CF7-AA41-61281CB2CF7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6DA5FCC9-CC01-4DDD-AB2E-C33AA26AE7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2D2E8200-011E-453B-9F20-77C991B8D74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ADDF14F3-A5EC-491E-B385-179C2C7EC5D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a:extLst>
            <a:ext uri="{FF2B5EF4-FFF2-40B4-BE49-F238E27FC236}">
              <a16:creationId xmlns:a16="http://schemas.microsoft.com/office/drawing/2014/main" xmlns="" id="{408073FF-F955-488E-BDE3-2FB0AAE35F32}"/>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C2B3974B-3D58-411B-9AE2-BFDA642BE8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xmlns="" id="{8FF91C97-857A-4592-8DFB-AA2C41F0585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52D9DC3E-261D-411C-8927-4A83244264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a:extLst>
            <a:ext uri="{FF2B5EF4-FFF2-40B4-BE49-F238E27FC236}">
              <a16:creationId xmlns:a16="http://schemas.microsoft.com/office/drawing/2014/main" xmlns="" id="{43236308-E5CE-4711-8E41-7BC99C18C5D8}"/>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a:extLst>
            <a:ext uri="{FF2B5EF4-FFF2-40B4-BE49-F238E27FC236}">
              <a16:creationId xmlns:a16="http://schemas.microsoft.com/office/drawing/2014/main" xmlns="" id="{402D5A76-7166-4BD3-B2A2-661BA00F5A60}"/>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a:extLst>
            <a:ext uri="{FF2B5EF4-FFF2-40B4-BE49-F238E27FC236}">
              <a16:creationId xmlns:a16="http://schemas.microsoft.com/office/drawing/2014/main" xmlns="" id="{A3E439BF-C8A4-4BC9-8798-8402D6FCD15C}"/>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a:extLst>
            <a:ext uri="{FF2B5EF4-FFF2-40B4-BE49-F238E27FC236}">
              <a16:creationId xmlns:a16="http://schemas.microsoft.com/office/drawing/2014/main" xmlns="" id="{A370759B-4552-46A3-848C-126D6A1563D2}"/>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a:extLst>
            <a:ext uri="{FF2B5EF4-FFF2-40B4-BE49-F238E27FC236}">
              <a16:creationId xmlns:a16="http://schemas.microsoft.com/office/drawing/2014/main" xmlns="" id="{005B2213-9F15-446D-BBA2-2F58902E875C}"/>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a:extLst>
            <a:ext uri="{FF2B5EF4-FFF2-40B4-BE49-F238E27FC236}">
              <a16:creationId xmlns:a16="http://schemas.microsoft.com/office/drawing/2014/main" xmlns="" id="{B8ADBC35-54DC-48A3-87FA-74FB779AB97B}"/>
            </a:ext>
          </a:extLst>
        </xdr:cNvPr>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a:extLst>
            <a:ext uri="{FF2B5EF4-FFF2-40B4-BE49-F238E27FC236}">
              <a16:creationId xmlns:a16="http://schemas.microsoft.com/office/drawing/2014/main" xmlns="" id="{631B228B-E493-4A38-94C0-F26D5022F365}"/>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a:extLst>
            <a:ext uri="{FF2B5EF4-FFF2-40B4-BE49-F238E27FC236}">
              <a16:creationId xmlns:a16="http://schemas.microsoft.com/office/drawing/2014/main" xmlns="" id="{36D379EB-897C-4C61-B756-C89D1546F489}"/>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a:extLst>
            <a:ext uri="{FF2B5EF4-FFF2-40B4-BE49-F238E27FC236}">
              <a16:creationId xmlns:a16="http://schemas.microsoft.com/office/drawing/2014/main" xmlns="" id="{6B08FA8B-66CF-45A2-A14A-76BAE78A0006}"/>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211B069B-789A-4B29-8BB9-CCDC7CAC12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AE1C7988-826D-47BE-9F9D-4D9F69E3CC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B019B578-1386-4DE7-93E9-700419B73FF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B43A5215-999F-4605-A71D-64FA9849566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2F8D62DF-EDF6-46FC-9868-9FF6C4D64F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5" name="楕円 84">
          <a:extLst>
            <a:ext uri="{FF2B5EF4-FFF2-40B4-BE49-F238E27FC236}">
              <a16:creationId xmlns:a16="http://schemas.microsoft.com/office/drawing/2014/main" xmlns="" id="{2AB97F89-A420-4402-8284-C39E2BD3FF5B}"/>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6773</xdr:rowOff>
    </xdr:from>
    <xdr:to>
      <xdr:col>15</xdr:col>
      <xdr:colOff>187325</xdr:colOff>
      <xdr:row>31</xdr:row>
      <xdr:rowOff>108373</xdr:rowOff>
    </xdr:to>
    <xdr:sp macro="" textlink="">
      <xdr:nvSpPr>
        <xdr:cNvPr id="86" name="楕円 85">
          <a:extLst>
            <a:ext uri="{FF2B5EF4-FFF2-40B4-BE49-F238E27FC236}">
              <a16:creationId xmlns:a16="http://schemas.microsoft.com/office/drawing/2014/main" xmlns="" id="{FF5EABDC-D174-4155-BE5E-989895914057}"/>
            </a:ext>
          </a:extLst>
        </xdr:cNvPr>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57573</xdr:rowOff>
    </xdr:to>
    <xdr:cxnSp macro="">
      <xdr:nvCxnSpPr>
        <xdr:cNvPr id="87" name="直線コネクタ 86">
          <a:extLst>
            <a:ext uri="{FF2B5EF4-FFF2-40B4-BE49-F238E27FC236}">
              <a16:creationId xmlns:a16="http://schemas.microsoft.com/office/drawing/2014/main" xmlns="" id="{9A629B4B-8C48-475C-A05B-AB960C91C755}"/>
            </a:ext>
          </a:extLst>
        </xdr:cNvPr>
        <xdr:cNvCxnSpPr/>
      </xdr:nvCxnSpPr>
      <xdr:spPr>
        <a:xfrm flipV="1">
          <a:off x="3289300" y="607568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8" name="n_1aveValue有形固定資産減価償却率">
          <a:extLst>
            <a:ext uri="{FF2B5EF4-FFF2-40B4-BE49-F238E27FC236}">
              <a16:creationId xmlns:a16="http://schemas.microsoft.com/office/drawing/2014/main" xmlns="" id="{08B3B749-2E1E-4BFF-BE83-F981A583401F}"/>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9" name="n_2aveValue有形固定資産減価償却率">
          <a:extLst>
            <a:ext uri="{FF2B5EF4-FFF2-40B4-BE49-F238E27FC236}">
              <a16:creationId xmlns:a16="http://schemas.microsoft.com/office/drawing/2014/main" xmlns="" id="{1BB47586-B7DA-4133-A851-D72487C3E41B}"/>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0" name="n_1mainValue有形固定資産減価償却率">
          <a:extLst>
            <a:ext uri="{FF2B5EF4-FFF2-40B4-BE49-F238E27FC236}">
              <a16:creationId xmlns:a16="http://schemas.microsoft.com/office/drawing/2014/main" xmlns="" id="{EAB1D5A6-0879-4630-B6C5-9AF7B47D4A64}"/>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1" name="n_2mainValue有形固定資産減価償却率">
          <a:extLst>
            <a:ext uri="{FF2B5EF4-FFF2-40B4-BE49-F238E27FC236}">
              <a16:creationId xmlns:a16="http://schemas.microsoft.com/office/drawing/2014/main" xmlns="" id="{4519C609-8BB2-4F2C-AD2F-D58A6731E50B}"/>
            </a:ext>
          </a:extLst>
        </xdr:cNvPr>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12879B52-EF6A-4AAE-B9AD-D8947BA954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4D25E6E3-733C-4883-9FBF-D6BB962A569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6991F9FC-163A-4129-842F-326AA032015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AEB1EBA7-91C4-4A25-A88D-A64F8D3685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1334482C-1E01-4216-954D-6CEFA646303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3C388FF1-17F8-45A0-8EE2-8FA56E7578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1DD2D066-2DEE-4172-AE8F-949E77A6F2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6B5DF4A2-FCA9-4B2F-9EF6-B57F21AB79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C634E1F6-24F7-4093-9AE4-CFCD949B1B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1913A163-2E73-4101-9475-A79045D8CE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EAA65BA3-8360-405E-9F3A-ABC5A205978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1B1C22E-BBDE-4FCA-B7DB-4F1F9512DFA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3177AD50-D1B6-498B-BFBD-BA709E48AB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債務償還可能年数は、類似団体平均を下回っており、主な原因としては、平成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億円減少させたことによる。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2954CC24-85DC-4451-AD97-E7460E44F5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78B001AA-638E-424D-8C53-AD8B4CD32E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xmlns="" id="{D69018E2-C092-4E50-BBD5-2AC2EBB1AA0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xmlns="" id="{0D914759-A36C-450E-A358-F1644DA9A37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xmlns="" id="{A03F6A76-C04F-4FA7-9665-F17F34CD3CB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xmlns="" id="{336335B3-6258-46C6-A9DD-4A8B019CDFC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xmlns="" id="{CDF54CDE-1AE7-4A27-8192-90125A8884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xmlns="" id="{985350CF-BF33-4D72-891A-DDD278BB4B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xmlns="" id="{505EB208-1DB1-4097-95B2-BBE6222815D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xmlns="" id="{E6957B0D-0F42-4F9E-94E1-153CA48614BF}"/>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xmlns="" id="{EB40C04C-049A-4118-A631-E56323807F7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xmlns="" id="{25894F3C-A1FC-4387-80C9-69CEAE6AB14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B467885B-1CAD-4360-A694-6D40E0C606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xmlns="" id="{53F3520B-3826-4785-BFC0-9343DC8C53D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xmlns="" id="{0DAED78C-CDAF-4788-A92C-657C9DD57D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xmlns="" id="{59DCD3EF-BADD-47C5-A65F-C49A96FD99F3}"/>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xmlns="" id="{A1EFE657-A2A8-47F6-86EB-300E3F71283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xmlns="" id="{1EDC952D-E702-4AD4-82D8-356BCDCA4EC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a:extLst>
            <a:ext uri="{FF2B5EF4-FFF2-40B4-BE49-F238E27FC236}">
              <a16:creationId xmlns:a16="http://schemas.microsoft.com/office/drawing/2014/main" xmlns="" id="{E2F82840-1387-4820-A8FB-D120E8F7D6D3}"/>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a:extLst>
            <a:ext uri="{FF2B5EF4-FFF2-40B4-BE49-F238E27FC236}">
              <a16:creationId xmlns:a16="http://schemas.microsoft.com/office/drawing/2014/main" xmlns="" id="{AE0B87F7-124B-4AAD-8EE4-8D4ADFC22F63}"/>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a:extLst>
            <a:ext uri="{FF2B5EF4-FFF2-40B4-BE49-F238E27FC236}">
              <a16:creationId xmlns:a16="http://schemas.microsoft.com/office/drawing/2014/main" xmlns="" id="{A7EF9807-C0BD-4F07-960D-E9F96E6A0A92}"/>
            </a:ext>
          </a:extLst>
        </xdr:cNvPr>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a:extLst>
            <a:ext uri="{FF2B5EF4-FFF2-40B4-BE49-F238E27FC236}">
              <a16:creationId xmlns:a16="http://schemas.microsoft.com/office/drawing/2014/main" xmlns="" id="{88EAC608-1943-4001-B9C4-E75D7133B2E3}"/>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8FF596D2-D920-4AF2-896E-B546B812A35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95799F6E-946F-4DC8-885E-4C94931433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2809FE7B-AF55-44BD-B264-CF526EBA47B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3C7DCBE-AA61-401E-9BA1-859DE697DF9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8E55C116-9097-41FA-8AC1-17F63A7E80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2" name="楕円 131">
          <a:extLst>
            <a:ext uri="{FF2B5EF4-FFF2-40B4-BE49-F238E27FC236}">
              <a16:creationId xmlns:a16="http://schemas.microsoft.com/office/drawing/2014/main" xmlns="" id="{9D9CB15E-9BD2-48C7-A0AD-5F84AE3FAD4A}"/>
            </a:ext>
          </a:extLst>
        </xdr:cNvPr>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3" name="債務償還可能年数該当値テキスト">
          <a:extLst>
            <a:ext uri="{FF2B5EF4-FFF2-40B4-BE49-F238E27FC236}">
              <a16:creationId xmlns:a16="http://schemas.microsoft.com/office/drawing/2014/main" xmlns="" id="{6D71C76A-67F6-4A83-8997-C7A794E0F9B9}"/>
            </a:ext>
          </a:extLst>
        </xdr:cNvPr>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4C4C2D38-AE8A-4B47-BC99-B99D156198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6FD9C722-8A06-4323-B1DF-B51EE1D42CD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A5AF7EF1-6E23-469B-B7E5-8B15210504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BF4C52A3-83F2-4BEB-ABCF-627732F3C6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3A6D9A88-A37C-4619-B987-06681D12405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C40B8E01-3603-483E-8D4B-1DDA532F21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9B5250E-9A99-4A9B-85CE-F79858EC54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3012D20-C8C8-4C20-96C9-52631F6541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6785ECD-4FE6-4077-B051-A982BF310C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860AF30-6D2D-41D6-9B31-B8EBF10C28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99DB748-8A8A-446C-B6A5-3712114342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B1AF83F-BA9B-4C20-96C4-E7FE2EAA15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B5B8D1B-75A1-4C29-B307-932D0A7B5E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5889636-B7DC-4717-8F98-435C20EE9A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66B96CC-1741-4207-85F0-A22C00E727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E5DE231-561E-4884-9BAD-C5B9CB7439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0CB4FB5-F3E2-40DB-A67D-C3D5523FE7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167B90C-691F-41F3-8F86-F2E50D98B8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C0483EA-6DAD-4CF7-A67D-CACB12126E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EAA263B-4323-411A-8989-F536E0D886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C4AA7BD-FFE2-4399-949A-EDF99FA896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546B624-7A07-47D4-84BB-4A9AE7374C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B4FC0EC-A133-4FB6-ADF8-6FF5A3103A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178F4AA-0568-4460-A7B4-A9579B89EC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ED57D14-0968-46FA-AC99-56095D1450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F452717-DE61-41B6-9439-C6234F6206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7C754AA-1A5E-483A-B001-B1ACF9258B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A4EEA88-7745-411A-A7BF-AF875DF7E7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9A2044A-F3CD-44FC-9A52-1F5B926BC2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3B2BA80-2D5F-4883-BB58-ED58F7450B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2F4523A-91F0-4DFF-BC8F-E72F164E4D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2B32342-CEE5-4E11-BBF2-F14021DC5C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CD0CC96-7980-4CA4-A36D-2C4D59BE16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8A58073-B323-4DE0-B683-E0401D6AD1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4D4C3449-E9EE-4DC8-B806-26FB1E96292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B80E282-4C7D-42AE-BD9F-F6A2F0B984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DAC5567-31DE-4963-98F6-B2966EDF9E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80C8202-2073-424E-8BDD-EAFB922766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5B7E7B6-9D4B-461E-B6EB-B5481E87C6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6AE56A9-5B58-4215-8890-A9A950CA50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925EE55-E81D-4BB4-A731-E5158FC8E6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46A558B-A8E2-442D-9637-0EF25D3EB5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7836CAB-1DF7-441A-A37A-3E78F32C28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730A9FD-9882-43E1-8191-0BA8C6C6A2E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45CE259-6121-4ED9-974E-D58552B024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523008CC-0F8F-493A-94B2-671C10F43C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D632D741-8E68-477F-B157-BC0FEBEFD05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E732A9B8-D133-4BEC-8533-A44B4FA3991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CD3574A-E020-4C90-8EAC-A90A8031C41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BDF08756-167C-4FDF-B89F-DD7CAD345D7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925C6B0B-3612-47FE-880E-62914D611A3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5CBF225F-ACE6-45B3-921B-8F97761FD7D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32758B96-6B55-4097-AC65-838F2942A0D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A90DFFB-0234-4594-8E29-7063BE670E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5D00DE23-65FA-4859-8686-11EB072DF59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8628FCBB-F493-4689-9056-F4F2F59BE5C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CF8D7AA-8246-411A-934A-5CC6AE7E57A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62C03B57-5ED5-4085-A33B-AACC092C8F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4602EF4-9848-4A8E-9178-18086454B75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A4CA13A-9C8A-480C-A923-143F9E073E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xmlns="" id="{AAF005A5-1258-4A31-8315-85AE2F37E4B6}"/>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8784D3F9-5B9D-49FD-A233-4C7768474738}"/>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xmlns="" id="{07E2D1C1-08B8-411E-B478-3378989CC2D8}"/>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551D0A01-9C5B-4D85-9D89-414FB7483506}"/>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775D03A9-0F8F-4B60-9F9A-1D5A3FE9A564}"/>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F0D368A-7F91-46FD-911F-EEC810539EEA}"/>
            </a:ext>
          </a:extLst>
        </xdr:cNvPr>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xmlns="" id="{8ACA3C74-CDAE-4A35-B34B-433C8CD04844}"/>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xmlns="" id="{D8248C19-98D0-4B4A-A671-FC7737F3469A}"/>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xmlns="" id="{23923E7D-015F-4A27-ADA1-128411198D41}"/>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C667EA85-8BDD-48F6-8362-FBA05E3933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EE62432-E2B3-4283-B1D9-5875507188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FA9C9F2-DD33-4B22-8EAC-06D4D00C83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86298C0-B3A1-4EDC-A4B5-99881E7D9B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237BFAE-C0AD-4A2E-92F9-EB950E5B7B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0" name="楕円 69">
          <a:extLst>
            <a:ext uri="{FF2B5EF4-FFF2-40B4-BE49-F238E27FC236}">
              <a16:creationId xmlns:a16="http://schemas.microsoft.com/office/drawing/2014/main" xmlns="" id="{D3FD251D-7B82-4C15-BB89-88FEAAE765AB}"/>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38735</xdr:rowOff>
    </xdr:from>
    <xdr:to>
      <xdr:col>15</xdr:col>
      <xdr:colOff>101600</xdr:colOff>
      <xdr:row>38</xdr:row>
      <xdr:rowOff>140335</xdr:rowOff>
    </xdr:to>
    <xdr:sp macro="" textlink="">
      <xdr:nvSpPr>
        <xdr:cNvPr id="71" name="楕円 70">
          <a:extLst>
            <a:ext uri="{FF2B5EF4-FFF2-40B4-BE49-F238E27FC236}">
              <a16:creationId xmlns:a16="http://schemas.microsoft.com/office/drawing/2014/main" xmlns="" id="{C94D1D15-449B-465B-B3B7-94852CD3CF94}"/>
            </a:ext>
          </a:extLst>
        </xdr:cNvPr>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89535</xdr:rowOff>
    </xdr:to>
    <xdr:cxnSp macro="">
      <xdr:nvCxnSpPr>
        <xdr:cNvPr id="72" name="直線コネクタ 71">
          <a:extLst>
            <a:ext uri="{FF2B5EF4-FFF2-40B4-BE49-F238E27FC236}">
              <a16:creationId xmlns:a16="http://schemas.microsoft.com/office/drawing/2014/main" xmlns="" id="{D3104C52-4C16-499E-9654-033A040514DF}"/>
            </a:ext>
          </a:extLst>
        </xdr:cNvPr>
        <xdr:cNvCxnSpPr/>
      </xdr:nvCxnSpPr>
      <xdr:spPr>
        <a:xfrm flipV="1">
          <a:off x="2908300" y="6568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3" name="n_1aveValue【道路】&#10;有形固定資産減価償却率">
          <a:extLst>
            <a:ext uri="{FF2B5EF4-FFF2-40B4-BE49-F238E27FC236}">
              <a16:creationId xmlns:a16="http://schemas.microsoft.com/office/drawing/2014/main" xmlns="" id="{A688003E-2DC7-4294-BD0C-53AF4D5E43AC}"/>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4" name="n_2aveValue【道路】&#10;有形固定資産減価償却率">
          <a:extLst>
            <a:ext uri="{FF2B5EF4-FFF2-40B4-BE49-F238E27FC236}">
              <a16:creationId xmlns:a16="http://schemas.microsoft.com/office/drawing/2014/main" xmlns="" id="{2B0D27D8-B414-4CC5-9FB0-0F18570B64E3}"/>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75" name="n_1mainValue【道路】&#10;有形固定資産減価償却率">
          <a:extLst>
            <a:ext uri="{FF2B5EF4-FFF2-40B4-BE49-F238E27FC236}">
              <a16:creationId xmlns:a16="http://schemas.microsoft.com/office/drawing/2014/main" xmlns="" id="{8EB4172C-5488-4AC9-8313-7B12F9CB3785}"/>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6" name="n_2mainValue【道路】&#10;有形固定資産減価償却率">
          <a:extLst>
            <a:ext uri="{FF2B5EF4-FFF2-40B4-BE49-F238E27FC236}">
              <a16:creationId xmlns:a16="http://schemas.microsoft.com/office/drawing/2014/main" xmlns="" id="{A8C10900-788F-4246-ACB1-F621A391905F}"/>
            </a:ext>
          </a:extLst>
        </xdr:cNvPr>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A80DA020-CC90-4F22-92C3-B84A1B77C3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FBA5C432-FD75-4E6A-BD22-CDE4B6048CD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62DB0053-E360-413D-96B1-DD2879084E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B02F53E1-4477-4CD5-A8D9-1BCF45364F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B004CBE-B682-49E3-A209-F43CADD91B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CAA39783-B918-4209-B30E-07F6A7A764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42D09AA5-47C2-4335-9F4B-82611DE885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5A7EDD59-09A9-46C4-9516-5360D017CD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BC0AD238-4CC7-4B23-9ED4-5F1584E223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118911F3-FA1E-419C-9700-38F86CC030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xmlns="" id="{7465AE82-3DEA-4B22-90B6-DC54B9B3125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xmlns="" id="{CA154461-6270-4338-8111-A18E62AD76A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xmlns="" id="{F7FCB834-FFA2-436C-9441-6C18C34975A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xmlns="" id="{5DDE655E-566E-4B59-9CCE-9C27E2CD16A5}"/>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xmlns="" id="{3CB80693-FDF1-4AB5-B5AF-119FAA80B59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xmlns="" id="{B1E1FE97-9D59-45C4-BDC0-1567B2D3E98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xmlns="" id="{0A653156-90F2-4B47-87E1-FC18A0D55F1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xmlns="" id="{57AE0C4A-F758-4D41-BDB0-A95D83E2228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xmlns="" id="{86E2CC8C-A3B5-4746-983C-6FF8618DE29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a:extLst>
            <a:ext uri="{FF2B5EF4-FFF2-40B4-BE49-F238E27FC236}">
              <a16:creationId xmlns:a16="http://schemas.microsoft.com/office/drawing/2014/main" xmlns="" id="{AB54181A-95A3-4456-8A11-8A269473DD82}"/>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xmlns="" id="{F7601C50-5BA9-439C-A034-67C0C20088F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xmlns="" id="{12FC3CD9-FD70-49A0-9919-6C30708EF99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B6AE73BA-1794-4789-9DFD-37F2B82BB2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xmlns="" id="{AD09831C-6F74-48C4-B82A-EFB26C10EB9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96054443-BF83-45EE-9922-DB95B653697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141079</xdr:rowOff>
    </xdr:from>
    <xdr:to>
      <xdr:col>54</xdr:col>
      <xdr:colOff>189865</xdr:colOff>
      <xdr:row>42</xdr:row>
      <xdr:rowOff>92235</xdr:rowOff>
    </xdr:to>
    <xdr:cxnSp macro="">
      <xdr:nvCxnSpPr>
        <xdr:cNvPr id="102" name="直線コネクタ 101">
          <a:extLst>
            <a:ext uri="{FF2B5EF4-FFF2-40B4-BE49-F238E27FC236}">
              <a16:creationId xmlns:a16="http://schemas.microsoft.com/office/drawing/2014/main" xmlns="" id="{088A16FC-266E-4004-8771-1EB36C9F87D6}"/>
            </a:ext>
          </a:extLst>
        </xdr:cNvPr>
        <xdr:cNvCxnSpPr/>
      </xdr:nvCxnSpPr>
      <xdr:spPr>
        <a:xfrm flipV="1">
          <a:off x="10476865" y="6656179"/>
          <a:ext cx="0" cy="63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96062</xdr:rowOff>
    </xdr:from>
    <xdr:ext cx="469744" cy="259045"/>
    <xdr:sp macro="" textlink="">
      <xdr:nvSpPr>
        <xdr:cNvPr id="103" name="【道路】&#10;一人当たり延長最小値テキスト">
          <a:extLst>
            <a:ext uri="{FF2B5EF4-FFF2-40B4-BE49-F238E27FC236}">
              <a16:creationId xmlns:a16="http://schemas.microsoft.com/office/drawing/2014/main" xmlns="" id="{2FDA1CFA-39EF-49C6-823E-4917DC489550}"/>
            </a:ext>
          </a:extLst>
        </xdr:cNvPr>
        <xdr:cNvSpPr txBox="1"/>
      </xdr:nvSpPr>
      <xdr:spPr>
        <a:xfrm>
          <a:off x="10515600" y="729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92235</xdr:rowOff>
    </xdr:from>
    <xdr:to>
      <xdr:col>55</xdr:col>
      <xdr:colOff>88900</xdr:colOff>
      <xdr:row>42</xdr:row>
      <xdr:rowOff>92235</xdr:rowOff>
    </xdr:to>
    <xdr:cxnSp macro="">
      <xdr:nvCxnSpPr>
        <xdr:cNvPr id="104" name="直線コネクタ 103">
          <a:extLst>
            <a:ext uri="{FF2B5EF4-FFF2-40B4-BE49-F238E27FC236}">
              <a16:creationId xmlns:a16="http://schemas.microsoft.com/office/drawing/2014/main" xmlns="" id="{9666F558-688E-458A-B4FC-2DAE62D2E494}"/>
            </a:ext>
          </a:extLst>
        </xdr:cNvPr>
        <xdr:cNvCxnSpPr/>
      </xdr:nvCxnSpPr>
      <xdr:spPr>
        <a:xfrm>
          <a:off x="10388600" y="72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87756</xdr:rowOff>
    </xdr:from>
    <xdr:ext cx="534377" cy="259045"/>
    <xdr:sp macro="" textlink="">
      <xdr:nvSpPr>
        <xdr:cNvPr id="105" name="【道路】&#10;一人当たり延長最大値テキスト">
          <a:extLst>
            <a:ext uri="{FF2B5EF4-FFF2-40B4-BE49-F238E27FC236}">
              <a16:creationId xmlns:a16="http://schemas.microsoft.com/office/drawing/2014/main" xmlns="" id="{88B9B0C4-FB9B-474B-A6B1-4D66CEC230F7}"/>
            </a:ext>
          </a:extLst>
        </xdr:cNvPr>
        <xdr:cNvSpPr txBox="1"/>
      </xdr:nvSpPr>
      <xdr:spPr>
        <a:xfrm>
          <a:off x="10515600" y="64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141079</xdr:rowOff>
    </xdr:from>
    <xdr:to>
      <xdr:col>55</xdr:col>
      <xdr:colOff>88900</xdr:colOff>
      <xdr:row>38</xdr:row>
      <xdr:rowOff>141079</xdr:rowOff>
    </xdr:to>
    <xdr:cxnSp macro="">
      <xdr:nvCxnSpPr>
        <xdr:cNvPr id="106" name="直線コネクタ 105">
          <a:extLst>
            <a:ext uri="{FF2B5EF4-FFF2-40B4-BE49-F238E27FC236}">
              <a16:creationId xmlns:a16="http://schemas.microsoft.com/office/drawing/2014/main" xmlns="" id="{3A34A21C-0816-4117-8738-2676286768F0}"/>
            </a:ext>
          </a:extLst>
        </xdr:cNvPr>
        <xdr:cNvCxnSpPr/>
      </xdr:nvCxnSpPr>
      <xdr:spPr>
        <a:xfrm>
          <a:off x="10388600" y="665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75455</xdr:rowOff>
    </xdr:from>
    <xdr:ext cx="534377" cy="259045"/>
    <xdr:sp macro="" textlink="">
      <xdr:nvSpPr>
        <xdr:cNvPr id="107" name="【道路】&#10;一人当たり延長平均値テキスト">
          <a:extLst>
            <a:ext uri="{FF2B5EF4-FFF2-40B4-BE49-F238E27FC236}">
              <a16:creationId xmlns:a16="http://schemas.microsoft.com/office/drawing/2014/main" xmlns="" id="{A40D9B63-3FF7-4488-9CBB-DB6A02F2CBA5}"/>
            </a:ext>
          </a:extLst>
        </xdr:cNvPr>
        <xdr:cNvSpPr txBox="1"/>
      </xdr:nvSpPr>
      <xdr:spPr>
        <a:xfrm>
          <a:off x="10515600" y="6933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97028</xdr:rowOff>
    </xdr:from>
    <xdr:to>
      <xdr:col>55</xdr:col>
      <xdr:colOff>50800</xdr:colOff>
      <xdr:row>41</xdr:row>
      <xdr:rowOff>27178</xdr:rowOff>
    </xdr:to>
    <xdr:sp macro="" textlink="">
      <xdr:nvSpPr>
        <xdr:cNvPr id="108" name="フローチャート: 判断 107">
          <a:extLst>
            <a:ext uri="{FF2B5EF4-FFF2-40B4-BE49-F238E27FC236}">
              <a16:creationId xmlns:a16="http://schemas.microsoft.com/office/drawing/2014/main" xmlns="" id="{4931281B-7532-42B3-A5F7-555675DB4EDE}"/>
            </a:ext>
          </a:extLst>
        </xdr:cNvPr>
        <xdr:cNvSpPr/>
      </xdr:nvSpPr>
      <xdr:spPr>
        <a:xfrm>
          <a:off x="10426700" y="695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39170</xdr:rowOff>
    </xdr:from>
    <xdr:to>
      <xdr:col>50</xdr:col>
      <xdr:colOff>165100</xdr:colOff>
      <xdr:row>40</xdr:row>
      <xdr:rowOff>140770</xdr:rowOff>
    </xdr:to>
    <xdr:sp macro="" textlink="">
      <xdr:nvSpPr>
        <xdr:cNvPr id="109" name="フローチャート: 判断 108">
          <a:extLst>
            <a:ext uri="{FF2B5EF4-FFF2-40B4-BE49-F238E27FC236}">
              <a16:creationId xmlns:a16="http://schemas.microsoft.com/office/drawing/2014/main" xmlns="" id="{F4D866EE-CED0-44A0-B9A5-07A0A46A6327}"/>
            </a:ext>
          </a:extLst>
        </xdr:cNvPr>
        <xdr:cNvSpPr/>
      </xdr:nvSpPr>
      <xdr:spPr>
        <a:xfrm>
          <a:off x="9588500" y="68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59820</xdr:rowOff>
    </xdr:from>
    <xdr:to>
      <xdr:col>46</xdr:col>
      <xdr:colOff>38100</xdr:colOff>
      <xdr:row>40</xdr:row>
      <xdr:rowOff>161420</xdr:rowOff>
    </xdr:to>
    <xdr:sp macro="" textlink="">
      <xdr:nvSpPr>
        <xdr:cNvPr id="110" name="フローチャート: 判断 109">
          <a:extLst>
            <a:ext uri="{FF2B5EF4-FFF2-40B4-BE49-F238E27FC236}">
              <a16:creationId xmlns:a16="http://schemas.microsoft.com/office/drawing/2014/main" xmlns="" id="{D96D1349-27A0-4A7B-8138-1D8A4E664A70}"/>
            </a:ext>
          </a:extLst>
        </xdr:cNvPr>
        <xdr:cNvSpPr/>
      </xdr:nvSpPr>
      <xdr:spPr>
        <a:xfrm>
          <a:off x="8699500" y="69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172DC82D-9373-40E2-AA62-6514D02DBA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579AA5FE-4F64-4D93-936D-F60AE63924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E715A12E-818C-44F9-A69B-B07EEA1179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216CF4E2-7648-47E1-AFA1-E595E055EE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3EBEA27-46DE-4BEC-9F2E-13A501B74C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68801</xdr:rowOff>
    </xdr:from>
    <xdr:to>
      <xdr:col>50</xdr:col>
      <xdr:colOff>165100</xdr:colOff>
      <xdr:row>33</xdr:row>
      <xdr:rowOff>170401</xdr:rowOff>
    </xdr:to>
    <xdr:sp macro="" textlink="">
      <xdr:nvSpPr>
        <xdr:cNvPr id="116" name="楕円 115">
          <a:extLst>
            <a:ext uri="{FF2B5EF4-FFF2-40B4-BE49-F238E27FC236}">
              <a16:creationId xmlns:a16="http://schemas.microsoft.com/office/drawing/2014/main" xmlns="" id="{07EAAF0E-672A-4A02-894E-477D558F36FF}"/>
            </a:ext>
          </a:extLst>
        </xdr:cNvPr>
        <xdr:cNvSpPr/>
      </xdr:nvSpPr>
      <xdr:spPr>
        <a:xfrm>
          <a:off x="9588500" y="57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85565</xdr:rowOff>
    </xdr:from>
    <xdr:to>
      <xdr:col>46</xdr:col>
      <xdr:colOff>38100</xdr:colOff>
      <xdr:row>38</xdr:row>
      <xdr:rowOff>15715</xdr:rowOff>
    </xdr:to>
    <xdr:sp macro="" textlink="">
      <xdr:nvSpPr>
        <xdr:cNvPr id="117" name="楕円 116">
          <a:extLst>
            <a:ext uri="{FF2B5EF4-FFF2-40B4-BE49-F238E27FC236}">
              <a16:creationId xmlns:a16="http://schemas.microsoft.com/office/drawing/2014/main" xmlns="" id="{760CAA7E-A14A-4E87-9633-84EDED2F30AD}"/>
            </a:ext>
          </a:extLst>
        </xdr:cNvPr>
        <xdr:cNvSpPr/>
      </xdr:nvSpPr>
      <xdr:spPr>
        <a:xfrm>
          <a:off x="8699500" y="64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119601</xdr:rowOff>
    </xdr:from>
    <xdr:to>
      <xdr:col>50</xdr:col>
      <xdr:colOff>114300</xdr:colOff>
      <xdr:row>37</xdr:row>
      <xdr:rowOff>136365</xdr:rowOff>
    </xdr:to>
    <xdr:cxnSp macro="">
      <xdr:nvCxnSpPr>
        <xdr:cNvPr id="118" name="直線コネクタ 117">
          <a:extLst>
            <a:ext uri="{FF2B5EF4-FFF2-40B4-BE49-F238E27FC236}">
              <a16:creationId xmlns:a16="http://schemas.microsoft.com/office/drawing/2014/main" xmlns="" id="{E1A54225-86CD-4F9A-A290-62F2B00CFC10}"/>
            </a:ext>
          </a:extLst>
        </xdr:cNvPr>
        <xdr:cNvCxnSpPr/>
      </xdr:nvCxnSpPr>
      <xdr:spPr>
        <a:xfrm flipV="1">
          <a:off x="8750300" y="5777451"/>
          <a:ext cx="889000" cy="7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131897</xdr:rowOff>
    </xdr:from>
    <xdr:ext cx="534377" cy="259045"/>
    <xdr:sp macro="" textlink="">
      <xdr:nvSpPr>
        <xdr:cNvPr id="119" name="n_1aveValue【道路】&#10;一人当たり延長">
          <a:extLst>
            <a:ext uri="{FF2B5EF4-FFF2-40B4-BE49-F238E27FC236}">
              <a16:creationId xmlns:a16="http://schemas.microsoft.com/office/drawing/2014/main" xmlns="" id="{59A4860D-9D27-40E2-9056-1C0CE3A3C9DD}"/>
            </a:ext>
          </a:extLst>
        </xdr:cNvPr>
        <xdr:cNvSpPr txBox="1"/>
      </xdr:nvSpPr>
      <xdr:spPr>
        <a:xfrm>
          <a:off x="9359411" y="69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152547</xdr:rowOff>
    </xdr:from>
    <xdr:ext cx="534377" cy="259045"/>
    <xdr:sp macro="" textlink="">
      <xdr:nvSpPr>
        <xdr:cNvPr id="120" name="n_2aveValue【道路】&#10;一人当たり延長">
          <a:extLst>
            <a:ext uri="{FF2B5EF4-FFF2-40B4-BE49-F238E27FC236}">
              <a16:creationId xmlns:a16="http://schemas.microsoft.com/office/drawing/2014/main" xmlns="" id="{CEDBF810-7363-4CEE-B946-85AC069D3A64}"/>
            </a:ext>
          </a:extLst>
        </xdr:cNvPr>
        <xdr:cNvSpPr txBox="1"/>
      </xdr:nvSpPr>
      <xdr:spPr>
        <a:xfrm>
          <a:off x="8483111" y="701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15478</xdr:rowOff>
    </xdr:from>
    <xdr:ext cx="599010" cy="259045"/>
    <xdr:sp macro="" textlink="">
      <xdr:nvSpPr>
        <xdr:cNvPr id="121" name="n_1mainValue【道路】&#10;一人当たり延長">
          <a:extLst>
            <a:ext uri="{FF2B5EF4-FFF2-40B4-BE49-F238E27FC236}">
              <a16:creationId xmlns:a16="http://schemas.microsoft.com/office/drawing/2014/main" xmlns="" id="{9D58EA97-118A-4774-B06F-EECB8E9295F8}"/>
            </a:ext>
          </a:extLst>
        </xdr:cNvPr>
        <xdr:cNvSpPr txBox="1"/>
      </xdr:nvSpPr>
      <xdr:spPr>
        <a:xfrm>
          <a:off x="9327094" y="550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32242</xdr:rowOff>
    </xdr:from>
    <xdr:ext cx="534377" cy="259045"/>
    <xdr:sp macro="" textlink="">
      <xdr:nvSpPr>
        <xdr:cNvPr id="122" name="n_2mainValue【道路】&#10;一人当たり延長">
          <a:extLst>
            <a:ext uri="{FF2B5EF4-FFF2-40B4-BE49-F238E27FC236}">
              <a16:creationId xmlns:a16="http://schemas.microsoft.com/office/drawing/2014/main" xmlns="" id="{793D7A08-CF8D-4F96-BE19-A4347FFF16C6}"/>
            </a:ext>
          </a:extLst>
        </xdr:cNvPr>
        <xdr:cNvSpPr txBox="1"/>
      </xdr:nvSpPr>
      <xdr:spPr>
        <a:xfrm>
          <a:off x="8483111" y="62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90A0ABDF-40FD-43B8-B9F3-3C4DB191C3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146ED667-0D09-441F-AF9B-96E924E37B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96D6DCE2-745B-4AB8-B157-5DA977056F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8563971A-1700-4AA5-B0DC-967B3808D7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7C28ED87-D8AA-471C-B2A6-AA2DAD7360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D5CB7FF7-41E2-48DE-A7DE-8A028262CB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614EC1B0-A617-4845-98A5-071B78F3C3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21701345-FBEE-4CD2-8E1E-CD1D966D88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9D8BA6D5-7652-4188-BF74-6CBEF79011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C1EDC774-313A-477E-9188-CF5352920E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xmlns="" id="{717E8F35-939D-4515-A791-40D3370DB1A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xmlns="" id="{E411E61C-9020-4D3C-826B-BA7FE59552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xmlns="" id="{154BD394-ED3A-4C96-95C8-A5543AE62B4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xmlns="" id="{DD6100D4-9233-44CB-81A2-EE289BD91B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xmlns="" id="{ED61B941-FE09-4274-817A-45AA41CBF8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xmlns="" id="{81B8C364-B671-44FE-858F-6327669F1A5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xmlns="" id="{03833D1A-574C-4273-94A3-8A1F70EC0EE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xmlns="" id="{DA44720A-9F75-4BF8-BE06-C0DF8D2761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xmlns="" id="{6CC0F4CF-D6E6-48B5-A196-B12133C505F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xmlns="" id="{F307B291-E91D-402F-AB87-D4B26FAEA6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xmlns="" id="{43763C61-6C12-4909-99E7-1E421F1A965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C9DD0453-7FD0-45E9-9959-D2BF43874F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xmlns="" id="{20651C86-5AE1-4837-BA50-74D4644AA1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xmlns="" id="{03DD8005-8006-4D22-A427-28FC580DC4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7" name="直線コネクタ 146">
          <a:extLst>
            <a:ext uri="{FF2B5EF4-FFF2-40B4-BE49-F238E27FC236}">
              <a16:creationId xmlns:a16="http://schemas.microsoft.com/office/drawing/2014/main" xmlns="" id="{E6467980-6848-4D8F-A9EC-0C4B1CCA7EC1}"/>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xmlns="" id="{8ADADB40-F59A-4AD6-88D7-D61223BC11C9}"/>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9" name="直線コネクタ 148">
          <a:extLst>
            <a:ext uri="{FF2B5EF4-FFF2-40B4-BE49-F238E27FC236}">
              <a16:creationId xmlns:a16="http://schemas.microsoft.com/office/drawing/2014/main" xmlns="" id="{D37429A3-2E5A-42DE-996E-536C1221CD1A}"/>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xmlns="" id="{D9338784-5B06-4329-8A79-08FAB22866D5}"/>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1" name="直線コネクタ 150">
          <a:extLst>
            <a:ext uri="{FF2B5EF4-FFF2-40B4-BE49-F238E27FC236}">
              <a16:creationId xmlns:a16="http://schemas.microsoft.com/office/drawing/2014/main" xmlns="" id="{1EF2D748-F4E4-42DC-874F-42E83C2A3A41}"/>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xmlns="" id="{8D6BC0D3-F496-44F4-A56A-661EB2803A9A}"/>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3" name="フローチャート: 判断 152">
          <a:extLst>
            <a:ext uri="{FF2B5EF4-FFF2-40B4-BE49-F238E27FC236}">
              <a16:creationId xmlns:a16="http://schemas.microsoft.com/office/drawing/2014/main" xmlns="" id="{2D9B8F63-74E2-44B8-8D3F-59ACC83E0E37}"/>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4" name="フローチャート: 判断 153">
          <a:extLst>
            <a:ext uri="{FF2B5EF4-FFF2-40B4-BE49-F238E27FC236}">
              <a16:creationId xmlns:a16="http://schemas.microsoft.com/office/drawing/2014/main" xmlns="" id="{7672F05D-5063-48F4-9346-951EDE7DCCBD}"/>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5" name="フローチャート: 判断 154">
          <a:extLst>
            <a:ext uri="{FF2B5EF4-FFF2-40B4-BE49-F238E27FC236}">
              <a16:creationId xmlns:a16="http://schemas.microsoft.com/office/drawing/2014/main" xmlns="" id="{4E54CB19-BFA8-4EE9-BC35-60867B61E1F6}"/>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D28D466F-696E-44A2-BADA-B2D2FC2722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DD512E90-0F9B-4B1C-8BCC-CA8C949F0B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D5F02949-BFFF-4EE7-A0C6-82DAFA6A3D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82C89CEA-3CE8-48C2-B528-73011D3477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2528928C-EF63-4CA2-A568-680FEB92EC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61" name="楕円 160">
          <a:extLst>
            <a:ext uri="{FF2B5EF4-FFF2-40B4-BE49-F238E27FC236}">
              <a16:creationId xmlns:a16="http://schemas.microsoft.com/office/drawing/2014/main" xmlns="" id="{44ECBC68-FD10-450B-880B-8A513D929FE2}"/>
            </a:ext>
          </a:extLst>
        </xdr:cNvPr>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17780</xdr:rowOff>
    </xdr:from>
    <xdr:to>
      <xdr:col>15</xdr:col>
      <xdr:colOff>101600</xdr:colOff>
      <xdr:row>58</xdr:row>
      <xdr:rowOff>119380</xdr:rowOff>
    </xdr:to>
    <xdr:sp macro="" textlink="">
      <xdr:nvSpPr>
        <xdr:cNvPr id="162" name="楕円 161">
          <a:extLst>
            <a:ext uri="{FF2B5EF4-FFF2-40B4-BE49-F238E27FC236}">
              <a16:creationId xmlns:a16="http://schemas.microsoft.com/office/drawing/2014/main" xmlns="" id="{2D38C5B0-6B94-4DA1-AF0B-66265009CEA7}"/>
            </a:ext>
          </a:extLst>
        </xdr:cNvPr>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68580</xdr:rowOff>
    </xdr:to>
    <xdr:cxnSp macro="">
      <xdr:nvCxnSpPr>
        <xdr:cNvPr id="163" name="直線コネクタ 162">
          <a:extLst>
            <a:ext uri="{FF2B5EF4-FFF2-40B4-BE49-F238E27FC236}">
              <a16:creationId xmlns:a16="http://schemas.microsoft.com/office/drawing/2014/main" xmlns="" id="{F83B023A-EF06-4685-AC75-80DFF0E330EA}"/>
            </a:ext>
          </a:extLst>
        </xdr:cNvPr>
        <xdr:cNvCxnSpPr/>
      </xdr:nvCxnSpPr>
      <xdr:spPr>
        <a:xfrm flipV="1">
          <a:off x="2908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xmlns="" id="{2036D8C9-BC3C-432A-AA20-232932A7BF09}"/>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xmlns="" id="{C54F94C5-A30F-4467-B17C-3BE75B1622F5}"/>
            </a:ext>
          </a:extLst>
        </xdr:cNvPr>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xmlns="" id="{2B8700E3-36FD-4F33-8002-C4ACF563AFB1}"/>
            </a:ext>
          </a:extLst>
        </xdr:cNvPr>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xmlns="" id="{629A8186-7B2F-4929-B7F6-AF816C82B990}"/>
            </a:ext>
          </a:extLst>
        </xdr:cNvPr>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xmlns="" id="{74265E53-4D67-463A-AA23-A19BD3F825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xmlns="" id="{03DD3E7D-D138-4CBE-B9B7-535CA3ABD3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xmlns="" id="{21B746D8-3BAB-47AB-BB74-976006552F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xmlns="" id="{BC83D584-677A-46AB-AF96-F0EF363B48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xmlns="" id="{C3F7E712-54DC-478B-9EFD-63725C0399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xmlns="" id="{8AE07F79-631C-4A8E-9678-859187DFF0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xmlns="" id="{131E18B7-2B37-4717-9458-6FE30D60B3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xmlns="" id="{3A7AFA52-782A-49E0-BBBA-ECFABB0D15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xmlns="" id="{19664D4B-39DB-4C34-BF73-D169214700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xmlns="" id="{0D00E2CB-D1A5-4C62-8516-D10BDE505C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xmlns="" id="{497771D2-7F74-4C54-98CF-45AA0186459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xmlns="" id="{A44363FC-E525-4D31-B963-10FE035E715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xmlns="" id="{52E61873-1F44-4991-9504-FB980998FCE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1" name="テキスト ボックス 180">
          <a:extLst>
            <a:ext uri="{FF2B5EF4-FFF2-40B4-BE49-F238E27FC236}">
              <a16:creationId xmlns:a16="http://schemas.microsoft.com/office/drawing/2014/main" xmlns="" id="{B7ACB3D2-D053-40F8-BB86-4BB4969D426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xmlns="" id="{CA185F94-7C6F-46E8-B41F-2FF16B25E87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xmlns="" id="{F5A5D881-4016-43FE-B4FF-B08969594B6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xmlns="" id="{4232E5E6-1F96-4C19-B7D1-1CBA4408AA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xmlns="" id="{5A57B9CD-C08F-42B0-B5B8-4E5D1A0D79C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xmlns="" id="{D581B47A-BA40-4905-8DBE-EAC3A8CB41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xmlns="" id="{CCD69B19-4B63-4986-8ECC-5C5024A5035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xmlns="" id="{875C1EFB-C6DE-4EBD-A3EE-B1C15952FE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9" name="直線コネクタ 188">
          <a:extLst>
            <a:ext uri="{FF2B5EF4-FFF2-40B4-BE49-F238E27FC236}">
              <a16:creationId xmlns:a16="http://schemas.microsoft.com/office/drawing/2014/main" xmlns="" id="{9D728F31-DDAB-42FD-AC2C-8A3A37B8FCEF}"/>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xmlns="" id="{3E7BD720-10A9-4345-8018-61B5EE33113B}"/>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1" name="直線コネクタ 190">
          <a:extLst>
            <a:ext uri="{FF2B5EF4-FFF2-40B4-BE49-F238E27FC236}">
              <a16:creationId xmlns:a16="http://schemas.microsoft.com/office/drawing/2014/main" xmlns="" id="{6BA974BC-352F-475D-BC5E-48C6DDCC4C57}"/>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xmlns="" id="{F4F634FB-5C9E-47B6-8571-A85517B886C7}"/>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3" name="直線コネクタ 192">
          <a:extLst>
            <a:ext uri="{FF2B5EF4-FFF2-40B4-BE49-F238E27FC236}">
              <a16:creationId xmlns:a16="http://schemas.microsoft.com/office/drawing/2014/main" xmlns="" id="{14CF51B6-6D13-42C7-9631-9FA009DE8F0B}"/>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xmlns="" id="{5A08C5D6-E540-473F-BA3C-6D0941668843}"/>
            </a:ext>
          </a:extLst>
        </xdr:cNvPr>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5" name="フローチャート: 判断 194">
          <a:extLst>
            <a:ext uri="{FF2B5EF4-FFF2-40B4-BE49-F238E27FC236}">
              <a16:creationId xmlns:a16="http://schemas.microsoft.com/office/drawing/2014/main" xmlns="" id="{54962DF2-0B3C-4280-B4C8-136242004C03}"/>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6" name="フローチャート: 判断 195">
          <a:extLst>
            <a:ext uri="{FF2B5EF4-FFF2-40B4-BE49-F238E27FC236}">
              <a16:creationId xmlns:a16="http://schemas.microsoft.com/office/drawing/2014/main" xmlns="" id="{99B5DD8B-3D44-4537-80DF-541CA90D03EC}"/>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7" name="フローチャート: 判断 196">
          <a:extLst>
            <a:ext uri="{FF2B5EF4-FFF2-40B4-BE49-F238E27FC236}">
              <a16:creationId xmlns:a16="http://schemas.microsoft.com/office/drawing/2014/main" xmlns="" id="{93F04B51-2CA5-4F04-B419-558DBB75AA9C}"/>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77572FEB-9C03-4B5C-81F7-74D7D5C993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8AFFDEC5-0E25-47F1-AC4B-8B9B447D9E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6FE1FA95-4097-47C1-9A2E-4F14263201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D41291EF-527A-41BA-9AF4-BAA94C5D09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F0CC279B-FB7D-4248-8F31-1B407319EB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94686</xdr:rowOff>
    </xdr:from>
    <xdr:to>
      <xdr:col>50</xdr:col>
      <xdr:colOff>165100</xdr:colOff>
      <xdr:row>61</xdr:row>
      <xdr:rowOff>24836</xdr:rowOff>
    </xdr:to>
    <xdr:sp macro="" textlink="">
      <xdr:nvSpPr>
        <xdr:cNvPr id="203" name="楕円 202">
          <a:extLst>
            <a:ext uri="{FF2B5EF4-FFF2-40B4-BE49-F238E27FC236}">
              <a16:creationId xmlns:a16="http://schemas.microsoft.com/office/drawing/2014/main" xmlns="" id="{23D71A70-0F56-4B00-B341-E2793454A545}"/>
            </a:ext>
          </a:extLst>
        </xdr:cNvPr>
        <xdr:cNvSpPr/>
      </xdr:nvSpPr>
      <xdr:spPr>
        <a:xfrm>
          <a:off x="9588500" y="10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103477</xdr:rowOff>
    </xdr:from>
    <xdr:to>
      <xdr:col>46</xdr:col>
      <xdr:colOff>38100</xdr:colOff>
      <xdr:row>61</xdr:row>
      <xdr:rowOff>33627</xdr:rowOff>
    </xdr:to>
    <xdr:sp macro="" textlink="">
      <xdr:nvSpPr>
        <xdr:cNvPr id="204" name="楕円 203">
          <a:extLst>
            <a:ext uri="{FF2B5EF4-FFF2-40B4-BE49-F238E27FC236}">
              <a16:creationId xmlns:a16="http://schemas.microsoft.com/office/drawing/2014/main" xmlns="" id="{3D22DAD1-9839-4724-ACE2-C2D8F12E0DCE}"/>
            </a:ext>
          </a:extLst>
        </xdr:cNvPr>
        <xdr:cNvSpPr/>
      </xdr:nvSpPr>
      <xdr:spPr>
        <a:xfrm>
          <a:off x="8699500" y="103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145486</xdr:rowOff>
    </xdr:from>
    <xdr:to>
      <xdr:col>50</xdr:col>
      <xdr:colOff>114300</xdr:colOff>
      <xdr:row>60</xdr:row>
      <xdr:rowOff>154277</xdr:rowOff>
    </xdr:to>
    <xdr:cxnSp macro="">
      <xdr:nvCxnSpPr>
        <xdr:cNvPr id="205" name="直線コネクタ 204">
          <a:extLst>
            <a:ext uri="{FF2B5EF4-FFF2-40B4-BE49-F238E27FC236}">
              <a16:creationId xmlns:a16="http://schemas.microsoft.com/office/drawing/2014/main" xmlns="" id="{D850F9F1-C7A4-421D-9EB7-4A1E68B88BFA}"/>
            </a:ext>
          </a:extLst>
        </xdr:cNvPr>
        <xdr:cNvCxnSpPr/>
      </xdr:nvCxnSpPr>
      <xdr:spPr>
        <a:xfrm flipV="1">
          <a:off x="8750300" y="10432486"/>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xmlns="" id="{3D619324-99F3-41D0-80F4-9F51B43408D1}"/>
            </a:ext>
          </a:extLst>
        </xdr:cNvPr>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xmlns="" id="{E4D8F990-F68D-4A32-A930-7B4F4EA7CBB5}"/>
            </a:ext>
          </a:extLst>
        </xdr:cNvPr>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41363</xdr:rowOff>
    </xdr:from>
    <xdr:ext cx="690189" cy="259045"/>
    <xdr:sp macro="" textlink="">
      <xdr:nvSpPr>
        <xdr:cNvPr id="208" name="n_1mainValue【橋りょう・トンネル】&#10;一人当たり有形固定資産（償却資産）額">
          <a:extLst>
            <a:ext uri="{FF2B5EF4-FFF2-40B4-BE49-F238E27FC236}">
              <a16:creationId xmlns:a16="http://schemas.microsoft.com/office/drawing/2014/main" xmlns="" id="{CE2BBD40-8B5E-4CF9-A6D9-F0D9F9D0757A}"/>
            </a:ext>
          </a:extLst>
        </xdr:cNvPr>
        <xdr:cNvSpPr txBox="1"/>
      </xdr:nvSpPr>
      <xdr:spPr>
        <a:xfrm>
          <a:off x="9281505" y="10156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50154</xdr:rowOff>
    </xdr:from>
    <xdr:ext cx="690189" cy="259045"/>
    <xdr:sp macro="" textlink="">
      <xdr:nvSpPr>
        <xdr:cNvPr id="209" name="n_2mainValue【橋りょう・トンネル】&#10;一人当たり有形固定資産（償却資産）額">
          <a:extLst>
            <a:ext uri="{FF2B5EF4-FFF2-40B4-BE49-F238E27FC236}">
              <a16:creationId xmlns:a16="http://schemas.microsoft.com/office/drawing/2014/main" xmlns="" id="{B636AAD7-54A4-4462-8963-2823CB5A02CA}"/>
            </a:ext>
          </a:extLst>
        </xdr:cNvPr>
        <xdr:cNvSpPr txBox="1"/>
      </xdr:nvSpPr>
      <xdr:spPr>
        <a:xfrm>
          <a:off x="8405205" y="10165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xmlns="" id="{44B8F8A3-89A6-4876-9132-BF18CF6BBFB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xmlns="" id="{55D1869A-8A4B-4A69-8046-C5B50AE266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xmlns="" id="{8B6A6C2A-358A-4B29-BBAD-845182CBAC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xmlns="" id="{8624FE67-330E-41EB-9045-A42165068E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xmlns="" id="{0DD98F57-7364-4850-99B5-734256354B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xmlns="" id="{D750F0FB-9932-45DD-BBD2-22B1DD907C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xmlns="" id="{E4292D7B-D1A1-44F0-987F-3FEB6BF159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xmlns="" id="{A3F1EFEF-5747-4A01-A5B2-2BF49169B2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xmlns="" id="{A41888CC-E997-4FF7-AABA-C553DFB909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xmlns="" id="{ECF507D0-E330-41FA-A339-27568B9D59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a:extLst>
            <a:ext uri="{FF2B5EF4-FFF2-40B4-BE49-F238E27FC236}">
              <a16:creationId xmlns:a16="http://schemas.microsoft.com/office/drawing/2014/main" xmlns="" id="{6EC62E2F-1810-43EA-86A0-80A22025EB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a:extLst>
            <a:ext uri="{FF2B5EF4-FFF2-40B4-BE49-F238E27FC236}">
              <a16:creationId xmlns:a16="http://schemas.microsoft.com/office/drawing/2014/main" xmlns="" id="{D4DE30F4-806B-4DDF-9219-CF85FDA5B06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a:extLst>
            <a:ext uri="{FF2B5EF4-FFF2-40B4-BE49-F238E27FC236}">
              <a16:creationId xmlns:a16="http://schemas.microsoft.com/office/drawing/2014/main" xmlns="" id="{6F7A5512-DFB9-485B-935A-6DE3EAF29CA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a:extLst>
            <a:ext uri="{FF2B5EF4-FFF2-40B4-BE49-F238E27FC236}">
              <a16:creationId xmlns:a16="http://schemas.microsoft.com/office/drawing/2014/main" xmlns="" id="{11367D02-E138-437C-80CF-63FAAE8E109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a:extLst>
            <a:ext uri="{FF2B5EF4-FFF2-40B4-BE49-F238E27FC236}">
              <a16:creationId xmlns:a16="http://schemas.microsoft.com/office/drawing/2014/main" xmlns="" id="{B422E46F-B900-479D-B1F2-8E7081120B2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a:extLst>
            <a:ext uri="{FF2B5EF4-FFF2-40B4-BE49-F238E27FC236}">
              <a16:creationId xmlns:a16="http://schemas.microsoft.com/office/drawing/2014/main" xmlns="" id="{FBDE5EC9-AF05-481E-9E76-639854B462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a:extLst>
            <a:ext uri="{FF2B5EF4-FFF2-40B4-BE49-F238E27FC236}">
              <a16:creationId xmlns:a16="http://schemas.microsoft.com/office/drawing/2014/main" xmlns="" id="{66C1C02A-6895-4AF6-A50F-513034C018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a:extLst>
            <a:ext uri="{FF2B5EF4-FFF2-40B4-BE49-F238E27FC236}">
              <a16:creationId xmlns:a16="http://schemas.microsoft.com/office/drawing/2014/main" xmlns="" id="{9D220A5F-A364-4288-8688-064D90D2A5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a:extLst>
            <a:ext uri="{FF2B5EF4-FFF2-40B4-BE49-F238E27FC236}">
              <a16:creationId xmlns:a16="http://schemas.microsoft.com/office/drawing/2014/main" xmlns="" id="{84CB1195-24E1-4E78-9FC6-AB8F1D2FE4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a:extLst>
            <a:ext uri="{FF2B5EF4-FFF2-40B4-BE49-F238E27FC236}">
              <a16:creationId xmlns:a16="http://schemas.microsoft.com/office/drawing/2014/main" xmlns="" id="{679198A2-B646-4060-8DE6-76E08E8F93F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a:extLst>
            <a:ext uri="{FF2B5EF4-FFF2-40B4-BE49-F238E27FC236}">
              <a16:creationId xmlns:a16="http://schemas.microsoft.com/office/drawing/2014/main" xmlns="" id="{74960856-6FE8-430A-BDED-BD5ADC5948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a:extLst>
            <a:ext uri="{FF2B5EF4-FFF2-40B4-BE49-F238E27FC236}">
              <a16:creationId xmlns:a16="http://schemas.microsoft.com/office/drawing/2014/main" xmlns="" id="{AC563897-F3B8-4834-A401-40867D34B65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xmlns="" id="{0ACD1638-6AFF-487E-8C5E-4D6AEF8599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1CB64245-F7B1-441A-BB2D-24DD8DDA8BA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xmlns="" id="{5A4D4D0B-EB84-4F3C-9DF4-EECB4D0D40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5" name="直線コネクタ 234">
          <a:extLst>
            <a:ext uri="{FF2B5EF4-FFF2-40B4-BE49-F238E27FC236}">
              <a16:creationId xmlns:a16="http://schemas.microsoft.com/office/drawing/2014/main" xmlns="" id="{1B256C9E-BAEC-4C54-8894-E445E8F419AF}"/>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6" name="【公営住宅】&#10;有形固定資産減価償却率最小値テキスト">
          <a:extLst>
            <a:ext uri="{FF2B5EF4-FFF2-40B4-BE49-F238E27FC236}">
              <a16:creationId xmlns:a16="http://schemas.microsoft.com/office/drawing/2014/main" xmlns="" id="{E3D14CE7-EE57-4CCA-9BFF-55D755F1D966}"/>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7" name="直線コネクタ 236">
          <a:extLst>
            <a:ext uri="{FF2B5EF4-FFF2-40B4-BE49-F238E27FC236}">
              <a16:creationId xmlns:a16="http://schemas.microsoft.com/office/drawing/2014/main" xmlns="" id="{3C039F63-92DA-4D32-B5B3-EF1F97843CBB}"/>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公営住宅】&#10;有形固定資産減価償却率最大値テキスト">
          <a:extLst>
            <a:ext uri="{FF2B5EF4-FFF2-40B4-BE49-F238E27FC236}">
              <a16:creationId xmlns:a16="http://schemas.microsoft.com/office/drawing/2014/main" xmlns="" id="{1D8DAB5D-EA73-4CD4-AD19-2901C274138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a:extLst>
            <a:ext uri="{FF2B5EF4-FFF2-40B4-BE49-F238E27FC236}">
              <a16:creationId xmlns:a16="http://schemas.microsoft.com/office/drawing/2014/main" xmlns="" id="{CBA4A820-C5BD-4993-B9AD-9AC4D9077DEB}"/>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0" name="【公営住宅】&#10;有形固定資産減価償却率平均値テキスト">
          <a:extLst>
            <a:ext uri="{FF2B5EF4-FFF2-40B4-BE49-F238E27FC236}">
              <a16:creationId xmlns:a16="http://schemas.microsoft.com/office/drawing/2014/main" xmlns="" id="{1691FAFD-1313-46F1-BFEF-4334CDBCA993}"/>
            </a:ext>
          </a:extLst>
        </xdr:cNvPr>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1" name="フローチャート: 判断 240">
          <a:extLst>
            <a:ext uri="{FF2B5EF4-FFF2-40B4-BE49-F238E27FC236}">
              <a16:creationId xmlns:a16="http://schemas.microsoft.com/office/drawing/2014/main" xmlns="" id="{05C367C7-76B4-4658-B844-07FB2ECF8521}"/>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42" name="フローチャート: 判断 241">
          <a:extLst>
            <a:ext uri="{FF2B5EF4-FFF2-40B4-BE49-F238E27FC236}">
              <a16:creationId xmlns:a16="http://schemas.microsoft.com/office/drawing/2014/main" xmlns="" id="{60E327CC-9E02-4C93-AA5A-457047AC52ED}"/>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43" name="フローチャート: 判断 242">
          <a:extLst>
            <a:ext uri="{FF2B5EF4-FFF2-40B4-BE49-F238E27FC236}">
              <a16:creationId xmlns:a16="http://schemas.microsoft.com/office/drawing/2014/main" xmlns="" id="{971A01BE-7C5A-48DF-8730-AA050CC5DEE4}"/>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39E1F35A-B449-4DEE-98CE-F75317E490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D10C9E3A-BF37-475B-BD2E-8E5C6E7F0C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612DE1B9-C5AB-481F-A465-35CBFC7056F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E44EAB7C-56B6-48A1-97AF-A5A7B21C49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6C13CBE3-F1E2-425F-B5BE-ED1525858A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50981</xdr:rowOff>
    </xdr:from>
    <xdr:to>
      <xdr:col>20</xdr:col>
      <xdr:colOff>38100</xdr:colOff>
      <xdr:row>77</xdr:row>
      <xdr:rowOff>152581</xdr:rowOff>
    </xdr:to>
    <xdr:sp macro="" textlink="">
      <xdr:nvSpPr>
        <xdr:cNvPr id="249" name="楕円 248">
          <a:extLst>
            <a:ext uri="{FF2B5EF4-FFF2-40B4-BE49-F238E27FC236}">
              <a16:creationId xmlns:a16="http://schemas.microsoft.com/office/drawing/2014/main" xmlns="" id="{7FA2CC5C-10A9-4A3B-9A10-5F5505BFA3CF}"/>
            </a:ext>
          </a:extLst>
        </xdr:cNvPr>
        <xdr:cNvSpPr/>
      </xdr:nvSpPr>
      <xdr:spPr>
        <a:xfrm>
          <a:off x="37465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3629</xdr:rowOff>
    </xdr:from>
    <xdr:to>
      <xdr:col>15</xdr:col>
      <xdr:colOff>101600</xdr:colOff>
      <xdr:row>80</xdr:row>
      <xdr:rowOff>105229</xdr:rowOff>
    </xdr:to>
    <xdr:sp macro="" textlink="">
      <xdr:nvSpPr>
        <xdr:cNvPr id="250" name="楕円 249">
          <a:extLst>
            <a:ext uri="{FF2B5EF4-FFF2-40B4-BE49-F238E27FC236}">
              <a16:creationId xmlns:a16="http://schemas.microsoft.com/office/drawing/2014/main" xmlns="" id="{9F7B7BB8-4B76-43EA-8E47-013A096627F1}"/>
            </a:ext>
          </a:extLst>
        </xdr:cNvPr>
        <xdr:cNvSpPr/>
      </xdr:nvSpPr>
      <xdr:spPr>
        <a:xfrm>
          <a:off x="2857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101781</xdr:rowOff>
    </xdr:from>
    <xdr:to>
      <xdr:col>19</xdr:col>
      <xdr:colOff>177800</xdr:colOff>
      <xdr:row>80</xdr:row>
      <xdr:rowOff>54429</xdr:rowOff>
    </xdr:to>
    <xdr:cxnSp macro="">
      <xdr:nvCxnSpPr>
        <xdr:cNvPr id="251" name="直線コネクタ 250">
          <a:extLst>
            <a:ext uri="{FF2B5EF4-FFF2-40B4-BE49-F238E27FC236}">
              <a16:creationId xmlns:a16="http://schemas.microsoft.com/office/drawing/2014/main" xmlns="" id="{930504D1-29C2-43A5-B523-E4FC1F8DB727}"/>
            </a:ext>
          </a:extLst>
        </xdr:cNvPr>
        <xdr:cNvCxnSpPr/>
      </xdr:nvCxnSpPr>
      <xdr:spPr>
        <a:xfrm flipV="1">
          <a:off x="2908300" y="13303431"/>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22877</xdr:rowOff>
    </xdr:from>
    <xdr:ext cx="405111" cy="259045"/>
    <xdr:sp macro="" textlink="">
      <xdr:nvSpPr>
        <xdr:cNvPr id="252" name="n_1aveValue【公営住宅】&#10;有形固定資産減価償却率">
          <a:extLst>
            <a:ext uri="{FF2B5EF4-FFF2-40B4-BE49-F238E27FC236}">
              <a16:creationId xmlns:a16="http://schemas.microsoft.com/office/drawing/2014/main" xmlns="" id="{F7F79FD9-DFC9-46E2-85E4-1EDF52CE4F3F}"/>
            </a:ext>
          </a:extLst>
        </xdr:cNvPr>
        <xdr:cNvSpPr txBox="1"/>
      </xdr:nvSpPr>
      <xdr:spPr>
        <a:xfrm>
          <a:off x="35820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53" name="n_2aveValue【公営住宅】&#10;有形固定資産減価償却率">
          <a:extLst>
            <a:ext uri="{FF2B5EF4-FFF2-40B4-BE49-F238E27FC236}">
              <a16:creationId xmlns:a16="http://schemas.microsoft.com/office/drawing/2014/main" xmlns="" id="{96688B17-A37C-4E99-B706-93AF05C805C8}"/>
            </a:ext>
          </a:extLst>
        </xdr:cNvPr>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169108</xdr:rowOff>
    </xdr:from>
    <xdr:ext cx="405111" cy="259045"/>
    <xdr:sp macro="" textlink="">
      <xdr:nvSpPr>
        <xdr:cNvPr id="254" name="n_1mainValue【公営住宅】&#10;有形固定資産減価償却率">
          <a:extLst>
            <a:ext uri="{FF2B5EF4-FFF2-40B4-BE49-F238E27FC236}">
              <a16:creationId xmlns:a16="http://schemas.microsoft.com/office/drawing/2014/main" xmlns="" id="{2E08865A-C9BB-4061-88BB-B640385DFAF7}"/>
            </a:ext>
          </a:extLst>
        </xdr:cNvPr>
        <xdr:cNvSpPr txBox="1"/>
      </xdr:nvSpPr>
      <xdr:spPr>
        <a:xfrm>
          <a:off x="3582044" y="1302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121756</xdr:rowOff>
    </xdr:from>
    <xdr:ext cx="405111" cy="259045"/>
    <xdr:sp macro="" textlink="">
      <xdr:nvSpPr>
        <xdr:cNvPr id="255" name="n_2mainValue【公営住宅】&#10;有形固定資産減価償却率">
          <a:extLst>
            <a:ext uri="{FF2B5EF4-FFF2-40B4-BE49-F238E27FC236}">
              <a16:creationId xmlns:a16="http://schemas.microsoft.com/office/drawing/2014/main" xmlns="" id="{4BA39E81-CF3B-4E7B-BED6-F18D809850E0}"/>
            </a:ext>
          </a:extLst>
        </xdr:cNvPr>
        <xdr:cNvSpPr txBox="1"/>
      </xdr:nvSpPr>
      <xdr:spPr>
        <a:xfrm>
          <a:off x="2705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xmlns="" id="{1B34AB70-B8E5-44BB-81A0-CA10A4C6A8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xmlns="" id="{6A8746F1-988A-4681-B26B-7F3F239519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xmlns="" id="{093CB688-BC99-4704-90C3-97F6A136BC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xmlns="" id="{5C60AAB4-EB75-4F29-AFAB-163974077E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xmlns="" id="{1EE0682F-CF6F-4D23-93B0-F26D41D911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xmlns="" id="{5DEA581E-4ED8-4A3A-B37D-49621BE463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xmlns="" id="{3218EBDC-8648-4C63-BD36-0E6E04C86A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xmlns="" id="{1C467341-70F5-4F4C-9590-85416EB1D0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xmlns="" id="{B430D402-8208-472D-9F3F-5CE9B035F9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xmlns="" id="{EA588676-EB52-4157-AE83-6D569AED5D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a:extLst>
            <a:ext uri="{FF2B5EF4-FFF2-40B4-BE49-F238E27FC236}">
              <a16:creationId xmlns:a16="http://schemas.microsoft.com/office/drawing/2014/main" xmlns="" id="{7B049980-343E-4CEE-905A-D6E1C4B230C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a:extLst>
            <a:ext uri="{FF2B5EF4-FFF2-40B4-BE49-F238E27FC236}">
              <a16:creationId xmlns:a16="http://schemas.microsoft.com/office/drawing/2014/main" xmlns="" id="{44212F17-2540-4D9D-9C21-F7EED7DEE52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a:extLst>
            <a:ext uri="{FF2B5EF4-FFF2-40B4-BE49-F238E27FC236}">
              <a16:creationId xmlns:a16="http://schemas.microsoft.com/office/drawing/2014/main" xmlns="" id="{D507AC10-253B-4E87-9580-85A29DF2407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a:extLst>
            <a:ext uri="{FF2B5EF4-FFF2-40B4-BE49-F238E27FC236}">
              <a16:creationId xmlns:a16="http://schemas.microsoft.com/office/drawing/2014/main" xmlns="" id="{82A4BF48-6817-4DA0-8881-69F9F59862A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a:extLst>
            <a:ext uri="{FF2B5EF4-FFF2-40B4-BE49-F238E27FC236}">
              <a16:creationId xmlns:a16="http://schemas.microsoft.com/office/drawing/2014/main" xmlns="" id="{D36AB963-ED15-45B1-8C44-99C60F26CAC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a:extLst>
            <a:ext uri="{FF2B5EF4-FFF2-40B4-BE49-F238E27FC236}">
              <a16:creationId xmlns:a16="http://schemas.microsoft.com/office/drawing/2014/main" xmlns="" id="{5CCD822D-50D0-4E95-838C-A2ABC663D84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a:extLst>
            <a:ext uri="{FF2B5EF4-FFF2-40B4-BE49-F238E27FC236}">
              <a16:creationId xmlns:a16="http://schemas.microsoft.com/office/drawing/2014/main" xmlns="" id="{189609D6-35DA-472F-B9FB-D75866CDDB9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a:extLst>
            <a:ext uri="{FF2B5EF4-FFF2-40B4-BE49-F238E27FC236}">
              <a16:creationId xmlns:a16="http://schemas.microsoft.com/office/drawing/2014/main" xmlns="" id="{BC869F21-B453-421C-925F-5C2A39BF1E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a:extLst>
            <a:ext uri="{FF2B5EF4-FFF2-40B4-BE49-F238E27FC236}">
              <a16:creationId xmlns:a16="http://schemas.microsoft.com/office/drawing/2014/main" xmlns="" id="{F90B8904-D816-4C6C-B459-6017F073F35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a:extLst>
            <a:ext uri="{FF2B5EF4-FFF2-40B4-BE49-F238E27FC236}">
              <a16:creationId xmlns:a16="http://schemas.microsoft.com/office/drawing/2014/main" xmlns="" id="{BB45094D-141C-4800-B95A-164582A0DF8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a:extLst>
            <a:ext uri="{FF2B5EF4-FFF2-40B4-BE49-F238E27FC236}">
              <a16:creationId xmlns:a16="http://schemas.microsoft.com/office/drawing/2014/main" xmlns="" id="{22E0EE10-B688-4BCF-B7E6-B9695F8577D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7" name="テキスト ボックス 276">
          <a:extLst>
            <a:ext uri="{FF2B5EF4-FFF2-40B4-BE49-F238E27FC236}">
              <a16:creationId xmlns:a16="http://schemas.microsoft.com/office/drawing/2014/main" xmlns="" id="{BBA7F3E4-9570-41FE-AB9A-BA2A945D67E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xmlns="" id="{E11075F9-7CDD-4029-9808-B5B19FAB13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a:extLst>
            <a:ext uri="{FF2B5EF4-FFF2-40B4-BE49-F238E27FC236}">
              <a16:creationId xmlns:a16="http://schemas.microsoft.com/office/drawing/2014/main" xmlns="" id="{63FA8A25-C86D-4AD8-BA8D-9388AAEEE0A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xmlns="" id="{DDFB1064-B4F6-4CAD-938A-5EDB8AB073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81" name="直線コネクタ 280">
          <a:extLst>
            <a:ext uri="{FF2B5EF4-FFF2-40B4-BE49-F238E27FC236}">
              <a16:creationId xmlns:a16="http://schemas.microsoft.com/office/drawing/2014/main" xmlns="" id="{6BCD1B13-B979-4650-8EFF-152378B3A309}"/>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82" name="【公営住宅】&#10;一人当たり面積最小値テキスト">
          <a:extLst>
            <a:ext uri="{FF2B5EF4-FFF2-40B4-BE49-F238E27FC236}">
              <a16:creationId xmlns:a16="http://schemas.microsoft.com/office/drawing/2014/main" xmlns="" id="{B68A835A-9822-498C-9E58-B225B85E40A6}"/>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83" name="直線コネクタ 282">
          <a:extLst>
            <a:ext uri="{FF2B5EF4-FFF2-40B4-BE49-F238E27FC236}">
              <a16:creationId xmlns:a16="http://schemas.microsoft.com/office/drawing/2014/main" xmlns="" id="{39043814-D45E-453F-A9DD-D47D2DCACCB8}"/>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4" name="【公営住宅】&#10;一人当たり面積最大値テキスト">
          <a:extLst>
            <a:ext uri="{FF2B5EF4-FFF2-40B4-BE49-F238E27FC236}">
              <a16:creationId xmlns:a16="http://schemas.microsoft.com/office/drawing/2014/main" xmlns="" id="{C7F24FAB-CCF0-4201-BA63-79BC99C2D98C}"/>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5" name="直線コネクタ 284">
          <a:extLst>
            <a:ext uri="{FF2B5EF4-FFF2-40B4-BE49-F238E27FC236}">
              <a16:creationId xmlns:a16="http://schemas.microsoft.com/office/drawing/2014/main" xmlns="" id="{A96AAF7B-C9AC-4F5B-8F4F-28782205D100}"/>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6" name="【公営住宅】&#10;一人当たり面積平均値テキスト">
          <a:extLst>
            <a:ext uri="{FF2B5EF4-FFF2-40B4-BE49-F238E27FC236}">
              <a16:creationId xmlns:a16="http://schemas.microsoft.com/office/drawing/2014/main" xmlns="" id="{EDFDE64E-E635-4E4F-8E0A-0A794B7F3D46}"/>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7" name="フローチャート: 判断 286">
          <a:extLst>
            <a:ext uri="{FF2B5EF4-FFF2-40B4-BE49-F238E27FC236}">
              <a16:creationId xmlns:a16="http://schemas.microsoft.com/office/drawing/2014/main" xmlns="" id="{219E244F-0262-453B-9B64-161ED9C730E7}"/>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8" name="フローチャート: 判断 287">
          <a:extLst>
            <a:ext uri="{FF2B5EF4-FFF2-40B4-BE49-F238E27FC236}">
              <a16:creationId xmlns:a16="http://schemas.microsoft.com/office/drawing/2014/main" xmlns="" id="{B258C6DA-7ECB-43CF-81D4-5B7D40B6F118}"/>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9" name="フローチャート: 判断 288">
          <a:extLst>
            <a:ext uri="{FF2B5EF4-FFF2-40B4-BE49-F238E27FC236}">
              <a16:creationId xmlns:a16="http://schemas.microsoft.com/office/drawing/2014/main" xmlns="" id="{E71DFECD-BDC6-4FCE-A91A-EF7BB30FEB45}"/>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CCD13997-13A2-43C1-8EDC-F14C70173D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FE79111C-97FA-4C7D-890F-08FA683384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B628167E-15D8-4AE0-BB93-A7022F580F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F42C6D83-00E1-4110-9037-9ABE40EA23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2B655208-CE48-4C47-A759-7A3B089AEB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72372</xdr:rowOff>
    </xdr:from>
    <xdr:to>
      <xdr:col>50</xdr:col>
      <xdr:colOff>165100</xdr:colOff>
      <xdr:row>85</xdr:row>
      <xdr:rowOff>2522</xdr:rowOff>
    </xdr:to>
    <xdr:sp macro="" textlink="">
      <xdr:nvSpPr>
        <xdr:cNvPr id="295" name="楕円 294">
          <a:extLst>
            <a:ext uri="{FF2B5EF4-FFF2-40B4-BE49-F238E27FC236}">
              <a16:creationId xmlns:a16="http://schemas.microsoft.com/office/drawing/2014/main" xmlns="" id="{AEFAB2BB-877E-4193-B365-1A4BFE0C3B73}"/>
            </a:ext>
          </a:extLst>
        </xdr:cNvPr>
        <xdr:cNvSpPr/>
      </xdr:nvSpPr>
      <xdr:spPr>
        <a:xfrm>
          <a:off x="9588500" y="144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35632</xdr:rowOff>
    </xdr:from>
    <xdr:to>
      <xdr:col>46</xdr:col>
      <xdr:colOff>38100</xdr:colOff>
      <xdr:row>84</xdr:row>
      <xdr:rowOff>137232</xdr:rowOff>
    </xdr:to>
    <xdr:sp macro="" textlink="">
      <xdr:nvSpPr>
        <xdr:cNvPr id="296" name="楕円 295">
          <a:extLst>
            <a:ext uri="{FF2B5EF4-FFF2-40B4-BE49-F238E27FC236}">
              <a16:creationId xmlns:a16="http://schemas.microsoft.com/office/drawing/2014/main" xmlns="" id="{0C12737D-F974-477E-BF49-6C6886A10443}"/>
            </a:ext>
          </a:extLst>
        </xdr:cNvPr>
        <xdr:cNvSpPr/>
      </xdr:nvSpPr>
      <xdr:spPr>
        <a:xfrm>
          <a:off x="8699500" y="144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86432</xdr:rowOff>
    </xdr:from>
    <xdr:to>
      <xdr:col>50</xdr:col>
      <xdr:colOff>114300</xdr:colOff>
      <xdr:row>84</xdr:row>
      <xdr:rowOff>123172</xdr:rowOff>
    </xdr:to>
    <xdr:cxnSp macro="">
      <xdr:nvCxnSpPr>
        <xdr:cNvPr id="297" name="直線コネクタ 296">
          <a:extLst>
            <a:ext uri="{FF2B5EF4-FFF2-40B4-BE49-F238E27FC236}">
              <a16:creationId xmlns:a16="http://schemas.microsoft.com/office/drawing/2014/main" xmlns="" id="{142016F7-B5F0-4D3E-BE67-7A0D1428C2D2}"/>
            </a:ext>
          </a:extLst>
        </xdr:cNvPr>
        <xdr:cNvCxnSpPr/>
      </xdr:nvCxnSpPr>
      <xdr:spPr>
        <a:xfrm>
          <a:off x="8750300" y="14488232"/>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8" name="n_1aveValue【公営住宅】&#10;一人当たり面積">
          <a:extLst>
            <a:ext uri="{FF2B5EF4-FFF2-40B4-BE49-F238E27FC236}">
              <a16:creationId xmlns:a16="http://schemas.microsoft.com/office/drawing/2014/main" xmlns="" id="{E87EC073-F7F3-4569-A4CA-EADBD647D84A}"/>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99" name="n_2aveValue【公営住宅】&#10;一人当たり面積">
          <a:extLst>
            <a:ext uri="{FF2B5EF4-FFF2-40B4-BE49-F238E27FC236}">
              <a16:creationId xmlns:a16="http://schemas.microsoft.com/office/drawing/2014/main" xmlns="" id="{736C9D3B-DF02-44FD-9D9B-2B7C23319465}"/>
            </a:ext>
          </a:extLst>
        </xdr:cNvPr>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19049</xdr:rowOff>
    </xdr:from>
    <xdr:ext cx="469744" cy="259045"/>
    <xdr:sp macro="" textlink="">
      <xdr:nvSpPr>
        <xdr:cNvPr id="300" name="n_1mainValue【公営住宅】&#10;一人当たり面積">
          <a:extLst>
            <a:ext uri="{FF2B5EF4-FFF2-40B4-BE49-F238E27FC236}">
              <a16:creationId xmlns:a16="http://schemas.microsoft.com/office/drawing/2014/main" xmlns="" id="{C7334146-05EF-4A19-973C-C46E4C0F54B8}"/>
            </a:ext>
          </a:extLst>
        </xdr:cNvPr>
        <xdr:cNvSpPr txBox="1"/>
      </xdr:nvSpPr>
      <xdr:spPr>
        <a:xfrm>
          <a:off x="9391727" y="142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153759</xdr:rowOff>
    </xdr:from>
    <xdr:ext cx="469744" cy="259045"/>
    <xdr:sp macro="" textlink="">
      <xdr:nvSpPr>
        <xdr:cNvPr id="301" name="n_2mainValue【公営住宅】&#10;一人当たり面積">
          <a:extLst>
            <a:ext uri="{FF2B5EF4-FFF2-40B4-BE49-F238E27FC236}">
              <a16:creationId xmlns:a16="http://schemas.microsoft.com/office/drawing/2014/main" xmlns="" id="{4C6C6AE1-4EAA-4EF9-9457-476D754795F2}"/>
            </a:ext>
          </a:extLst>
        </xdr:cNvPr>
        <xdr:cNvSpPr txBox="1"/>
      </xdr:nvSpPr>
      <xdr:spPr>
        <a:xfrm>
          <a:off x="8515427" y="1421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a16="http://schemas.microsoft.com/office/drawing/2014/main" xmlns="" id="{04FBC068-8CB8-43A0-9A61-124B9DB66D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a16="http://schemas.microsoft.com/office/drawing/2014/main" xmlns="" id="{838E0101-A52E-4896-9FFE-CA7A04A807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a16="http://schemas.microsoft.com/office/drawing/2014/main" xmlns="" id="{83C10FB4-8CF1-46A1-96A2-21AE9BEECD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a16="http://schemas.microsoft.com/office/drawing/2014/main" xmlns="" id="{09609BEE-8B96-4EE4-A949-1A0B83CCE3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a16="http://schemas.microsoft.com/office/drawing/2014/main" xmlns="" id="{D817BCCF-E1D6-43F1-B2F6-AB8011889C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a16="http://schemas.microsoft.com/office/drawing/2014/main" xmlns="" id="{C7007166-6F16-48BB-9C6E-9E1CD89B20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a16="http://schemas.microsoft.com/office/drawing/2014/main" xmlns="" id="{0EAEAD38-080B-48A3-A069-9E60E88324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a16="http://schemas.microsoft.com/office/drawing/2014/main" xmlns="" id="{C037BB70-81DB-43E9-90D8-6BE9C3EB4D6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xmlns="" id="{01F3A711-BAA2-49EB-8270-E0C574E9CD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xmlns="" id="{E74FC828-1CBD-4561-A607-4D095D5A79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xmlns="" id="{CE9837A5-2F26-4546-BE10-2BC114CBAA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xmlns="" id="{E6EA1BEE-5B8C-43B8-84CC-A63723F316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xmlns="" id="{5C6889F0-6FFC-44C8-AF60-0D8E7288CA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xmlns="" id="{6BA46126-81A7-4063-B384-A4DA1ABF73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xmlns="" id="{566FA2D7-D5AA-4AB2-9831-A93738B0E8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xmlns="" id="{B03412C3-73DE-4AD7-B2CD-95A77C66741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a16="http://schemas.microsoft.com/office/drawing/2014/main" xmlns="" id="{3E5D92A8-C965-427A-BB50-B110B0EDA2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a16="http://schemas.microsoft.com/office/drawing/2014/main" xmlns="" id="{ADC804E2-AEB1-4FBC-A761-A7C1A59741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a16="http://schemas.microsoft.com/office/drawing/2014/main" xmlns="" id="{57375681-ED63-49D2-A883-E98D59ADD2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a16="http://schemas.microsoft.com/office/drawing/2014/main" xmlns="" id="{EAB9EFEA-DC71-41DD-BCBA-9FFA44A8AA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a16="http://schemas.microsoft.com/office/drawing/2014/main" xmlns="" id="{A7C3518F-92E8-458D-8F45-91D23159FF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a16="http://schemas.microsoft.com/office/drawing/2014/main" xmlns="" id="{504B3813-8B7D-44C2-A951-951BB47562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a16="http://schemas.microsoft.com/office/drawing/2014/main" xmlns="" id="{4A2B1202-891A-4E36-9551-72C6BC7348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a16="http://schemas.microsoft.com/office/drawing/2014/main" xmlns="" id="{F67067AD-9F29-461F-96A2-BED6F8F4C5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a16="http://schemas.microsoft.com/office/drawing/2014/main" xmlns="" id="{6270DC7F-D71C-4332-91A2-046CE2BF18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a16="http://schemas.microsoft.com/office/drawing/2014/main" xmlns="" id="{6E5ED1C0-D36B-4527-92C9-C263D67E91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8" name="直線コネクタ 327">
          <a:extLst>
            <a:ext uri="{FF2B5EF4-FFF2-40B4-BE49-F238E27FC236}">
              <a16:creationId xmlns:a16="http://schemas.microsoft.com/office/drawing/2014/main" xmlns="" id="{62546131-3462-4617-AA0B-94E1DC2009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9" name="テキスト ボックス 328">
          <a:extLst>
            <a:ext uri="{FF2B5EF4-FFF2-40B4-BE49-F238E27FC236}">
              <a16:creationId xmlns:a16="http://schemas.microsoft.com/office/drawing/2014/main" xmlns="" id="{64A45333-4219-4DB8-A243-21535AF10EF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0" name="直線コネクタ 329">
          <a:extLst>
            <a:ext uri="{FF2B5EF4-FFF2-40B4-BE49-F238E27FC236}">
              <a16:creationId xmlns:a16="http://schemas.microsoft.com/office/drawing/2014/main" xmlns="" id="{CBF3226E-0EFB-4563-A179-C5F666FF6E2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1" name="テキスト ボックス 330">
          <a:extLst>
            <a:ext uri="{FF2B5EF4-FFF2-40B4-BE49-F238E27FC236}">
              <a16:creationId xmlns:a16="http://schemas.microsoft.com/office/drawing/2014/main" xmlns="" id="{7565A046-C849-4EE2-943D-6EB5B4E1E2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2" name="直線コネクタ 331">
          <a:extLst>
            <a:ext uri="{FF2B5EF4-FFF2-40B4-BE49-F238E27FC236}">
              <a16:creationId xmlns:a16="http://schemas.microsoft.com/office/drawing/2014/main" xmlns="" id="{1FA92A93-7BF8-4331-8BF1-1973CA48841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3" name="テキスト ボックス 332">
          <a:extLst>
            <a:ext uri="{FF2B5EF4-FFF2-40B4-BE49-F238E27FC236}">
              <a16:creationId xmlns:a16="http://schemas.microsoft.com/office/drawing/2014/main" xmlns="" id="{42A5538F-E215-4957-B052-0D6F7267A21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4" name="直線コネクタ 333">
          <a:extLst>
            <a:ext uri="{FF2B5EF4-FFF2-40B4-BE49-F238E27FC236}">
              <a16:creationId xmlns:a16="http://schemas.microsoft.com/office/drawing/2014/main" xmlns="" id="{A79FB2CF-6AA0-4EF8-93AB-F03422D9B90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5" name="テキスト ボックス 334">
          <a:extLst>
            <a:ext uri="{FF2B5EF4-FFF2-40B4-BE49-F238E27FC236}">
              <a16:creationId xmlns:a16="http://schemas.microsoft.com/office/drawing/2014/main" xmlns="" id="{7635B2B2-9129-4A4F-94DB-62602FC345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6" name="直線コネクタ 335">
          <a:extLst>
            <a:ext uri="{FF2B5EF4-FFF2-40B4-BE49-F238E27FC236}">
              <a16:creationId xmlns:a16="http://schemas.microsoft.com/office/drawing/2014/main" xmlns="" id="{E1514CFA-97C0-43EA-8201-E1FC0CB060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7" name="テキスト ボックス 336">
          <a:extLst>
            <a:ext uri="{FF2B5EF4-FFF2-40B4-BE49-F238E27FC236}">
              <a16:creationId xmlns:a16="http://schemas.microsoft.com/office/drawing/2014/main" xmlns="" id="{19773C02-3158-46B9-A82F-5F7372423D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8" name="直線コネクタ 337">
          <a:extLst>
            <a:ext uri="{FF2B5EF4-FFF2-40B4-BE49-F238E27FC236}">
              <a16:creationId xmlns:a16="http://schemas.microsoft.com/office/drawing/2014/main" xmlns="" id="{6BE768DC-AC46-4C60-A125-31B3E9241C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9" name="テキスト ボックス 338">
          <a:extLst>
            <a:ext uri="{FF2B5EF4-FFF2-40B4-BE49-F238E27FC236}">
              <a16:creationId xmlns:a16="http://schemas.microsoft.com/office/drawing/2014/main" xmlns="" id="{05E60923-3AAE-468F-86D2-D4FCE70A9BA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a:extLst>
            <a:ext uri="{FF2B5EF4-FFF2-40B4-BE49-F238E27FC236}">
              <a16:creationId xmlns:a16="http://schemas.microsoft.com/office/drawing/2014/main" xmlns="" id="{479657D7-46F6-4667-B6B9-BF5D4571CA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a:extLst>
            <a:ext uri="{FF2B5EF4-FFF2-40B4-BE49-F238E27FC236}">
              <a16:creationId xmlns:a16="http://schemas.microsoft.com/office/drawing/2014/main" xmlns="" id="{B21A3A76-9414-477F-BDC1-EF249747CCC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a:extLst>
            <a:ext uri="{FF2B5EF4-FFF2-40B4-BE49-F238E27FC236}">
              <a16:creationId xmlns:a16="http://schemas.microsoft.com/office/drawing/2014/main" xmlns="" id="{12446509-F607-44E3-9EC7-E94395679A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43" name="直線コネクタ 342">
          <a:extLst>
            <a:ext uri="{FF2B5EF4-FFF2-40B4-BE49-F238E27FC236}">
              <a16:creationId xmlns:a16="http://schemas.microsoft.com/office/drawing/2014/main" xmlns="" id="{0F44CE8D-C769-4084-8A9F-9C22207CB2AA}"/>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4" name="【認定こども園・幼稚園・保育所】&#10;有形固定資産減価償却率最小値テキスト">
          <a:extLst>
            <a:ext uri="{FF2B5EF4-FFF2-40B4-BE49-F238E27FC236}">
              <a16:creationId xmlns:a16="http://schemas.microsoft.com/office/drawing/2014/main" xmlns="" id="{B6FE3A6C-5F7F-4F8D-B6B0-CB64BC4EE104}"/>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5" name="直線コネクタ 344">
          <a:extLst>
            <a:ext uri="{FF2B5EF4-FFF2-40B4-BE49-F238E27FC236}">
              <a16:creationId xmlns:a16="http://schemas.microsoft.com/office/drawing/2014/main" xmlns="" id="{2721D8D2-B90E-4D49-A62E-913E34B1BAA9}"/>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6" name="【認定こども園・幼稚園・保育所】&#10;有形固定資産減価償却率最大値テキスト">
          <a:extLst>
            <a:ext uri="{FF2B5EF4-FFF2-40B4-BE49-F238E27FC236}">
              <a16:creationId xmlns:a16="http://schemas.microsoft.com/office/drawing/2014/main" xmlns="" id="{1A5A6CEA-60AB-42FC-A1E1-771B8C29BA2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7" name="直線コネクタ 346">
          <a:extLst>
            <a:ext uri="{FF2B5EF4-FFF2-40B4-BE49-F238E27FC236}">
              <a16:creationId xmlns:a16="http://schemas.microsoft.com/office/drawing/2014/main" xmlns="" id="{0F63EC69-E245-436A-9EE4-FB4E45ADAC8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8" name="【認定こども園・幼稚園・保育所】&#10;有形固定資産減価償却率平均値テキスト">
          <a:extLst>
            <a:ext uri="{FF2B5EF4-FFF2-40B4-BE49-F238E27FC236}">
              <a16:creationId xmlns:a16="http://schemas.microsoft.com/office/drawing/2014/main" xmlns="" id="{18E10458-3B16-4FC6-9156-30AB7818BCA8}"/>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9" name="フローチャート: 判断 348">
          <a:extLst>
            <a:ext uri="{FF2B5EF4-FFF2-40B4-BE49-F238E27FC236}">
              <a16:creationId xmlns:a16="http://schemas.microsoft.com/office/drawing/2014/main" xmlns="" id="{86117E97-20DB-485B-B564-30A4DF3A6FCA}"/>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50" name="フローチャート: 判断 349">
          <a:extLst>
            <a:ext uri="{FF2B5EF4-FFF2-40B4-BE49-F238E27FC236}">
              <a16:creationId xmlns:a16="http://schemas.microsoft.com/office/drawing/2014/main" xmlns="" id="{5BD2118B-6A0A-43BC-BD01-E78644812556}"/>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51" name="フローチャート: 判断 350">
          <a:extLst>
            <a:ext uri="{FF2B5EF4-FFF2-40B4-BE49-F238E27FC236}">
              <a16:creationId xmlns:a16="http://schemas.microsoft.com/office/drawing/2014/main" xmlns="" id="{5ED170A9-5C53-4655-8231-BB8286A0DFC6}"/>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54C468FD-FB7F-42BF-B9AF-81E6DD2746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2467EC2C-C809-4A88-AC98-5ECBE1BF04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C319A431-E0ED-4E37-849A-3BD343E421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C06E66B1-35D5-4723-8A77-78F842FBB7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BBB2BC5A-F7B9-4300-8721-40A5282EEC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357" name="楕円 356">
          <a:extLst>
            <a:ext uri="{FF2B5EF4-FFF2-40B4-BE49-F238E27FC236}">
              <a16:creationId xmlns:a16="http://schemas.microsoft.com/office/drawing/2014/main" xmlns="" id="{12337A1D-222B-4225-8710-A1B49ACA1498}"/>
            </a:ext>
          </a:extLst>
        </xdr:cNvPr>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169091</xdr:rowOff>
    </xdr:from>
    <xdr:to>
      <xdr:col>76</xdr:col>
      <xdr:colOff>165100</xdr:colOff>
      <xdr:row>39</xdr:row>
      <xdr:rowOff>99241</xdr:rowOff>
    </xdr:to>
    <xdr:sp macro="" textlink="">
      <xdr:nvSpPr>
        <xdr:cNvPr id="358" name="楕円 357">
          <a:extLst>
            <a:ext uri="{FF2B5EF4-FFF2-40B4-BE49-F238E27FC236}">
              <a16:creationId xmlns:a16="http://schemas.microsoft.com/office/drawing/2014/main" xmlns="" id="{E38FA2FE-5412-4337-AF06-2AE7102130C8}"/>
            </a:ext>
          </a:extLst>
        </xdr:cNvPr>
        <xdr:cNvSpPr/>
      </xdr:nvSpPr>
      <xdr:spPr>
        <a:xfrm>
          <a:off x="14541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48441</xdr:rowOff>
    </xdr:from>
    <xdr:to>
      <xdr:col>81</xdr:col>
      <xdr:colOff>50800</xdr:colOff>
      <xdr:row>40</xdr:row>
      <xdr:rowOff>170906</xdr:rowOff>
    </xdr:to>
    <xdr:cxnSp macro="">
      <xdr:nvCxnSpPr>
        <xdr:cNvPr id="359" name="直線コネクタ 358">
          <a:extLst>
            <a:ext uri="{FF2B5EF4-FFF2-40B4-BE49-F238E27FC236}">
              <a16:creationId xmlns:a16="http://schemas.microsoft.com/office/drawing/2014/main" xmlns="" id="{0139DCBC-0B3A-4BF3-8E68-F8A3A7EEAF9A}"/>
            </a:ext>
          </a:extLst>
        </xdr:cNvPr>
        <xdr:cNvCxnSpPr/>
      </xdr:nvCxnSpPr>
      <xdr:spPr>
        <a:xfrm>
          <a:off x="14592300" y="673499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xmlns="" id="{ACB965E0-03B9-40BD-B0BF-DE0110020123}"/>
            </a:ext>
          </a:extLst>
        </xdr:cNvPr>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xmlns="" id="{57EF09B5-E5D5-44EE-80E5-6A90343ECD6A}"/>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xmlns="" id="{24ACEC6F-733C-48EF-81CD-0E514E4BC79B}"/>
            </a:ext>
          </a:extLst>
        </xdr:cNvPr>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90368</xdr:rowOff>
    </xdr:from>
    <xdr:ext cx="405111" cy="259045"/>
    <xdr:sp macro="" textlink="">
      <xdr:nvSpPr>
        <xdr:cNvPr id="363" name="n_2mainValue【認定こども園・幼稚園・保育所】&#10;有形固定資産減価償却率">
          <a:extLst>
            <a:ext uri="{FF2B5EF4-FFF2-40B4-BE49-F238E27FC236}">
              <a16:creationId xmlns:a16="http://schemas.microsoft.com/office/drawing/2014/main" xmlns="" id="{3481A40A-3D83-41E3-83A4-F1032322BE2B}"/>
            </a:ext>
          </a:extLst>
        </xdr:cNvPr>
        <xdr:cNvSpPr txBox="1"/>
      </xdr:nvSpPr>
      <xdr:spPr>
        <a:xfrm>
          <a:off x="14389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a:extLst>
            <a:ext uri="{FF2B5EF4-FFF2-40B4-BE49-F238E27FC236}">
              <a16:creationId xmlns:a16="http://schemas.microsoft.com/office/drawing/2014/main" xmlns="" id="{C1D6FE16-A3AB-4BBA-A09D-EFEEE45C0E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a:extLst>
            <a:ext uri="{FF2B5EF4-FFF2-40B4-BE49-F238E27FC236}">
              <a16:creationId xmlns:a16="http://schemas.microsoft.com/office/drawing/2014/main" xmlns="" id="{66DFDE1F-8938-4CFC-88AF-F493C18E6F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a:extLst>
            <a:ext uri="{FF2B5EF4-FFF2-40B4-BE49-F238E27FC236}">
              <a16:creationId xmlns:a16="http://schemas.microsoft.com/office/drawing/2014/main" xmlns="" id="{213B0BFB-EDE1-42EC-89B6-C90CCF5507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a:extLst>
            <a:ext uri="{FF2B5EF4-FFF2-40B4-BE49-F238E27FC236}">
              <a16:creationId xmlns:a16="http://schemas.microsoft.com/office/drawing/2014/main" xmlns="" id="{059F99A4-C81C-4E81-917D-EADB8314BB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a:extLst>
            <a:ext uri="{FF2B5EF4-FFF2-40B4-BE49-F238E27FC236}">
              <a16:creationId xmlns:a16="http://schemas.microsoft.com/office/drawing/2014/main" xmlns="" id="{133CFC71-00E2-4506-8EB9-66CC496202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a:extLst>
            <a:ext uri="{FF2B5EF4-FFF2-40B4-BE49-F238E27FC236}">
              <a16:creationId xmlns:a16="http://schemas.microsoft.com/office/drawing/2014/main" xmlns="" id="{9B190023-D45A-45CA-A4EA-BA671F3C6D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a:extLst>
            <a:ext uri="{FF2B5EF4-FFF2-40B4-BE49-F238E27FC236}">
              <a16:creationId xmlns:a16="http://schemas.microsoft.com/office/drawing/2014/main" xmlns="" id="{29166F56-77DB-4490-81A6-30ABB73915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xmlns="" id="{0AFFB392-C7AA-406E-A362-51D9C79D03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a:extLst>
            <a:ext uri="{FF2B5EF4-FFF2-40B4-BE49-F238E27FC236}">
              <a16:creationId xmlns:a16="http://schemas.microsoft.com/office/drawing/2014/main" xmlns="" id="{53659044-6624-40E9-B3C4-C90B387FB1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a:extLst>
            <a:ext uri="{FF2B5EF4-FFF2-40B4-BE49-F238E27FC236}">
              <a16:creationId xmlns:a16="http://schemas.microsoft.com/office/drawing/2014/main" xmlns="" id="{DD759056-57FC-46C0-ABCC-D1C991A2A2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4" name="直線コネクタ 373">
          <a:extLst>
            <a:ext uri="{FF2B5EF4-FFF2-40B4-BE49-F238E27FC236}">
              <a16:creationId xmlns:a16="http://schemas.microsoft.com/office/drawing/2014/main" xmlns="" id="{56A63312-A896-422D-A1B7-F0B2C5C645B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xmlns="" id="{C30E6B12-C6BB-44C7-B3E7-634BECF4E18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6" name="直線コネクタ 375">
          <a:extLst>
            <a:ext uri="{FF2B5EF4-FFF2-40B4-BE49-F238E27FC236}">
              <a16:creationId xmlns:a16="http://schemas.microsoft.com/office/drawing/2014/main" xmlns="" id="{A67CF661-049F-4771-BE25-24261C6EF1D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7" name="テキスト ボックス 376">
          <a:extLst>
            <a:ext uri="{FF2B5EF4-FFF2-40B4-BE49-F238E27FC236}">
              <a16:creationId xmlns:a16="http://schemas.microsoft.com/office/drawing/2014/main" xmlns="" id="{6D966428-D87F-424C-8F32-3AAC44B37FA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8" name="直線コネクタ 377">
          <a:extLst>
            <a:ext uri="{FF2B5EF4-FFF2-40B4-BE49-F238E27FC236}">
              <a16:creationId xmlns:a16="http://schemas.microsoft.com/office/drawing/2014/main" xmlns="" id="{89C3DCF9-B899-42A5-96F3-84F581982A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9" name="テキスト ボックス 378">
          <a:extLst>
            <a:ext uri="{FF2B5EF4-FFF2-40B4-BE49-F238E27FC236}">
              <a16:creationId xmlns:a16="http://schemas.microsoft.com/office/drawing/2014/main" xmlns="" id="{23BE4DDA-C2CF-4F20-ACD1-506D754F075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0" name="直線コネクタ 379">
          <a:extLst>
            <a:ext uri="{FF2B5EF4-FFF2-40B4-BE49-F238E27FC236}">
              <a16:creationId xmlns:a16="http://schemas.microsoft.com/office/drawing/2014/main" xmlns="" id="{885AFD4E-F920-4DE8-920D-659C023A7B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1" name="テキスト ボックス 380">
          <a:extLst>
            <a:ext uri="{FF2B5EF4-FFF2-40B4-BE49-F238E27FC236}">
              <a16:creationId xmlns:a16="http://schemas.microsoft.com/office/drawing/2014/main" xmlns="" id="{1EECA78C-2611-44C1-8686-9DC06C0684A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2" name="直線コネクタ 381">
          <a:extLst>
            <a:ext uri="{FF2B5EF4-FFF2-40B4-BE49-F238E27FC236}">
              <a16:creationId xmlns:a16="http://schemas.microsoft.com/office/drawing/2014/main" xmlns="" id="{EC36666F-4820-4D43-8D90-B094B0EECEF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3" name="テキスト ボックス 382">
          <a:extLst>
            <a:ext uri="{FF2B5EF4-FFF2-40B4-BE49-F238E27FC236}">
              <a16:creationId xmlns:a16="http://schemas.microsoft.com/office/drawing/2014/main" xmlns="" id="{439DB2D9-DFDC-4446-B6A2-3C6404FF54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4" name="直線コネクタ 383">
          <a:extLst>
            <a:ext uri="{FF2B5EF4-FFF2-40B4-BE49-F238E27FC236}">
              <a16:creationId xmlns:a16="http://schemas.microsoft.com/office/drawing/2014/main" xmlns="" id="{8A536D30-A350-46B1-8D0F-94381A3B3B8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xmlns="" id="{F4A4C027-837D-4F75-B3B0-79F43EAE871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xmlns="" id="{C319D2D4-5674-45C5-A97C-9CB5CFBA36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xmlns="" id="{A9DEAEAD-60C0-443E-B37C-5A06E61100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xmlns="" id="{9B4367AC-3B0D-40EA-A4B5-31EDF99714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9" name="直線コネクタ 388">
          <a:extLst>
            <a:ext uri="{FF2B5EF4-FFF2-40B4-BE49-F238E27FC236}">
              <a16:creationId xmlns:a16="http://schemas.microsoft.com/office/drawing/2014/main" xmlns="" id="{8B7F316A-7055-4EB4-9308-30602A5B4B60}"/>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xmlns="" id="{B7CF1CCE-1A53-481F-855E-6E1F243DD7E2}"/>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1" name="直線コネクタ 390">
          <a:extLst>
            <a:ext uri="{FF2B5EF4-FFF2-40B4-BE49-F238E27FC236}">
              <a16:creationId xmlns:a16="http://schemas.microsoft.com/office/drawing/2014/main" xmlns="" id="{6EEF3F27-9B64-4885-A72B-8B6C2C9869E5}"/>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xmlns="" id="{CE490C1D-A471-493C-9A9A-D9FD1A27D9C4}"/>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93" name="直線コネクタ 392">
          <a:extLst>
            <a:ext uri="{FF2B5EF4-FFF2-40B4-BE49-F238E27FC236}">
              <a16:creationId xmlns:a16="http://schemas.microsoft.com/office/drawing/2014/main" xmlns="" id="{EA8135F6-D505-4BED-B999-FF27C6278CAB}"/>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xmlns="" id="{880FA715-2939-4B8C-ABD1-76BE65209436}"/>
            </a:ext>
          </a:extLst>
        </xdr:cNvPr>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5" name="フローチャート: 判断 394">
          <a:extLst>
            <a:ext uri="{FF2B5EF4-FFF2-40B4-BE49-F238E27FC236}">
              <a16:creationId xmlns:a16="http://schemas.microsoft.com/office/drawing/2014/main" xmlns="" id="{D57209AA-8CD5-4315-AFF1-57B9E05E23A0}"/>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6" name="フローチャート: 判断 395">
          <a:extLst>
            <a:ext uri="{FF2B5EF4-FFF2-40B4-BE49-F238E27FC236}">
              <a16:creationId xmlns:a16="http://schemas.microsoft.com/office/drawing/2014/main" xmlns="" id="{54C61B3D-D3FC-48C7-B4A3-4B9B93DBC3C7}"/>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7" name="フローチャート: 判断 396">
          <a:extLst>
            <a:ext uri="{FF2B5EF4-FFF2-40B4-BE49-F238E27FC236}">
              <a16:creationId xmlns:a16="http://schemas.microsoft.com/office/drawing/2014/main" xmlns="" id="{9DD12EC8-B5F4-41F3-B9FC-013B0CCEFC7A}"/>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4EC586C4-D1F4-455C-802D-A9A2612E58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F3D37FD8-0762-4675-BA5A-875C29DC77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2165E3B5-D3BF-47C2-BB54-ABF1F89491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814F3027-5C48-4ED0-B555-653779A489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4445F2EC-F72B-404F-BA14-4A036084EE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03" name="楕円 402">
          <a:extLst>
            <a:ext uri="{FF2B5EF4-FFF2-40B4-BE49-F238E27FC236}">
              <a16:creationId xmlns:a16="http://schemas.microsoft.com/office/drawing/2014/main" xmlns="" id="{085FADF9-2136-4C6E-86A7-798E0447AF42}"/>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127726</xdr:rowOff>
    </xdr:from>
    <xdr:to>
      <xdr:col>107</xdr:col>
      <xdr:colOff>101600</xdr:colOff>
      <xdr:row>41</xdr:row>
      <xdr:rowOff>57876</xdr:rowOff>
    </xdr:to>
    <xdr:sp macro="" textlink="">
      <xdr:nvSpPr>
        <xdr:cNvPr id="404" name="楕円 403">
          <a:extLst>
            <a:ext uri="{FF2B5EF4-FFF2-40B4-BE49-F238E27FC236}">
              <a16:creationId xmlns:a16="http://schemas.microsoft.com/office/drawing/2014/main" xmlns="" id="{0476F9DC-0C55-46FB-94F1-623CC38AC7F9}"/>
            </a:ext>
          </a:extLst>
        </xdr:cNvPr>
        <xdr:cNvSpPr/>
      </xdr:nvSpPr>
      <xdr:spPr>
        <a:xfrm>
          <a:off x="20383500" y="6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41</xdr:row>
      <xdr:rowOff>7076</xdr:rowOff>
    </xdr:to>
    <xdr:cxnSp macro="">
      <xdr:nvCxnSpPr>
        <xdr:cNvPr id="405" name="直線コネクタ 404">
          <a:extLst>
            <a:ext uri="{FF2B5EF4-FFF2-40B4-BE49-F238E27FC236}">
              <a16:creationId xmlns:a16="http://schemas.microsoft.com/office/drawing/2014/main" xmlns="" id="{E05E2852-B3E4-4BF9-B022-3E6D97385D05}"/>
            </a:ext>
          </a:extLst>
        </xdr:cNvPr>
        <xdr:cNvCxnSpPr/>
      </xdr:nvCxnSpPr>
      <xdr:spPr>
        <a:xfrm flipV="1">
          <a:off x="20434300" y="6926580"/>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xmlns="" id="{2C43CBB7-953C-42FA-9063-B16B52CFC402}"/>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xmlns="" id="{575174CE-45C1-4F17-B7B5-2196B99574FB}"/>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xmlns="" id="{0FD5D588-25E9-4728-BB4C-B862C9A6A4F3}"/>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49003</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xmlns="" id="{93C4823A-C478-42E7-BCA7-524A702AEFF3}"/>
            </a:ext>
          </a:extLst>
        </xdr:cNvPr>
        <xdr:cNvSpPr txBox="1"/>
      </xdr:nvSpPr>
      <xdr:spPr>
        <a:xfrm>
          <a:off x="20199427" y="70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xmlns="" id="{5B16E16E-A0CC-469E-A539-1B8919EB5D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xmlns="" id="{433EB2A6-24BB-4318-AB9F-68E1FB1F2B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xmlns="" id="{2F4B76E5-4DEA-4BA4-8544-97502246C2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xmlns="" id="{B9CEC28A-7B70-4986-B594-2367E18E72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xmlns="" id="{16DB4104-4149-499F-84EC-51BC5F2A75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xmlns="" id="{4FE5B44D-DF84-4034-9DA6-EAB0A78C0C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xmlns="" id="{0408F599-0E76-456E-8036-73125BBED5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xmlns="" id="{C2213A1C-0491-47D1-BF95-FB973FF509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xmlns="" id="{65378FA2-69A8-48DA-93C9-EA7EA73FCC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xmlns="" id="{D5A190FC-505B-4545-B6F7-6D04D1B938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xmlns="" id="{F0EB47D0-78D1-417A-B259-608704E7B1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1" name="テキスト ボックス 420">
          <a:extLst>
            <a:ext uri="{FF2B5EF4-FFF2-40B4-BE49-F238E27FC236}">
              <a16:creationId xmlns:a16="http://schemas.microsoft.com/office/drawing/2014/main" xmlns="" id="{F5E942FA-EA06-49C8-8D6F-61C91331442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xmlns="" id="{0190AE6F-C4AA-489B-8C25-2BC6E0BDEF2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xmlns="" id="{114A16CC-B42D-432E-AFDE-D10C0C8C3AF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xmlns="" id="{D4331A94-3B9F-4BAD-A102-FFAA9BDD88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xmlns="" id="{297DC399-4207-4944-B387-E562C641C3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xmlns="" id="{849B669D-8B72-43C5-97B1-2C534544515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xmlns="" id="{AA18073C-E704-44A7-80E8-613EE2F699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xmlns="" id="{5EFE4BD0-CF6B-47A7-945B-4D87CE1343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xmlns="" id="{96DDA4DE-385C-4C76-B92E-51B1C36CD9B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xmlns="" id="{C29F82F8-48D1-48F3-8F5E-1FDC5F43C1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1" name="テキスト ボックス 430">
          <a:extLst>
            <a:ext uri="{FF2B5EF4-FFF2-40B4-BE49-F238E27FC236}">
              <a16:creationId xmlns:a16="http://schemas.microsoft.com/office/drawing/2014/main" xmlns="" id="{E8213891-51E5-48FB-B609-02956C7F3E5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xmlns="" id="{BF05C585-8518-4253-A4A6-94D4AD7F30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xmlns="" id="{6C5CA1BE-7929-41A9-8CD1-F43A88A91F9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xmlns="" id="{696AC1CE-CD7C-4325-8772-1CB556831D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5" name="直線コネクタ 434">
          <a:extLst>
            <a:ext uri="{FF2B5EF4-FFF2-40B4-BE49-F238E27FC236}">
              <a16:creationId xmlns:a16="http://schemas.microsoft.com/office/drawing/2014/main" xmlns="" id="{EF66B1DF-FD02-485C-BB50-4778A4FA5A4E}"/>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6" name="【学校施設】&#10;有形固定資産減価償却率最小値テキスト">
          <a:extLst>
            <a:ext uri="{FF2B5EF4-FFF2-40B4-BE49-F238E27FC236}">
              <a16:creationId xmlns:a16="http://schemas.microsoft.com/office/drawing/2014/main" xmlns="" id="{0E1DE0D0-1315-43CA-97DE-E50B2FF75B02}"/>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7" name="直線コネクタ 436">
          <a:extLst>
            <a:ext uri="{FF2B5EF4-FFF2-40B4-BE49-F238E27FC236}">
              <a16:creationId xmlns:a16="http://schemas.microsoft.com/office/drawing/2014/main" xmlns="" id="{77105A7F-8259-4B34-92F6-A66EDE051DF8}"/>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8" name="【学校施設】&#10;有形固定資産減価償却率最大値テキスト">
          <a:extLst>
            <a:ext uri="{FF2B5EF4-FFF2-40B4-BE49-F238E27FC236}">
              <a16:creationId xmlns:a16="http://schemas.microsoft.com/office/drawing/2014/main" xmlns="" id="{74CE6321-8F1A-4CE2-B65C-1D266A20B59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9" name="直線コネクタ 438">
          <a:extLst>
            <a:ext uri="{FF2B5EF4-FFF2-40B4-BE49-F238E27FC236}">
              <a16:creationId xmlns:a16="http://schemas.microsoft.com/office/drawing/2014/main" xmlns="" id="{72A512F4-173C-42B1-8E5B-0F71DB79B209}"/>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40" name="【学校施設】&#10;有形固定資産減価償却率平均値テキスト">
          <a:extLst>
            <a:ext uri="{FF2B5EF4-FFF2-40B4-BE49-F238E27FC236}">
              <a16:creationId xmlns:a16="http://schemas.microsoft.com/office/drawing/2014/main" xmlns="" id="{6F6A45CE-42ED-4D90-8223-CD31251D900C}"/>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41" name="フローチャート: 判断 440">
          <a:extLst>
            <a:ext uri="{FF2B5EF4-FFF2-40B4-BE49-F238E27FC236}">
              <a16:creationId xmlns:a16="http://schemas.microsoft.com/office/drawing/2014/main" xmlns="" id="{7B9D2EB6-9B9C-4600-9ACF-113221C58D1B}"/>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42" name="フローチャート: 判断 441">
          <a:extLst>
            <a:ext uri="{FF2B5EF4-FFF2-40B4-BE49-F238E27FC236}">
              <a16:creationId xmlns:a16="http://schemas.microsoft.com/office/drawing/2014/main" xmlns="" id="{A4926C4B-DBE5-4EBE-81E0-B31D99A7B41C}"/>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43" name="フローチャート: 判断 442">
          <a:extLst>
            <a:ext uri="{FF2B5EF4-FFF2-40B4-BE49-F238E27FC236}">
              <a16:creationId xmlns:a16="http://schemas.microsoft.com/office/drawing/2014/main" xmlns="" id="{53531AAA-BCE7-4006-BC09-CB7A09AEB5E8}"/>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5E147FDC-9F2D-4B0C-9925-EC3291404C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9C7B9FFC-B1D8-4893-83AF-40E8646EEB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A70EDAA9-0839-4B43-BECF-E8E11BEA80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657DB8B7-646E-4A05-A388-62D409B01E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513ED952-190F-439B-9F0A-36A13CFAAA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70031</xdr:rowOff>
    </xdr:from>
    <xdr:to>
      <xdr:col>81</xdr:col>
      <xdr:colOff>101600</xdr:colOff>
      <xdr:row>58</xdr:row>
      <xdr:rowOff>181</xdr:rowOff>
    </xdr:to>
    <xdr:sp macro="" textlink="">
      <xdr:nvSpPr>
        <xdr:cNvPr id="449" name="楕円 448">
          <a:extLst>
            <a:ext uri="{FF2B5EF4-FFF2-40B4-BE49-F238E27FC236}">
              <a16:creationId xmlns:a16="http://schemas.microsoft.com/office/drawing/2014/main" xmlns="" id="{10067BB2-188E-4248-A2D2-79DD09AE05DE}"/>
            </a:ext>
          </a:extLst>
        </xdr:cNvPr>
        <xdr:cNvSpPr/>
      </xdr:nvSpPr>
      <xdr:spPr>
        <a:xfrm>
          <a:off x="15430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89626</xdr:rowOff>
    </xdr:from>
    <xdr:to>
      <xdr:col>76</xdr:col>
      <xdr:colOff>165100</xdr:colOff>
      <xdr:row>58</xdr:row>
      <xdr:rowOff>19776</xdr:rowOff>
    </xdr:to>
    <xdr:sp macro="" textlink="">
      <xdr:nvSpPr>
        <xdr:cNvPr id="450" name="楕円 449">
          <a:extLst>
            <a:ext uri="{FF2B5EF4-FFF2-40B4-BE49-F238E27FC236}">
              <a16:creationId xmlns:a16="http://schemas.microsoft.com/office/drawing/2014/main" xmlns="" id="{8AC49E28-0D7D-4BA2-BC3A-06CD0BBFFB9B}"/>
            </a:ext>
          </a:extLst>
        </xdr:cNvPr>
        <xdr:cNvSpPr/>
      </xdr:nvSpPr>
      <xdr:spPr>
        <a:xfrm>
          <a:off x="14541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120831</xdr:rowOff>
    </xdr:from>
    <xdr:to>
      <xdr:col>81</xdr:col>
      <xdr:colOff>50800</xdr:colOff>
      <xdr:row>57</xdr:row>
      <xdr:rowOff>140426</xdr:rowOff>
    </xdr:to>
    <xdr:cxnSp macro="">
      <xdr:nvCxnSpPr>
        <xdr:cNvPr id="451" name="直線コネクタ 450">
          <a:extLst>
            <a:ext uri="{FF2B5EF4-FFF2-40B4-BE49-F238E27FC236}">
              <a16:creationId xmlns:a16="http://schemas.microsoft.com/office/drawing/2014/main" xmlns="" id="{D0FE2CFE-6C34-4878-8118-25081D7875A4}"/>
            </a:ext>
          </a:extLst>
        </xdr:cNvPr>
        <xdr:cNvCxnSpPr/>
      </xdr:nvCxnSpPr>
      <xdr:spPr>
        <a:xfrm flipV="1">
          <a:off x="14592300" y="98934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52" name="n_1aveValue【学校施設】&#10;有形固定資産減価償却率">
          <a:extLst>
            <a:ext uri="{FF2B5EF4-FFF2-40B4-BE49-F238E27FC236}">
              <a16:creationId xmlns:a16="http://schemas.microsoft.com/office/drawing/2014/main" xmlns="" id="{F31C25BD-7691-421A-BA52-30D4DAD008B7}"/>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53" name="n_2aveValue【学校施設】&#10;有形固定資産減価償却率">
          <a:extLst>
            <a:ext uri="{FF2B5EF4-FFF2-40B4-BE49-F238E27FC236}">
              <a16:creationId xmlns:a16="http://schemas.microsoft.com/office/drawing/2014/main" xmlns="" id="{1FA00973-52F7-472B-928D-19AA8AE50886}"/>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16708</xdr:rowOff>
    </xdr:from>
    <xdr:ext cx="405111" cy="259045"/>
    <xdr:sp macro="" textlink="">
      <xdr:nvSpPr>
        <xdr:cNvPr id="454" name="n_1mainValue【学校施設】&#10;有形固定資産減価償却率">
          <a:extLst>
            <a:ext uri="{FF2B5EF4-FFF2-40B4-BE49-F238E27FC236}">
              <a16:creationId xmlns:a16="http://schemas.microsoft.com/office/drawing/2014/main" xmlns="" id="{2DEDA046-4C9E-43ED-AE76-A493C04A40D8}"/>
            </a:ext>
          </a:extLst>
        </xdr:cNvPr>
        <xdr:cNvSpPr txBox="1"/>
      </xdr:nvSpPr>
      <xdr:spPr>
        <a:xfrm>
          <a:off x="152660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36303</xdr:rowOff>
    </xdr:from>
    <xdr:ext cx="405111" cy="259045"/>
    <xdr:sp macro="" textlink="">
      <xdr:nvSpPr>
        <xdr:cNvPr id="455" name="n_2mainValue【学校施設】&#10;有形固定資産減価償却率">
          <a:extLst>
            <a:ext uri="{FF2B5EF4-FFF2-40B4-BE49-F238E27FC236}">
              <a16:creationId xmlns:a16="http://schemas.microsoft.com/office/drawing/2014/main" xmlns="" id="{95DCC2A5-A562-4963-8508-19A326566323}"/>
            </a:ext>
          </a:extLst>
        </xdr:cNvPr>
        <xdr:cNvSpPr txBox="1"/>
      </xdr:nvSpPr>
      <xdr:spPr>
        <a:xfrm>
          <a:off x="14389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xmlns="" id="{39B1A687-BF73-49B5-AD8D-074887C1F9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xmlns="" id="{B111D272-57F3-4B27-9849-99F3EA172F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xmlns="" id="{42BD5B5A-22E6-40C3-A649-4C8795C9EA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xmlns="" id="{2985F8F0-2ABA-4A29-AD2D-A99FDC6B35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xmlns="" id="{02471D98-F7D7-4661-A490-54DC5870D5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xmlns="" id="{39C3BC2D-146C-4ED1-A503-E1A88CED84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xmlns="" id="{A80E43BA-08FF-4006-A631-D3959F678F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xmlns="" id="{423C9474-D83B-474D-BBD9-B0C7B4F6E5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xmlns="" id="{9246A9FF-A3FA-45E1-B2B3-AC42A1E6E5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xmlns="" id="{6E8590B1-DEA9-4622-BD30-085A0CB0D6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6" name="直線コネクタ 465">
          <a:extLst>
            <a:ext uri="{FF2B5EF4-FFF2-40B4-BE49-F238E27FC236}">
              <a16:creationId xmlns:a16="http://schemas.microsoft.com/office/drawing/2014/main" xmlns="" id="{1B8BB39A-E95C-460E-9D22-FDF341D90D4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7" name="テキスト ボックス 466">
          <a:extLst>
            <a:ext uri="{FF2B5EF4-FFF2-40B4-BE49-F238E27FC236}">
              <a16:creationId xmlns:a16="http://schemas.microsoft.com/office/drawing/2014/main" xmlns="" id="{5293B563-AA9E-4509-A67A-A771AC01F6B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8" name="直線コネクタ 467">
          <a:extLst>
            <a:ext uri="{FF2B5EF4-FFF2-40B4-BE49-F238E27FC236}">
              <a16:creationId xmlns:a16="http://schemas.microsoft.com/office/drawing/2014/main" xmlns="" id="{B42932B6-3E56-46F8-8029-D9A74CDA5C2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9" name="テキスト ボックス 468">
          <a:extLst>
            <a:ext uri="{FF2B5EF4-FFF2-40B4-BE49-F238E27FC236}">
              <a16:creationId xmlns:a16="http://schemas.microsoft.com/office/drawing/2014/main" xmlns="" id="{5C276837-FC03-4AE2-90EA-93354598D24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0" name="直線コネクタ 469">
          <a:extLst>
            <a:ext uri="{FF2B5EF4-FFF2-40B4-BE49-F238E27FC236}">
              <a16:creationId xmlns:a16="http://schemas.microsoft.com/office/drawing/2014/main" xmlns="" id="{4471857E-848B-4173-B710-03BEF20416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1" name="テキスト ボックス 470">
          <a:extLst>
            <a:ext uri="{FF2B5EF4-FFF2-40B4-BE49-F238E27FC236}">
              <a16:creationId xmlns:a16="http://schemas.microsoft.com/office/drawing/2014/main" xmlns="" id="{ABFBC183-5B2C-4BE8-868D-A8BC3FB8161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2" name="直線コネクタ 471">
          <a:extLst>
            <a:ext uri="{FF2B5EF4-FFF2-40B4-BE49-F238E27FC236}">
              <a16:creationId xmlns:a16="http://schemas.microsoft.com/office/drawing/2014/main" xmlns="" id="{C4A98D0D-6303-4240-AE28-882AD35F7FA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3" name="テキスト ボックス 472">
          <a:extLst>
            <a:ext uri="{FF2B5EF4-FFF2-40B4-BE49-F238E27FC236}">
              <a16:creationId xmlns:a16="http://schemas.microsoft.com/office/drawing/2014/main" xmlns="" id="{4B734149-9E4B-4253-990E-FFEFCDD5CFF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4" name="直線コネクタ 473">
          <a:extLst>
            <a:ext uri="{FF2B5EF4-FFF2-40B4-BE49-F238E27FC236}">
              <a16:creationId xmlns:a16="http://schemas.microsoft.com/office/drawing/2014/main" xmlns="" id="{59607834-6D2A-486A-8558-6160AEBC7B4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5" name="テキスト ボックス 474">
          <a:extLst>
            <a:ext uri="{FF2B5EF4-FFF2-40B4-BE49-F238E27FC236}">
              <a16:creationId xmlns:a16="http://schemas.microsoft.com/office/drawing/2014/main" xmlns="" id="{BEE0CA88-7C43-4814-9563-E4AE0B8E1DB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6" name="直線コネクタ 475">
          <a:extLst>
            <a:ext uri="{FF2B5EF4-FFF2-40B4-BE49-F238E27FC236}">
              <a16:creationId xmlns:a16="http://schemas.microsoft.com/office/drawing/2014/main" xmlns="" id="{CD4FF5AD-20F1-4FB3-9700-15844429CCD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7" name="テキスト ボックス 476">
          <a:extLst>
            <a:ext uri="{FF2B5EF4-FFF2-40B4-BE49-F238E27FC236}">
              <a16:creationId xmlns:a16="http://schemas.microsoft.com/office/drawing/2014/main" xmlns="" id="{9E20BD4F-82C8-4360-8A79-89524642598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xmlns="" id="{51F9AE1E-6015-445C-BC83-BF798B6D78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9" name="テキスト ボックス 478">
          <a:extLst>
            <a:ext uri="{FF2B5EF4-FFF2-40B4-BE49-F238E27FC236}">
              <a16:creationId xmlns:a16="http://schemas.microsoft.com/office/drawing/2014/main" xmlns="" id="{300590DF-2A9B-4A3E-ACE5-391B894ADFA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a:extLst>
            <a:ext uri="{FF2B5EF4-FFF2-40B4-BE49-F238E27FC236}">
              <a16:creationId xmlns:a16="http://schemas.microsoft.com/office/drawing/2014/main" xmlns="" id="{91ECA9CD-F807-4827-8ACB-3658EB0125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81" name="直線コネクタ 480">
          <a:extLst>
            <a:ext uri="{FF2B5EF4-FFF2-40B4-BE49-F238E27FC236}">
              <a16:creationId xmlns:a16="http://schemas.microsoft.com/office/drawing/2014/main" xmlns="" id="{FBA008BB-2B44-4FF6-8159-8E3A5D341887}"/>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82" name="【学校施設】&#10;一人当たり面積最小値テキスト">
          <a:extLst>
            <a:ext uri="{FF2B5EF4-FFF2-40B4-BE49-F238E27FC236}">
              <a16:creationId xmlns:a16="http://schemas.microsoft.com/office/drawing/2014/main" xmlns="" id="{C4075588-D236-463A-9A4E-1BBB59942ABD}"/>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83" name="直線コネクタ 482">
          <a:extLst>
            <a:ext uri="{FF2B5EF4-FFF2-40B4-BE49-F238E27FC236}">
              <a16:creationId xmlns:a16="http://schemas.microsoft.com/office/drawing/2014/main" xmlns="" id="{9A8F366E-7F85-40E2-A423-26D402D57BF3}"/>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4" name="【学校施設】&#10;一人当たり面積最大値テキスト">
          <a:extLst>
            <a:ext uri="{FF2B5EF4-FFF2-40B4-BE49-F238E27FC236}">
              <a16:creationId xmlns:a16="http://schemas.microsoft.com/office/drawing/2014/main" xmlns="" id="{727561D8-881E-4275-8185-EBD547E94F48}"/>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5" name="直線コネクタ 484">
          <a:extLst>
            <a:ext uri="{FF2B5EF4-FFF2-40B4-BE49-F238E27FC236}">
              <a16:creationId xmlns:a16="http://schemas.microsoft.com/office/drawing/2014/main" xmlns="" id="{B45E2869-6123-44E5-AB1D-F1834FFBB0AF}"/>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6" name="【学校施設】&#10;一人当たり面積平均値テキスト">
          <a:extLst>
            <a:ext uri="{FF2B5EF4-FFF2-40B4-BE49-F238E27FC236}">
              <a16:creationId xmlns:a16="http://schemas.microsoft.com/office/drawing/2014/main" xmlns="" id="{95E421CD-0C49-433A-B58E-F1C8A955A91D}"/>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7" name="フローチャート: 判断 486">
          <a:extLst>
            <a:ext uri="{FF2B5EF4-FFF2-40B4-BE49-F238E27FC236}">
              <a16:creationId xmlns:a16="http://schemas.microsoft.com/office/drawing/2014/main" xmlns="" id="{010241D8-EE06-4C3C-8025-78EC34DA12AF}"/>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8" name="フローチャート: 判断 487">
          <a:extLst>
            <a:ext uri="{FF2B5EF4-FFF2-40B4-BE49-F238E27FC236}">
              <a16:creationId xmlns:a16="http://schemas.microsoft.com/office/drawing/2014/main" xmlns="" id="{B3512D42-C446-4FFC-B5BE-CCF36AF347B3}"/>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9" name="フローチャート: 判断 488">
          <a:extLst>
            <a:ext uri="{FF2B5EF4-FFF2-40B4-BE49-F238E27FC236}">
              <a16:creationId xmlns:a16="http://schemas.microsoft.com/office/drawing/2014/main" xmlns="" id="{B54048F5-8F57-4318-A53B-108C42CDEC65}"/>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48B04869-0BF5-42A3-B804-7255EB6140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A4C5F888-999F-4061-B10D-841D764984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xmlns="" id="{4FD6FD0B-9CA0-4D62-941D-E13012433B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391F92AF-4D02-4567-ACE1-AB3B96AFA9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7766D7AF-4427-4620-84BD-2D679BC17C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138285</xdr:rowOff>
    </xdr:from>
    <xdr:to>
      <xdr:col>112</xdr:col>
      <xdr:colOff>38100</xdr:colOff>
      <xdr:row>63</xdr:row>
      <xdr:rowOff>68435</xdr:rowOff>
    </xdr:to>
    <xdr:sp macro="" textlink="">
      <xdr:nvSpPr>
        <xdr:cNvPr id="495" name="楕円 494">
          <a:extLst>
            <a:ext uri="{FF2B5EF4-FFF2-40B4-BE49-F238E27FC236}">
              <a16:creationId xmlns:a16="http://schemas.microsoft.com/office/drawing/2014/main" xmlns="" id="{04313E8E-A36F-44B0-B90D-0CEBAF29FF63}"/>
            </a:ext>
          </a:extLst>
        </xdr:cNvPr>
        <xdr:cNvSpPr/>
      </xdr:nvSpPr>
      <xdr:spPr>
        <a:xfrm>
          <a:off x="21272500" y="10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53213</xdr:rowOff>
    </xdr:from>
    <xdr:to>
      <xdr:col>107</xdr:col>
      <xdr:colOff>101600</xdr:colOff>
      <xdr:row>62</xdr:row>
      <xdr:rowOff>154813</xdr:rowOff>
    </xdr:to>
    <xdr:sp macro="" textlink="">
      <xdr:nvSpPr>
        <xdr:cNvPr id="496" name="楕円 495">
          <a:extLst>
            <a:ext uri="{FF2B5EF4-FFF2-40B4-BE49-F238E27FC236}">
              <a16:creationId xmlns:a16="http://schemas.microsoft.com/office/drawing/2014/main" xmlns="" id="{D57E8A19-289B-4845-A43E-D4CA7675A40A}"/>
            </a:ext>
          </a:extLst>
        </xdr:cNvPr>
        <xdr:cNvSpPr/>
      </xdr:nvSpPr>
      <xdr:spPr>
        <a:xfrm>
          <a:off x="20383500" y="10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104013</xdr:rowOff>
    </xdr:from>
    <xdr:to>
      <xdr:col>111</xdr:col>
      <xdr:colOff>177800</xdr:colOff>
      <xdr:row>63</xdr:row>
      <xdr:rowOff>17635</xdr:rowOff>
    </xdr:to>
    <xdr:cxnSp macro="">
      <xdr:nvCxnSpPr>
        <xdr:cNvPr id="497" name="直線コネクタ 496">
          <a:extLst>
            <a:ext uri="{FF2B5EF4-FFF2-40B4-BE49-F238E27FC236}">
              <a16:creationId xmlns:a16="http://schemas.microsoft.com/office/drawing/2014/main" xmlns="" id="{D9619F27-EA2E-4C8B-A389-00C4DB9C063C}"/>
            </a:ext>
          </a:extLst>
        </xdr:cNvPr>
        <xdr:cNvCxnSpPr/>
      </xdr:nvCxnSpPr>
      <xdr:spPr>
        <a:xfrm>
          <a:off x="20434300" y="10733913"/>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98" name="n_1aveValue【学校施設】&#10;一人当たり面積">
          <a:extLst>
            <a:ext uri="{FF2B5EF4-FFF2-40B4-BE49-F238E27FC236}">
              <a16:creationId xmlns:a16="http://schemas.microsoft.com/office/drawing/2014/main" xmlns="" id="{0B69925F-2549-4363-B58F-5F5CD4C7C2F0}"/>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9" name="n_2aveValue【学校施設】&#10;一人当たり面積">
          <a:extLst>
            <a:ext uri="{FF2B5EF4-FFF2-40B4-BE49-F238E27FC236}">
              <a16:creationId xmlns:a16="http://schemas.microsoft.com/office/drawing/2014/main" xmlns="" id="{E954174F-81D5-42E5-910D-D7ED389F6E67}"/>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59562</xdr:rowOff>
    </xdr:from>
    <xdr:ext cx="469744" cy="259045"/>
    <xdr:sp macro="" textlink="">
      <xdr:nvSpPr>
        <xdr:cNvPr id="500" name="n_1mainValue【学校施設】&#10;一人当たり面積">
          <a:extLst>
            <a:ext uri="{FF2B5EF4-FFF2-40B4-BE49-F238E27FC236}">
              <a16:creationId xmlns:a16="http://schemas.microsoft.com/office/drawing/2014/main" xmlns="" id="{C477851D-F9CF-4EBF-88EE-2225F7E51A69}"/>
            </a:ext>
          </a:extLst>
        </xdr:cNvPr>
        <xdr:cNvSpPr txBox="1"/>
      </xdr:nvSpPr>
      <xdr:spPr>
        <a:xfrm>
          <a:off x="21075727" y="108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145940</xdr:rowOff>
    </xdr:from>
    <xdr:ext cx="469744" cy="259045"/>
    <xdr:sp macro="" textlink="">
      <xdr:nvSpPr>
        <xdr:cNvPr id="501" name="n_2mainValue【学校施設】&#10;一人当たり面積">
          <a:extLst>
            <a:ext uri="{FF2B5EF4-FFF2-40B4-BE49-F238E27FC236}">
              <a16:creationId xmlns:a16="http://schemas.microsoft.com/office/drawing/2014/main" xmlns="" id="{86628E4A-9414-4DBF-B7A9-EAEA4F867582}"/>
            </a:ext>
          </a:extLst>
        </xdr:cNvPr>
        <xdr:cNvSpPr txBox="1"/>
      </xdr:nvSpPr>
      <xdr:spPr>
        <a:xfrm>
          <a:off x="20199427"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xmlns="" id="{4B6CB662-EC36-4F0B-ACD7-BF949BD8C1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xmlns="" id="{4131F0A5-0F45-45AF-8FC8-25EDCEA30A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xmlns="" id="{4CA2FE24-E73F-42B1-AB7C-3C74545E44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xmlns="" id="{223D6A4C-29CF-4318-AF11-0FBEE31151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xmlns="" id="{9ED8BF98-E158-4CCB-925E-6294F81FD6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xmlns="" id="{C92E450B-CD4E-4852-B24D-F9F4B6CEC5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xmlns="" id="{7EF9DD7D-35C2-4E3A-AEB1-D0D3CE14E4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xmlns="" id="{8B61301C-06C8-4B93-B9D0-0999D4F85F0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xmlns="" id="{5FFA90D8-7400-4AA0-9DA8-4D4F12F50D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xmlns="" id="{FAF46DEC-0636-407D-917A-ABCA466CB8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xmlns="" id="{E6D7A130-2938-41D6-B6B2-EF595F38E1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xmlns="" id="{19C952D4-02D4-4BE2-AF40-5641FBBF83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xmlns="" id="{E428A904-BCC0-420A-BED8-45B5DDFCFE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xmlns="" id="{DEF271E0-1A32-40E4-9E85-4B5E1112B2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xmlns="" id="{3FF7B809-1D14-41EF-B3DF-E88287C4F0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xmlns="" id="{6D394E17-C7F8-4167-9C80-4B10F027A5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xmlns="" id="{9560BBB7-2133-492A-A340-37E2CAEEB5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xmlns="" id="{B1A07060-A6C8-4A4C-BC1C-E0A6B13B32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xmlns="" id="{3C9F8EEA-8F0A-4A72-8079-B695CE44FA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xmlns="" id="{4E8E63D5-6B0F-462B-8ECF-1F89875BF5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xmlns="" id="{480DD9CE-762A-438A-B28A-AB380A38A0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xmlns="" id="{C06DDE5F-9365-4C17-97A8-C769F47628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xmlns="" id="{1FFB9A5F-465D-4828-9009-BE663B46EC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xmlns="" id="{3480606C-0202-47F6-945D-2E8CA0775F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xmlns="" id="{AC8E1A1B-23DA-43F0-9304-83A76E3F5E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xmlns="" id="{914EE359-D635-4231-9791-979064D9DB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a:extLst>
            <a:ext uri="{FF2B5EF4-FFF2-40B4-BE49-F238E27FC236}">
              <a16:creationId xmlns:a16="http://schemas.microsoft.com/office/drawing/2014/main" xmlns="" id="{741132D3-097A-444C-902B-46D743E0F6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9" name="テキスト ボックス 528">
          <a:extLst>
            <a:ext uri="{FF2B5EF4-FFF2-40B4-BE49-F238E27FC236}">
              <a16:creationId xmlns:a16="http://schemas.microsoft.com/office/drawing/2014/main" xmlns="" id="{6BC7B328-1918-4415-B085-C6C2347606D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a:extLst>
            <a:ext uri="{FF2B5EF4-FFF2-40B4-BE49-F238E27FC236}">
              <a16:creationId xmlns:a16="http://schemas.microsoft.com/office/drawing/2014/main" xmlns="" id="{EEF5F77C-6ED8-429E-ADDD-C62719D578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a:extLst>
            <a:ext uri="{FF2B5EF4-FFF2-40B4-BE49-F238E27FC236}">
              <a16:creationId xmlns:a16="http://schemas.microsoft.com/office/drawing/2014/main" xmlns="" id="{666CF908-406F-40B6-919D-089751BAE5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a:extLst>
            <a:ext uri="{FF2B5EF4-FFF2-40B4-BE49-F238E27FC236}">
              <a16:creationId xmlns:a16="http://schemas.microsoft.com/office/drawing/2014/main" xmlns="" id="{8EBC0F02-4E63-440B-9237-9166BFB3A1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a:extLst>
            <a:ext uri="{FF2B5EF4-FFF2-40B4-BE49-F238E27FC236}">
              <a16:creationId xmlns:a16="http://schemas.microsoft.com/office/drawing/2014/main" xmlns="" id="{3A291367-75F3-4D23-89FD-6F7DD8244D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a:extLst>
            <a:ext uri="{FF2B5EF4-FFF2-40B4-BE49-F238E27FC236}">
              <a16:creationId xmlns:a16="http://schemas.microsoft.com/office/drawing/2014/main" xmlns="" id="{94958E26-B734-467B-92E0-90530287CC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a:extLst>
            <a:ext uri="{FF2B5EF4-FFF2-40B4-BE49-F238E27FC236}">
              <a16:creationId xmlns:a16="http://schemas.microsoft.com/office/drawing/2014/main" xmlns="" id="{B9FF4656-057B-48B2-A516-ABBE954906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a:extLst>
            <a:ext uri="{FF2B5EF4-FFF2-40B4-BE49-F238E27FC236}">
              <a16:creationId xmlns:a16="http://schemas.microsoft.com/office/drawing/2014/main" xmlns="" id="{2B897FE9-DA93-458A-A459-1A20975FA4D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a:extLst>
            <a:ext uri="{FF2B5EF4-FFF2-40B4-BE49-F238E27FC236}">
              <a16:creationId xmlns:a16="http://schemas.microsoft.com/office/drawing/2014/main" xmlns="" id="{4275F518-79D3-48E4-A18C-AC0C3D5E8E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a:extLst>
            <a:ext uri="{FF2B5EF4-FFF2-40B4-BE49-F238E27FC236}">
              <a16:creationId xmlns:a16="http://schemas.microsoft.com/office/drawing/2014/main" xmlns="" id="{B1FD69DD-2FA5-45A6-AC0E-F5578A50B9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9" name="テキスト ボックス 538">
          <a:extLst>
            <a:ext uri="{FF2B5EF4-FFF2-40B4-BE49-F238E27FC236}">
              <a16:creationId xmlns:a16="http://schemas.microsoft.com/office/drawing/2014/main" xmlns="" id="{EF506836-B4B3-44BB-8616-462549A7798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xmlns="" id="{48E06CF2-6C6A-40B3-98BD-648EC30D89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xmlns="" id="{6FEF4DE3-01F4-4128-8AC5-857ED06E93F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a:extLst>
            <a:ext uri="{FF2B5EF4-FFF2-40B4-BE49-F238E27FC236}">
              <a16:creationId xmlns:a16="http://schemas.microsoft.com/office/drawing/2014/main" xmlns="" id="{E0EEBEEF-4EF2-4FFB-803F-51C19C011D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43" name="直線コネクタ 542">
          <a:extLst>
            <a:ext uri="{FF2B5EF4-FFF2-40B4-BE49-F238E27FC236}">
              <a16:creationId xmlns:a16="http://schemas.microsoft.com/office/drawing/2014/main" xmlns="" id="{C729074B-40DF-45A8-B4D7-A5F166E2FE1C}"/>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4" name="【公民館】&#10;有形固定資産減価償却率最小値テキスト">
          <a:extLst>
            <a:ext uri="{FF2B5EF4-FFF2-40B4-BE49-F238E27FC236}">
              <a16:creationId xmlns:a16="http://schemas.microsoft.com/office/drawing/2014/main" xmlns="" id="{18383193-CCDF-4C07-82A1-C99C207340C9}"/>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5" name="直線コネクタ 544">
          <a:extLst>
            <a:ext uri="{FF2B5EF4-FFF2-40B4-BE49-F238E27FC236}">
              <a16:creationId xmlns:a16="http://schemas.microsoft.com/office/drawing/2014/main" xmlns="" id="{8C02C116-EBE6-402E-B64B-5A68F87DEB2B}"/>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6" name="【公民館】&#10;有形固定資産減価償却率最大値テキスト">
          <a:extLst>
            <a:ext uri="{FF2B5EF4-FFF2-40B4-BE49-F238E27FC236}">
              <a16:creationId xmlns:a16="http://schemas.microsoft.com/office/drawing/2014/main" xmlns="" id="{906F3C87-6616-46BA-B012-9AF8A332410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7" name="直線コネクタ 546">
          <a:extLst>
            <a:ext uri="{FF2B5EF4-FFF2-40B4-BE49-F238E27FC236}">
              <a16:creationId xmlns:a16="http://schemas.microsoft.com/office/drawing/2014/main" xmlns="" id="{BE469870-BEC3-4391-9FEE-DD4BDCAB81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48" name="【公民館】&#10;有形固定資産減価償却率平均値テキスト">
          <a:extLst>
            <a:ext uri="{FF2B5EF4-FFF2-40B4-BE49-F238E27FC236}">
              <a16:creationId xmlns:a16="http://schemas.microsoft.com/office/drawing/2014/main" xmlns="" id="{B5152899-C4F0-472D-AA08-2DB84ECB501E}"/>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9" name="フローチャート: 判断 548">
          <a:extLst>
            <a:ext uri="{FF2B5EF4-FFF2-40B4-BE49-F238E27FC236}">
              <a16:creationId xmlns:a16="http://schemas.microsoft.com/office/drawing/2014/main" xmlns="" id="{BA2C67EA-6371-4E6A-BAB3-35E733E6E57E}"/>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50" name="フローチャート: 判断 549">
          <a:extLst>
            <a:ext uri="{FF2B5EF4-FFF2-40B4-BE49-F238E27FC236}">
              <a16:creationId xmlns:a16="http://schemas.microsoft.com/office/drawing/2014/main" xmlns="" id="{511E5FAE-391C-44D6-8283-6FBE6D8C6A2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51" name="フローチャート: 判断 550">
          <a:extLst>
            <a:ext uri="{FF2B5EF4-FFF2-40B4-BE49-F238E27FC236}">
              <a16:creationId xmlns:a16="http://schemas.microsoft.com/office/drawing/2014/main" xmlns="" id="{FE2F373F-A64F-4314-A67C-F3A2031E1F35}"/>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9AEDD1B5-3563-4319-A680-65A4364954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xmlns="" id="{B4318681-1A84-4049-B7E9-3C019B4428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5D196883-D5A1-4E14-9710-CD2E36FB4E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2BB7F9DC-8B6F-416A-9988-7D7D359055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084C9958-DC31-4AF2-9FB6-81DA931D66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557" name="楕円 556">
          <a:extLst>
            <a:ext uri="{FF2B5EF4-FFF2-40B4-BE49-F238E27FC236}">
              <a16:creationId xmlns:a16="http://schemas.microsoft.com/office/drawing/2014/main" xmlns="" id="{95E20D08-7C45-433E-AC1B-79A850F512FF}"/>
            </a:ext>
          </a:extLst>
        </xdr:cNvPr>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164193</xdr:rowOff>
    </xdr:from>
    <xdr:to>
      <xdr:col>76</xdr:col>
      <xdr:colOff>165100</xdr:colOff>
      <xdr:row>102</xdr:row>
      <xdr:rowOff>94343</xdr:rowOff>
    </xdr:to>
    <xdr:sp macro="" textlink="">
      <xdr:nvSpPr>
        <xdr:cNvPr id="558" name="楕円 557">
          <a:extLst>
            <a:ext uri="{FF2B5EF4-FFF2-40B4-BE49-F238E27FC236}">
              <a16:creationId xmlns:a16="http://schemas.microsoft.com/office/drawing/2014/main" xmlns="" id="{1EFB70E2-5952-450B-AABB-9BFE0E3534C4}"/>
            </a:ext>
          </a:extLst>
        </xdr:cNvPr>
        <xdr:cNvSpPr/>
      </xdr:nvSpPr>
      <xdr:spPr>
        <a:xfrm>
          <a:off x="1454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43543</xdr:rowOff>
    </xdr:to>
    <xdr:cxnSp macro="">
      <xdr:nvCxnSpPr>
        <xdr:cNvPr id="559" name="直線コネクタ 558">
          <a:extLst>
            <a:ext uri="{FF2B5EF4-FFF2-40B4-BE49-F238E27FC236}">
              <a16:creationId xmlns:a16="http://schemas.microsoft.com/office/drawing/2014/main" xmlns="" id="{05A2CE32-094C-485D-9EA3-5057815CDAA1}"/>
            </a:ext>
          </a:extLst>
        </xdr:cNvPr>
        <xdr:cNvCxnSpPr/>
      </xdr:nvCxnSpPr>
      <xdr:spPr>
        <a:xfrm flipV="1">
          <a:off x="14592300" y="17498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60" name="n_1aveValue【公民館】&#10;有形固定資産減価償却率">
          <a:extLst>
            <a:ext uri="{FF2B5EF4-FFF2-40B4-BE49-F238E27FC236}">
              <a16:creationId xmlns:a16="http://schemas.microsoft.com/office/drawing/2014/main" xmlns="" id="{F88FA633-0FD7-4BF8-A6FF-7A552B355D9B}"/>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61" name="n_2aveValue【公民館】&#10;有形固定資産減価償却率">
          <a:extLst>
            <a:ext uri="{FF2B5EF4-FFF2-40B4-BE49-F238E27FC236}">
              <a16:creationId xmlns:a16="http://schemas.microsoft.com/office/drawing/2014/main" xmlns="" id="{4BA21270-0959-4C00-89EB-0AD96ECC659F}"/>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562" name="n_1mainValue【公民館】&#10;有形固定資産減価償却率">
          <a:extLst>
            <a:ext uri="{FF2B5EF4-FFF2-40B4-BE49-F238E27FC236}">
              <a16:creationId xmlns:a16="http://schemas.microsoft.com/office/drawing/2014/main" xmlns="" id="{29F294B2-712F-496F-BCF1-88D705F5975D}"/>
            </a:ext>
          </a:extLst>
        </xdr:cNvPr>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110870</xdr:rowOff>
    </xdr:from>
    <xdr:ext cx="405111" cy="259045"/>
    <xdr:sp macro="" textlink="">
      <xdr:nvSpPr>
        <xdr:cNvPr id="563" name="n_2mainValue【公民館】&#10;有形固定資産減価償却率">
          <a:extLst>
            <a:ext uri="{FF2B5EF4-FFF2-40B4-BE49-F238E27FC236}">
              <a16:creationId xmlns:a16="http://schemas.microsoft.com/office/drawing/2014/main" xmlns="" id="{75F5920C-4FA8-4AFB-8CCC-8DC001E31A0D}"/>
            </a:ext>
          </a:extLst>
        </xdr:cNvPr>
        <xdr:cNvSpPr txBox="1"/>
      </xdr:nvSpPr>
      <xdr:spPr>
        <a:xfrm>
          <a:off x="14389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4" name="正方形/長方形 563">
          <a:extLst>
            <a:ext uri="{FF2B5EF4-FFF2-40B4-BE49-F238E27FC236}">
              <a16:creationId xmlns:a16="http://schemas.microsoft.com/office/drawing/2014/main" xmlns="" id="{F0A84A47-B07C-4A8A-A047-1FD5F6337B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5" name="正方形/長方形 564">
          <a:extLst>
            <a:ext uri="{FF2B5EF4-FFF2-40B4-BE49-F238E27FC236}">
              <a16:creationId xmlns:a16="http://schemas.microsoft.com/office/drawing/2014/main" xmlns="" id="{0BD3C08E-5AE4-473A-AA5A-5802B49A6F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6" name="正方形/長方形 565">
          <a:extLst>
            <a:ext uri="{FF2B5EF4-FFF2-40B4-BE49-F238E27FC236}">
              <a16:creationId xmlns:a16="http://schemas.microsoft.com/office/drawing/2014/main" xmlns="" id="{3BA286AA-4928-4742-9FED-664AC1F608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7" name="正方形/長方形 566">
          <a:extLst>
            <a:ext uri="{FF2B5EF4-FFF2-40B4-BE49-F238E27FC236}">
              <a16:creationId xmlns:a16="http://schemas.microsoft.com/office/drawing/2014/main" xmlns="" id="{BB898336-E256-4EEA-93E1-88FFF6ECEB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8" name="正方形/長方形 567">
          <a:extLst>
            <a:ext uri="{FF2B5EF4-FFF2-40B4-BE49-F238E27FC236}">
              <a16:creationId xmlns:a16="http://schemas.microsoft.com/office/drawing/2014/main" xmlns="" id="{6A834F66-85BB-4735-82F5-B3137C15DB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9" name="正方形/長方形 568">
          <a:extLst>
            <a:ext uri="{FF2B5EF4-FFF2-40B4-BE49-F238E27FC236}">
              <a16:creationId xmlns:a16="http://schemas.microsoft.com/office/drawing/2014/main" xmlns="" id="{260D0A94-A217-4A56-A48C-4F2B25D6F2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0" name="正方形/長方形 569">
          <a:extLst>
            <a:ext uri="{FF2B5EF4-FFF2-40B4-BE49-F238E27FC236}">
              <a16:creationId xmlns:a16="http://schemas.microsoft.com/office/drawing/2014/main" xmlns="" id="{C99B1784-0403-4DF9-ABF8-BA3D3C66FA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1" name="正方形/長方形 570">
          <a:extLst>
            <a:ext uri="{FF2B5EF4-FFF2-40B4-BE49-F238E27FC236}">
              <a16:creationId xmlns:a16="http://schemas.microsoft.com/office/drawing/2014/main" xmlns="" id="{D0D59C96-8615-4380-8D52-71EFB173B4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2" name="テキスト ボックス 571">
          <a:extLst>
            <a:ext uri="{FF2B5EF4-FFF2-40B4-BE49-F238E27FC236}">
              <a16:creationId xmlns:a16="http://schemas.microsoft.com/office/drawing/2014/main" xmlns="" id="{047BE9F3-E3E8-4116-B00A-AE5D773D75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3" name="直線コネクタ 572">
          <a:extLst>
            <a:ext uri="{FF2B5EF4-FFF2-40B4-BE49-F238E27FC236}">
              <a16:creationId xmlns:a16="http://schemas.microsoft.com/office/drawing/2014/main" xmlns="" id="{17144E69-FE2C-44C3-9B53-E09390D653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4" name="直線コネクタ 573">
          <a:extLst>
            <a:ext uri="{FF2B5EF4-FFF2-40B4-BE49-F238E27FC236}">
              <a16:creationId xmlns:a16="http://schemas.microsoft.com/office/drawing/2014/main" xmlns="" id="{6CE4703D-6E1C-4AD0-A080-0A022D092D4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5" name="テキスト ボックス 574">
          <a:extLst>
            <a:ext uri="{FF2B5EF4-FFF2-40B4-BE49-F238E27FC236}">
              <a16:creationId xmlns:a16="http://schemas.microsoft.com/office/drawing/2014/main" xmlns="" id="{C24BF763-FAF9-4285-A7C2-72C9363B83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6" name="直線コネクタ 575">
          <a:extLst>
            <a:ext uri="{FF2B5EF4-FFF2-40B4-BE49-F238E27FC236}">
              <a16:creationId xmlns:a16="http://schemas.microsoft.com/office/drawing/2014/main" xmlns="" id="{5BDAD210-C7F0-4079-8B6A-1591A15FB67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7" name="テキスト ボックス 576">
          <a:extLst>
            <a:ext uri="{FF2B5EF4-FFF2-40B4-BE49-F238E27FC236}">
              <a16:creationId xmlns:a16="http://schemas.microsoft.com/office/drawing/2014/main" xmlns="" id="{EB810F5A-B220-428E-A158-4AD2B77A5C5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8" name="直線コネクタ 577">
          <a:extLst>
            <a:ext uri="{FF2B5EF4-FFF2-40B4-BE49-F238E27FC236}">
              <a16:creationId xmlns:a16="http://schemas.microsoft.com/office/drawing/2014/main" xmlns="" id="{D687B298-8083-470B-908B-D7DED3B72F4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9" name="テキスト ボックス 578">
          <a:extLst>
            <a:ext uri="{FF2B5EF4-FFF2-40B4-BE49-F238E27FC236}">
              <a16:creationId xmlns:a16="http://schemas.microsoft.com/office/drawing/2014/main" xmlns="" id="{589C79CB-2BF2-4B01-82E2-6EA7F8431CC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0" name="直線コネクタ 579">
          <a:extLst>
            <a:ext uri="{FF2B5EF4-FFF2-40B4-BE49-F238E27FC236}">
              <a16:creationId xmlns:a16="http://schemas.microsoft.com/office/drawing/2014/main" xmlns="" id="{B75AFBA7-32A3-461B-94AB-34F9259008C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1" name="テキスト ボックス 580">
          <a:extLst>
            <a:ext uri="{FF2B5EF4-FFF2-40B4-BE49-F238E27FC236}">
              <a16:creationId xmlns:a16="http://schemas.microsoft.com/office/drawing/2014/main" xmlns="" id="{45980E58-B58E-4D38-A2C4-829A6F8D89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2" name="直線コネクタ 581">
          <a:extLst>
            <a:ext uri="{FF2B5EF4-FFF2-40B4-BE49-F238E27FC236}">
              <a16:creationId xmlns:a16="http://schemas.microsoft.com/office/drawing/2014/main" xmlns="" id="{16D93752-62A8-4301-B634-615BC3A52E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3" name="テキスト ボックス 582">
          <a:extLst>
            <a:ext uri="{FF2B5EF4-FFF2-40B4-BE49-F238E27FC236}">
              <a16:creationId xmlns:a16="http://schemas.microsoft.com/office/drawing/2014/main" xmlns="" id="{46A18116-B983-4900-A028-C92EA50E72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4" name="直線コネクタ 583">
          <a:extLst>
            <a:ext uri="{FF2B5EF4-FFF2-40B4-BE49-F238E27FC236}">
              <a16:creationId xmlns:a16="http://schemas.microsoft.com/office/drawing/2014/main" xmlns="" id="{94FC9BBC-6EE1-4828-B9E1-EAAED30E8A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5" name="テキスト ボックス 584">
          <a:extLst>
            <a:ext uri="{FF2B5EF4-FFF2-40B4-BE49-F238E27FC236}">
              <a16:creationId xmlns:a16="http://schemas.microsoft.com/office/drawing/2014/main" xmlns="" id="{8751F7D4-3436-4DDD-910B-6968E062C2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xmlns="" id="{898263CE-EB53-4AB4-9C40-B7918648E9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xmlns="" id="{00BDDB67-A61E-492D-B0A9-2CFE79DAFC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公民館】&#10;一人当たり面積グラフ枠">
          <a:extLst>
            <a:ext uri="{FF2B5EF4-FFF2-40B4-BE49-F238E27FC236}">
              <a16:creationId xmlns:a16="http://schemas.microsoft.com/office/drawing/2014/main" xmlns="" id="{C21BD4CF-E247-4551-BB5D-4E8F685E4A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9" name="直線コネクタ 588">
          <a:extLst>
            <a:ext uri="{FF2B5EF4-FFF2-40B4-BE49-F238E27FC236}">
              <a16:creationId xmlns:a16="http://schemas.microsoft.com/office/drawing/2014/main" xmlns="" id="{3A49851B-3655-49E8-93FE-E517DB8DEFB0}"/>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90" name="【公民館】&#10;一人当たり面積最小値テキスト">
          <a:extLst>
            <a:ext uri="{FF2B5EF4-FFF2-40B4-BE49-F238E27FC236}">
              <a16:creationId xmlns:a16="http://schemas.microsoft.com/office/drawing/2014/main" xmlns="" id="{2E6653E6-0A24-4EF1-8E40-BAEAF6C814BD}"/>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91" name="直線コネクタ 590">
          <a:extLst>
            <a:ext uri="{FF2B5EF4-FFF2-40B4-BE49-F238E27FC236}">
              <a16:creationId xmlns:a16="http://schemas.microsoft.com/office/drawing/2014/main" xmlns="" id="{8FA42B36-7D95-45A5-8E96-80E162B91535}"/>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92" name="【公民館】&#10;一人当たり面積最大値テキスト">
          <a:extLst>
            <a:ext uri="{FF2B5EF4-FFF2-40B4-BE49-F238E27FC236}">
              <a16:creationId xmlns:a16="http://schemas.microsoft.com/office/drawing/2014/main" xmlns="" id="{BA7C52D5-8750-4259-9051-3BC2E7776F07}"/>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93" name="直線コネクタ 592">
          <a:extLst>
            <a:ext uri="{FF2B5EF4-FFF2-40B4-BE49-F238E27FC236}">
              <a16:creationId xmlns:a16="http://schemas.microsoft.com/office/drawing/2014/main" xmlns="" id="{43DECC47-58B8-47EE-B14C-1C6BA5949AB6}"/>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94" name="【公民館】&#10;一人当たり面積平均値テキスト">
          <a:extLst>
            <a:ext uri="{FF2B5EF4-FFF2-40B4-BE49-F238E27FC236}">
              <a16:creationId xmlns:a16="http://schemas.microsoft.com/office/drawing/2014/main" xmlns="" id="{C11F02DF-28B9-459C-AF2A-56A82246178B}"/>
            </a:ext>
          </a:extLst>
        </xdr:cNvPr>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5" name="フローチャート: 判断 594">
          <a:extLst>
            <a:ext uri="{FF2B5EF4-FFF2-40B4-BE49-F238E27FC236}">
              <a16:creationId xmlns:a16="http://schemas.microsoft.com/office/drawing/2014/main" xmlns="" id="{3FFBE37D-F145-41C0-ACFC-FAE7102099F9}"/>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6" name="フローチャート: 判断 595">
          <a:extLst>
            <a:ext uri="{FF2B5EF4-FFF2-40B4-BE49-F238E27FC236}">
              <a16:creationId xmlns:a16="http://schemas.microsoft.com/office/drawing/2014/main" xmlns="" id="{3E4A175C-9483-44F6-9594-3B7DBF7FD987}"/>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97" name="フローチャート: 判断 596">
          <a:extLst>
            <a:ext uri="{FF2B5EF4-FFF2-40B4-BE49-F238E27FC236}">
              <a16:creationId xmlns:a16="http://schemas.microsoft.com/office/drawing/2014/main" xmlns="" id="{593016D9-C56D-4D01-B09E-A3BB8FDAE9E7}"/>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25B921A4-38C5-41C4-8F5E-9C5B189CAF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4EAAAAE3-80C9-4230-B769-BF7537BD3D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48608A51-3498-4107-B11E-73C315E542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1BF7334C-1A5C-4C24-80E3-0DC06883BD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EA013A47-AB8B-4FE2-813F-5463298608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36286</xdr:rowOff>
    </xdr:from>
    <xdr:to>
      <xdr:col>112</xdr:col>
      <xdr:colOff>38100</xdr:colOff>
      <xdr:row>106</xdr:row>
      <xdr:rowOff>137886</xdr:rowOff>
    </xdr:to>
    <xdr:sp macro="" textlink="">
      <xdr:nvSpPr>
        <xdr:cNvPr id="603" name="楕円 602">
          <a:extLst>
            <a:ext uri="{FF2B5EF4-FFF2-40B4-BE49-F238E27FC236}">
              <a16:creationId xmlns:a16="http://schemas.microsoft.com/office/drawing/2014/main" xmlns="" id="{383A15DB-B9B4-4629-8A90-24C7B8319079}"/>
            </a:ext>
          </a:extLst>
        </xdr:cNvPr>
        <xdr:cNvSpPr/>
      </xdr:nvSpPr>
      <xdr:spPr>
        <a:xfrm>
          <a:off x="21272500" y="182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04" name="楕円 603">
          <a:extLst>
            <a:ext uri="{FF2B5EF4-FFF2-40B4-BE49-F238E27FC236}">
              <a16:creationId xmlns:a16="http://schemas.microsoft.com/office/drawing/2014/main" xmlns="" id="{3B60056E-6924-4A04-A8E8-C17EAF10816F}"/>
            </a:ext>
          </a:extLst>
        </xdr:cNvPr>
        <xdr:cNvSpPr/>
      </xdr:nvSpPr>
      <xdr:spPr>
        <a:xfrm>
          <a:off x="20383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87086</xdr:rowOff>
    </xdr:from>
    <xdr:to>
      <xdr:col>111</xdr:col>
      <xdr:colOff>177800</xdr:colOff>
      <xdr:row>106</xdr:row>
      <xdr:rowOff>119743</xdr:rowOff>
    </xdr:to>
    <xdr:cxnSp macro="">
      <xdr:nvCxnSpPr>
        <xdr:cNvPr id="605" name="直線コネクタ 604">
          <a:extLst>
            <a:ext uri="{FF2B5EF4-FFF2-40B4-BE49-F238E27FC236}">
              <a16:creationId xmlns:a16="http://schemas.microsoft.com/office/drawing/2014/main" xmlns="" id="{445327FD-D05B-47C0-9F5B-CCA5DE785F6E}"/>
            </a:ext>
          </a:extLst>
        </xdr:cNvPr>
        <xdr:cNvCxnSpPr/>
      </xdr:nvCxnSpPr>
      <xdr:spPr>
        <a:xfrm flipV="1">
          <a:off x="20434300" y="18260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06" name="n_1aveValue【公民館】&#10;一人当たり面積">
          <a:extLst>
            <a:ext uri="{FF2B5EF4-FFF2-40B4-BE49-F238E27FC236}">
              <a16:creationId xmlns:a16="http://schemas.microsoft.com/office/drawing/2014/main" xmlns="" id="{98810549-ED08-47C9-8087-A7236E2A4D28}"/>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07" name="n_2aveValue【公民館】&#10;一人当たり面積">
          <a:extLst>
            <a:ext uri="{FF2B5EF4-FFF2-40B4-BE49-F238E27FC236}">
              <a16:creationId xmlns:a16="http://schemas.microsoft.com/office/drawing/2014/main" xmlns="" id="{9D056658-F186-4FCE-8C07-95051B2D9572}"/>
            </a:ext>
          </a:extLst>
        </xdr:cNvPr>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129013</xdr:rowOff>
    </xdr:from>
    <xdr:ext cx="469744" cy="259045"/>
    <xdr:sp macro="" textlink="">
      <xdr:nvSpPr>
        <xdr:cNvPr id="608" name="n_1mainValue【公民館】&#10;一人当たり面積">
          <a:extLst>
            <a:ext uri="{FF2B5EF4-FFF2-40B4-BE49-F238E27FC236}">
              <a16:creationId xmlns:a16="http://schemas.microsoft.com/office/drawing/2014/main" xmlns="" id="{4D43D2A1-8AA7-4A4D-8ABA-F77EDC7E5378}"/>
            </a:ext>
          </a:extLst>
        </xdr:cNvPr>
        <xdr:cNvSpPr txBox="1"/>
      </xdr:nvSpPr>
      <xdr:spPr>
        <a:xfrm>
          <a:off x="21075727"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609" name="n_2mainValue【公民館】&#10;一人当たり面積">
          <a:extLst>
            <a:ext uri="{FF2B5EF4-FFF2-40B4-BE49-F238E27FC236}">
              <a16:creationId xmlns:a16="http://schemas.microsoft.com/office/drawing/2014/main" xmlns="" id="{F76CDAFA-802C-416B-861A-23B7A4BFBE01}"/>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a:extLst>
            <a:ext uri="{FF2B5EF4-FFF2-40B4-BE49-F238E27FC236}">
              <a16:creationId xmlns:a16="http://schemas.microsoft.com/office/drawing/2014/main" xmlns="" id="{183B9753-7FC1-4FC6-8CD4-91BB96CF4D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a:extLst>
            <a:ext uri="{FF2B5EF4-FFF2-40B4-BE49-F238E27FC236}">
              <a16:creationId xmlns:a16="http://schemas.microsoft.com/office/drawing/2014/main" xmlns="" id="{D9EE3638-6C11-4A1F-A95F-415919157B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a:extLst>
            <a:ext uri="{FF2B5EF4-FFF2-40B4-BE49-F238E27FC236}">
              <a16:creationId xmlns:a16="http://schemas.microsoft.com/office/drawing/2014/main" xmlns="" id="{6D9EFAB5-E181-4862-9F35-69BF6AFF57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新庁舎建設により台帳整備が遅れたが、道路、橋梁・トンネル、学校施設は、有形固定資産減価償却率は高くなり、保育所、公営住宅は低くなっていると思われる。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特に町が管理する</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橋梁のうち、約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％が架設後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年以上が経過して老朽化が進んでいるため、橋梁長寿命化修繕計画の策定を急ぎ、計画的かつ予防的な修繕対策を実施する。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AC61F08-CD7B-43E4-9DD0-B8DD089F08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BD075A6-13F2-4082-AB93-00EEFC095B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9A0C5BA-549F-4924-BCDE-5D21CBFF84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4BE5C9-1264-44C7-8593-4A07E5B01D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1296416-7211-4CC1-81AC-65DDA3C3CA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C3038CF-2B91-4D34-B1C2-9221642051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38CBB11-1682-4843-9D9B-430B79EE8A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B6F2350-FCD2-4DA2-8AB8-80EEBB51DD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8D1B43E-2D8B-44EC-B0DE-6932FF55DD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82FBD38-560B-4E93-9362-DAE880F067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DCAD94B-D5BD-4B41-B617-52A31F8361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93EFF3F-6EBE-4BF4-96A8-FFCFC42526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37BB8C2-DA28-4F79-9273-833F21A647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F58DDE7-E407-4927-B200-CE8D4131FF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DED78E2-0134-4430-A13F-6EFA10B2DF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4DFB283-73D6-4608-BC16-FE7AAD5874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B507C6C-0303-4949-896D-BCD4EB9730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C0A8D43-BEA2-42D1-94BB-480AA975B4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959B6D9-136F-46AF-9EE0-2BFF504BA9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6535560-A3FF-4E87-AB38-D0F4C4DEEA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FE9DEBB-1B70-4A1A-ACC0-972F0990C7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DB5D467-F78A-4A0D-846C-9DAD1186AE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45F51A2-4B08-4A74-8237-712929B7E0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39E9A1D-98A3-45B7-B8F7-B31E77BD3E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1B54112-6C53-40BC-9826-81DF9596BA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0C2DE9A-CAC9-4D5D-9A2B-2AE794A206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0B075A8-2490-443A-8EDB-0B542DC0F2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75BFFC2-981E-4B54-8ED6-9C742F6808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C995EF9E-383E-43DD-A6BC-FC3E0680BDC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C8E0BC9-694F-4F61-BCB7-68C889722DC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17ADD91-9ECC-4511-A25B-6A48F719FB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F080820-F0C4-444B-8ECD-BF97820B36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08D0EC4-2993-485F-A0D3-E1C6836528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7C99FC1-016E-4F49-80FE-B989CA7073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B616720-035A-43DE-9E34-46925E1672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3B77E19-BCF0-4CBF-B259-DA3F311777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C2F00DB-2EE3-4C5D-8453-7E61628EEF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679F182-BA72-4CD8-A2D5-76FBC2B4A28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144CB1F-801D-4E04-9B63-70112DE839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C2891E22-1B6D-4CFE-B01F-2EA1543E06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BF3D1856-A27F-4161-BEA7-DAE8FCADD1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233D8591-FBBD-4ABD-A13B-F125F608FB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2E4E20C5-D54D-4044-9E72-FBDD64D23F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49D54B30-779C-4855-8637-D4C429B893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30D27112-F1AE-4C5F-91A3-72C356E85E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1E95F999-632E-4554-B6BB-CE4EB2507C4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4820BAE8-19E9-4DAE-A4F9-3BDCDD80E9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22117D3F-E6CD-4CAB-B1A2-855122D85A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93536C2F-B53B-4935-B11B-D13B0D8EE2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2245C0AE-E625-4AC1-B72F-FAA78972E0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C234EE70-97FD-432A-B381-6CADDF4969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C272EB33-3647-4DCE-8610-A9E7A30196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93E030F9-459C-4C5F-B57E-E06056DB93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43A102FD-A567-4C5A-9813-9453064D9E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D5DF656D-4B63-4D51-AEE4-9F07E5341F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C3E3B985-9FB5-4764-98EA-258D213656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E6BB7712-3317-45AE-BEF9-E849C6E4753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BCA9570E-3A7A-45F6-BBD0-C71751BE3D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F821FBB8-BD25-40C7-B64B-6C8D01AFB2A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1ADE0EBB-1A0F-48A0-B3A5-FEFA9B986C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2C99300B-0E50-48BC-B97D-04A9D1571C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58A6ABEE-D704-4F35-8903-89676D84A3E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F238832E-996F-4EF6-8430-23A8FEB42E7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C9F9FEAA-57BA-49D1-8FF8-88A850A8D2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B40795A7-3032-4185-BBD0-1EA6EAC885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625E3195-7FE5-46A4-AAEB-793AB91341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B07D2DED-B2EA-4234-BA82-BBBA6F29306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E29B01CD-E4FC-4555-909E-23E3BD21E6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EEF70779-BD98-486C-A82B-F701560CBCF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B198D40E-2C1B-45CD-8674-E716BA731C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a16="http://schemas.microsoft.com/office/drawing/2014/main" xmlns="" id="{043BEDE0-BC81-4AA9-9046-E727863516C0}"/>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30029E3-E3B5-453D-B4FA-594D6CD2ED0F}"/>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a16="http://schemas.microsoft.com/office/drawing/2014/main" xmlns="" id="{8031FFB5-044C-4C7A-904C-1C59F55F7DBE}"/>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B6D678F2-77AE-4C34-A5EE-72DF82A3499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672201F9-4FDA-4966-B3A2-31E63BF72D6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B5024062-EB44-4118-A182-35ABC744FDDF}"/>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xmlns="" id="{5B4CB1D3-25D1-44F5-9C72-B0CD1F08B256}"/>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a16="http://schemas.microsoft.com/office/drawing/2014/main" xmlns="" id="{87443702-945B-4C05-AAD9-464DAA817FEA}"/>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61796421-D2F4-4320-8123-D72426F578C0}"/>
            </a:ext>
          </a:extLst>
        </xdr:cNvPr>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a:extLst>
            <a:ext uri="{FF2B5EF4-FFF2-40B4-BE49-F238E27FC236}">
              <a16:creationId xmlns:a16="http://schemas.microsoft.com/office/drawing/2014/main" xmlns="" id="{761CC341-701A-4489-8D8B-6C9FC4E082E4}"/>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D0B45261-83C7-4E68-BD6D-435DB9687F34}"/>
            </a:ext>
          </a:extLst>
        </xdr:cNvPr>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ADC03AD0-15E5-454C-90CE-DBC41AB60E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1C072B51-34CF-4A05-B1FC-BF66A26B2A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11746E6F-3382-48E8-8F9F-B16F8E2BB0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A91BB43B-DDAE-44ED-8DEF-A3C58312D3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1F7A7F1E-2C2E-49B4-AD92-B0D9DBDB5A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xdr:rowOff>
    </xdr:from>
    <xdr:to>
      <xdr:col>20</xdr:col>
      <xdr:colOff>38100</xdr:colOff>
      <xdr:row>56</xdr:row>
      <xdr:rowOff>109855</xdr:rowOff>
    </xdr:to>
    <xdr:sp macro="" textlink="">
      <xdr:nvSpPr>
        <xdr:cNvPr id="88" name="楕円 87">
          <a:extLst>
            <a:ext uri="{FF2B5EF4-FFF2-40B4-BE49-F238E27FC236}">
              <a16:creationId xmlns:a16="http://schemas.microsoft.com/office/drawing/2014/main" xmlns="" id="{40DAA0AC-40FC-488B-9E64-7C582E550B02}"/>
            </a:ext>
          </a:extLst>
        </xdr:cNvPr>
        <xdr:cNvSpPr/>
      </xdr:nvSpPr>
      <xdr:spPr>
        <a:xfrm>
          <a:off x="3746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23495</xdr:rowOff>
    </xdr:from>
    <xdr:to>
      <xdr:col>15</xdr:col>
      <xdr:colOff>101600</xdr:colOff>
      <xdr:row>57</xdr:row>
      <xdr:rowOff>125095</xdr:rowOff>
    </xdr:to>
    <xdr:sp macro="" textlink="">
      <xdr:nvSpPr>
        <xdr:cNvPr id="89" name="楕円 88">
          <a:extLst>
            <a:ext uri="{FF2B5EF4-FFF2-40B4-BE49-F238E27FC236}">
              <a16:creationId xmlns:a16="http://schemas.microsoft.com/office/drawing/2014/main" xmlns="" id="{8D841742-9B21-4A14-B9D3-BD12AE137A64}"/>
            </a:ext>
          </a:extLst>
        </xdr:cNvPr>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59055</xdr:rowOff>
    </xdr:from>
    <xdr:to>
      <xdr:col>19</xdr:col>
      <xdr:colOff>177800</xdr:colOff>
      <xdr:row>57</xdr:row>
      <xdr:rowOff>74295</xdr:rowOff>
    </xdr:to>
    <xdr:cxnSp macro="">
      <xdr:nvCxnSpPr>
        <xdr:cNvPr id="90" name="直線コネクタ 89">
          <a:extLst>
            <a:ext uri="{FF2B5EF4-FFF2-40B4-BE49-F238E27FC236}">
              <a16:creationId xmlns:a16="http://schemas.microsoft.com/office/drawing/2014/main" xmlns="" id="{1230B07E-A5B0-4473-9AAC-2B52AC11B0F4}"/>
            </a:ext>
          </a:extLst>
        </xdr:cNvPr>
        <xdr:cNvCxnSpPr/>
      </xdr:nvCxnSpPr>
      <xdr:spPr>
        <a:xfrm flipV="1">
          <a:off x="2908300" y="966025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126382</xdr:rowOff>
    </xdr:from>
    <xdr:ext cx="405111" cy="259045"/>
    <xdr:sp macro="" textlink="">
      <xdr:nvSpPr>
        <xdr:cNvPr id="91" name="n_1mainValue【体育館・プール】&#10;有形固定資産減価償却率">
          <a:extLst>
            <a:ext uri="{FF2B5EF4-FFF2-40B4-BE49-F238E27FC236}">
              <a16:creationId xmlns:a16="http://schemas.microsoft.com/office/drawing/2014/main" xmlns="" id="{E0AD90B4-4C48-49FA-9A12-7ACBD45B46EE}"/>
            </a:ext>
          </a:extLst>
        </xdr:cNvPr>
        <xdr:cNvSpPr txBox="1"/>
      </xdr:nvSpPr>
      <xdr:spPr>
        <a:xfrm>
          <a:off x="35820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141622</xdr:rowOff>
    </xdr:from>
    <xdr:ext cx="405111" cy="259045"/>
    <xdr:sp macro="" textlink="">
      <xdr:nvSpPr>
        <xdr:cNvPr id="92" name="n_2mainValue【体育館・プール】&#10;有形固定資産減価償却率">
          <a:extLst>
            <a:ext uri="{FF2B5EF4-FFF2-40B4-BE49-F238E27FC236}">
              <a16:creationId xmlns:a16="http://schemas.microsoft.com/office/drawing/2014/main" xmlns="" id="{3C6D8A95-D264-495B-914F-C03B28374F3A}"/>
            </a:ext>
          </a:extLst>
        </xdr:cNvPr>
        <xdr:cNvSpPr txBox="1"/>
      </xdr:nvSpPr>
      <xdr:spPr>
        <a:xfrm>
          <a:off x="2705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AF0A1B44-5B6A-4CC0-8184-9B0A5A92FB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821B39DC-76B2-41D6-AF87-767E05E598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666CB544-B547-4F0C-AE32-E5F0FA2278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17CDEFE0-7552-452D-9645-998B2B6319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1943E2AE-029C-4C5D-8C77-62DF70C775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04993442-5297-4B19-9FB4-C4F2211298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6B8112A0-7968-4D56-9495-7338AA8230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368E7846-BDC6-46D2-8FF1-05C3347F37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6B936469-AA47-40FC-AEEE-0F334D758C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97FDEB10-DF1D-418A-8AAF-E44AEABA73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a:extLst>
            <a:ext uri="{FF2B5EF4-FFF2-40B4-BE49-F238E27FC236}">
              <a16:creationId xmlns:a16="http://schemas.microsoft.com/office/drawing/2014/main" xmlns="" id="{0D28728A-F05F-4673-853A-61C9EC1D53A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a:extLst>
            <a:ext uri="{FF2B5EF4-FFF2-40B4-BE49-F238E27FC236}">
              <a16:creationId xmlns:a16="http://schemas.microsoft.com/office/drawing/2014/main" xmlns="" id="{BF56262C-0F51-430C-BA62-C56224F8B92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a:extLst>
            <a:ext uri="{FF2B5EF4-FFF2-40B4-BE49-F238E27FC236}">
              <a16:creationId xmlns:a16="http://schemas.microsoft.com/office/drawing/2014/main" xmlns="" id="{B5477D2A-7775-4BBE-9942-6F81553DCD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a:extLst>
            <a:ext uri="{FF2B5EF4-FFF2-40B4-BE49-F238E27FC236}">
              <a16:creationId xmlns:a16="http://schemas.microsoft.com/office/drawing/2014/main" xmlns="" id="{D9B5532E-6BD4-456C-962D-BB926741DD5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a:extLst>
            <a:ext uri="{FF2B5EF4-FFF2-40B4-BE49-F238E27FC236}">
              <a16:creationId xmlns:a16="http://schemas.microsoft.com/office/drawing/2014/main" xmlns="" id="{8E1C7C92-34F1-4808-A79B-37C85D89C68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a:extLst>
            <a:ext uri="{FF2B5EF4-FFF2-40B4-BE49-F238E27FC236}">
              <a16:creationId xmlns:a16="http://schemas.microsoft.com/office/drawing/2014/main" xmlns="" id="{FBF46187-A7BD-4E7A-AF2B-5FD30C2F923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a:extLst>
            <a:ext uri="{FF2B5EF4-FFF2-40B4-BE49-F238E27FC236}">
              <a16:creationId xmlns:a16="http://schemas.microsoft.com/office/drawing/2014/main" xmlns="" id="{3EB23A0A-B108-4C22-AF75-C261B968357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a:extLst>
            <a:ext uri="{FF2B5EF4-FFF2-40B4-BE49-F238E27FC236}">
              <a16:creationId xmlns:a16="http://schemas.microsoft.com/office/drawing/2014/main" xmlns="" id="{1115F356-E977-4DCE-AD27-D0D07F5DC70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xmlns="" id="{17E96068-7B5E-4A38-A340-7651B555A3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xmlns="" id="{A76FE45A-A9E4-4C1F-8C13-EB1FAF4176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xmlns="" id="{6C983AFD-6D08-453E-99D7-F3ED330467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a:extLst>
            <a:ext uri="{FF2B5EF4-FFF2-40B4-BE49-F238E27FC236}">
              <a16:creationId xmlns:a16="http://schemas.microsoft.com/office/drawing/2014/main" xmlns="" id="{C3143911-5A73-4AD7-B412-5F18D754D7B6}"/>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a:extLst>
            <a:ext uri="{FF2B5EF4-FFF2-40B4-BE49-F238E27FC236}">
              <a16:creationId xmlns:a16="http://schemas.microsoft.com/office/drawing/2014/main" xmlns="" id="{2EFAED6B-E9A6-48D8-B9DA-76992F89453C}"/>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a:extLst>
            <a:ext uri="{FF2B5EF4-FFF2-40B4-BE49-F238E27FC236}">
              <a16:creationId xmlns:a16="http://schemas.microsoft.com/office/drawing/2014/main" xmlns="" id="{9553F991-6036-4A9B-A9E5-5118D5666A33}"/>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a:extLst>
            <a:ext uri="{FF2B5EF4-FFF2-40B4-BE49-F238E27FC236}">
              <a16:creationId xmlns:a16="http://schemas.microsoft.com/office/drawing/2014/main" xmlns="" id="{E87FA8F0-9042-4295-8DC3-021F88094541}"/>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a:extLst>
            <a:ext uri="{FF2B5EF4-FFF2-40B4-BE49-F238E27FC236}">
              <a16:creationId xmlns:a16="http://schemas.microsoft.com/office/drawing/2014/main" xmlns="" id="{AAA4287D-8680-4675-9329-9E25254F0759}"/>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a:extLst>
            <a:ext uri="{FF2B5EF4-FFF2-40B4-BE49-F238E27FC236}">
              <a16:creationId xmlns:a16="http://schemas.microsoft.com/office/drawing/2014/main" xmlns="" id="{B677F100-6128-44DC-938A-7077929FE059}"/>
            </a:ext>
          </a:extLst>
        </xdr:cNvPr>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a:extLst>
            <a:ext uri="{FF2B5EF4-FFF2-40B4-BE49-F238E27FC236}">
              <a16:creationId xmlns:a16="http://schemas.microsoft.com/office/drawing/2014/main" xmlns="" id="{EFD8F70E-82EF-4677-AC5B-2A4598004484}"/>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a:extLst>
            <a:ext uri="{FF2B5EF4-FFF2-40B4-BE49-F238E27FC236}">
              <a16:creationId xmlns:a16="http://schemas.microsoft.com/office/drawing/2014/main" xmlns="" id="{892DC7EF-2039-4D96-98C7-1F7AFD6DB29F}"/>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22" name="n_1aveValue【体育館・プール】&#10;一人当たり面積">
          <a:extLst>
            <a:ext uri="{FF2B5EF4-FFF2-40B4-BE49-F238E27FC236}">
              <a16:creationId xmlns:a16="http://schemas.microsoft.com/office/drawing/2014/main" xmlns="" id="{71C2A278-A753-4491-97DE-64675234A23E}"/>
            </a:ext>
          </a:extLst>
        </xdr:cNvPr>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a:extLst>
            <a:ext uri="{FF2B5EF4-FFF2-40B4-BE49-F238E27FC236}">
              <a16:creationId xmlns:a16="http://schemas.microsoft.com/office/drawing/2014/main" xmlns="" id="{5657E823-AEFC-4800-917D-2FFA7C08B35E}"/>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4" name="n_2aveValue【体育館・プール】&#10;一人当たり面積">
          <a:extLst>
            <a:ext uri="{FF2B5EF4-FFF2-40B4-BE49-F238E27FC236}">
              <a16:creationId xmlns:a16="http://schemas.microsoft.com/office/drawing/2014/main" xmlns="" id="{69858593-3B67-45AC-A8D9-39FD557433E1}"/>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1B3C97A0-C22F-43A7-8810-E926E2431B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08828936-E051-46F3-ACB2-0105E6EDE6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B666E218-0F33-4A70-A250-C364C80559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739EBF9D-3AB7-4703-B172-9040E8905A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317A3454-BFE9-4D3C-8256-1F95EFB7D9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57556</xdr:rowOff>
    </xdr:from>
    <xdr:to>
      <xdr:col>50</xdr:col>
      <xdr:colOff>165100</xdr:colOff>
      <xdr:row>61</xdr:row>
      <xdr:rowOff>159156</xdr:rowOff>
    </xdr:to>
    <xdr:sp macro="" textlink="">
      <xdr:nvSpPr>
        <xdr:cNvPr id="130" name="楕円 129">
          <a:extLst>
            <a:ext uri="{FF2B5EF4-FFF2-40B4-BE49-F238E27FC236}">
              <a16:creationId xmlns:a16="http://schemas.microsoft.com/office/drawing/2014/main" xmlns="" id="{FE04A815-C1E9-426E-987D-A1D1AFB5A73C}"/>
            </a:ext>
          </a:extLst>
        </xdr:cNvPr>
        <xdr:cNvSpPr/>
      </xdr:nvSpPr>
      <xdr:spPr>
        <a:xfrm>
          <a:off x="9588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61214</xdr:rowOff>
    </xdr:from>
    <xdr:to>
      <xdr:col>46</xdr:col>
      <xdr:colOff>38100</xdr:colOff>
      <xdr:row>62</xdr:row>
      <xdr:rowOff>162814</xdr:rowOff>
    </xdr:to>
    <xdr:sp macro="" textlink="">
      <xdr:nvSpPr>
        <xdr:cNvPr id="131" name="楕円 130">
          <a:extLst>
            <a:ext uri="{FF2B5EF4-FFF2-40B4-BE49-F238E27FC236}">
              <a16:creationId xmlns:a16="http://schemas.microsoft.com/office/drawing/2014/main" xmlns="" id="{7C4901D5-2F28-4799-BFDB-7D4FB52CFBBC}"/>
            </a:ext>
          </a:extLst>
        </xdr:cNvPr>
        <xdr:cNvSpPr/>
      </xdr:nvSpPr>
      <xdr:spPr>
        <a:xfrm>
          <a:off x="8699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108356</xdr:rowOff>
    </xdr:from>
    <xdr:to>
      <xdr:col>50</xdr:col>
      <xdr:colOff>114300</xdr:colOff>
      <xdr:row>62</xdr:row>
      <xdr:rowOff>112014</xdr:rowOff>
    </xdr:to>
    <xdr:cxnSp macro="">
      <xdr:nvCxnSpPr>
        <xdr:cNvPr id="132" name="直線コネクタ 131">
          <a:extLst>
            <a:ext uri="{FF2B5EF4-FFF2-40B4-BE49-F238E27FC236}">
              <a16:creationId xmlns:a16="http://schemas.microsoft.com/office/drawing/2014/main" xmlns="" id="{0B302414-C6FA-4E18-9B8A-F5DFF2D8BB3E}"/>
            </a:ext>
          </a:extLst>
        </xdr:cNvPr>
        <xdr:cNvCxnSpPr/>
      </xdr:nvCxnSpPr>
      <xdr:spPr>
        <a:xfrm flipV="1">
          <a:off x="8750300" y="10566806"/>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4233</xdr:rowOff>
    </xdr:from>
    <xdr:ext cx="469744" cy="259045"/>
    <xdr:sp macro="" textlink="">
      <xdr:nvSpPr>
        <xdr:cNvPr id="133" name="n_1mainValue【体育館・プール】&#10;一人当たり面積">
          <a:extLst>
            <a:ext uri="{FF2B5EF4-FFF2-40B4-BE49-F238E27FC236}">
              <a16:creationId xmlns:a16="http://schemas.microsoft.com/office/drawing/2014/main" xmlns="" id="{930C6584-7240-4C6C-9F0E-28912E58C571}"/>
            </a:ext>
          </a:extLst>
        </xdr:cNvPr>
        <xdr:cNvSpPr txBox="1"/>
      </xdr:nvSpPr>
      <xdr:spPr>
        <a:xfrm>
          <a:off x="9391727" y="102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153941</xdr:rowOff>
    </xdr:from>
    <xdr:ext cx="469744" cy="259045"/>
    <xdr:sp macro="" textlink="">
      <xdr:nvSpPr>
        <xdr:cNvPr id="134" name="n_2mainValue【体育館・プール】&#10;一人当たり面積">
          <a:extLst>
            <a:ext uri="{FF2B5EF4-FFF2-40B4-BE49-F238E27FC236}">
              <a16:creationId xmlns:a16="http://schemas.microsoft.com/office/drawing/2014/main" xmlns="" id="{0D3AE3D2-7180-4156-A974-395F8C5F8837}"/>
            </a:ext>
          </a:extLst>
        </xdr:cNvPr>
        <xdr:cNvSpPr txBox="1"/>
      </xdr:nvSpPr>
      <xdr:spPr>
        <a:xfrm>
          <a:off x="8515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xmlns="" id="{AB6E2EB0-89BB-4652-A93E-76EDD63859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xmlns="" id="{21EFD042-8801-4572-806B-C5B961503D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xmlns="" id="{976DBC42-ED07-4A9E-86BC-EF5D1A4589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xmlns="" id="{BEE3EFF8-8C58-4DF1-BA6A-B1E9FBAEAF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xmlns="" id="{199D2F58-AEF1-4597-9B07-61581ABFEB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xmlns="" id="{2B18455E-A33F-44FF-9674-565D9BA709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xmlns="" id="{5DC9495C-2EE0-4114-99DC-6818CE0429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xmlns="" id="{F53449C7-77BA-4F21-8E1B-527619A84F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xmlns="" id="{A55945C6-4A34-4AF1-8CFF-D9C7D6B149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xmlns="" id="{AEA2367B-E0D7-4939-AD5D-4DF4886259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a:extLst>
            <a:ext uri="{FF2B5EF4-FFF2-40B4-BE49-F238E27FC236}">
              <a16:creationId xmlns:a16="http://schemas.microsoft.com/office/drawing/2014/main" xmlns="" id="{35940A2C-7D5F-4098-B728-5E377B156E8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xmlns="" id="{22F6F621-6E0D-41DE-A5F9-F80B0B4075B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xmlns="" id="{C43C2B16-3674-4CF4-9C3B-35E9B91EEA9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xmlns="" id="{4F3E4C8D-AEC6-44FD-A995-0E433A196A0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xmlns="" id="{1176DE84-ECDD-4C44-A8E5-ACE0D7DFE47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xmlns="" id="{E31C0B4E-49FA-4B11-991A-13C25E05E3E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xmlns="" id="{3E30EAE2-2503-451C-9E53-E8A5BBDA33B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xmlns="" id="{A59CB41B-5148-4D37-BD80-DF3E3D6DBBF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a:extLst>
            <a:ext uri="{FF2B5EF4-FFF2-40B4-BE49-F238E27FC236}">
              <a16:creationId xmlns:a16="http://schemas.microsoft.com/office/drawing/2014/main" xmlns="" id="{8CDD2D67-2200-45DE-9470-1DD79522D9F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xmlns="" id="{6A42EE87-EC7B-460B-ADA7-00845E0573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xmlns="" id="{D6A5D72A-FA88-49E7-A027-6E505DFAD2C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xmlns="" id="{09913656-420B-4E9B-BD21-749D226DF1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a:extLst>
            <a:ext uri="{FF2B5EF4-FFF2-40B4-BE49-F238E27FC236}">
              <a16:creationId xmlns:a16="http://schemas.microsoft.com/office/drawing/2014/main" xmlns="" id="{51B006EC-550D-4E91-B972-FD80793C9058}"/>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a:extLst>
            <a:ext uri="{FF2B5EF4-FFF2-40B4-BE49-F238E27FC236}">
              <a16:creationId xmlns:a16="http://schemas.microsoft.com/office/drawing/2014/main" xmlns="" id="{056205FC-970C-45E4-88F6-3ED2E3C027EB}"/>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a:extLst>
            <a:ext uri="{FF2B5EF4-FFF2-40B4-BE49-F238E27FC236}">
              <a16:creationId xmlns:a16="http://schemas.microsoft.com/office/drawing/2014/main" xmlns="" id="{6D6B9087-9BC0-4F26-9898-383D78C6C00A}"/>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a:extLst>
            <a:ext uri="{FF2B5EF4-FFF2-40B4-BE49-F238E27FC236}">
              <a16:creationId xmlns:a16="http://schemas.microsoft.com/office/drawing/2014/main" xmlns="" id="{0981F745-918A-4AC2-A180-0819E3A47B78}"/>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a:extLst>
            <a:ext uri="{FF2B5EF4-FFF2-40B4-BE49-F238E27FC236}">
              <a16:creationId xmlns:a16="http://schemas.microsoft.com/office/drawing/2014/main" xmlns="" id="{C84A976D-8526-4676-81C5-734542BB058D}"/>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2" name="【福祉施設】&#10;有形固定資産減価償却率平均値テキスト">
          <a:extLst>
            <a:ext uri="{FF2B5EF4-FFF2-40B4-BE49-F238E27FC236}">
              <a16:creationId xmlns:a16="http://schemas.microsoft.com/office/drawing/2014/main" xmlns="" id="{70E45450-948F-485D-B0A1-503BF7315D47}"/>
            </a:ext>
          </a:extLst>
        </xdr:cNvPr>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a:extLst>
            <a:ext uri="{FF2B5EF4-FFF2-40B4-BE49-F238E27FC236}">
              <a16:creationId xmlns:a16="http://schemas.microsoft.com/office/drawing/2014/main" xmlns="" id="{445CEA42-1A6D-4C22-8BDC-94EA4B3C194B}"/>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a:extLst>
            <a:ext uri="{FF2B5EF4-FFF2-40B4-BE49-F238E27FC236}">
              <a16:creationId xmlns:a16="http://schemas.microsoft.com/office/drawing/2014/main" xmlns="" id="{D9D6C9EB-2960-4B4C-B67B-24746C4C5BA6}"/>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5" name="n_1aveValue【福祉施設】&#10;有形固定資産減価償却率">
          <a:extLst>
            <a:ext uri="{FF2B5EF4-FFF2-40B4-BE49-F238E27FC236}">
              <a16:creationId xmlns:a16="http://schemas.microsoft.com/office/drawing/2014/main" xmlns="" id="{FA8ACCD3-D128-42EA-8F33-66E6EEB116CA}"/>
            </a:ext>
          </a:extLst>
        </xdr:cNvPr>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6" name="フローチャート: 判断 165">
          <a:extLst>
            <a:ext uri="{FF2B5EF4-FFF2-40B4-BE49-F238E27FC236}">
              <a16:creationId xmlns:a16="http://schemas.microsoft.com/office/drawing/2014/main" xmlns="" id="{40CD0ADB-DA5B-4585-9DE7-83D93F36FACE}"/>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7" name="n_2aveValue【福祉施設】&#10;有形固定資産減価償却率">
          <a:extLst>
            <a:ext uri="{FF2B5EF4-FFF2-40B4-BE49-F238E27FC236}">
              <a16:creationId xmlns:a16="http://schemas.microsoft.com/office/drawing/2014/main" xmlns="" id="{011323A2-32C0-4D40-9C27-521AD03525DA}"/>
            </a:ext>
          </a:extLst>
        </xdr:cNvPr>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A3A45389-BEBA-442F-9F39-B4353594E6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A4975410-A1D9-4D9C-82F7-4E0BD1C42B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1E0A0D09-7DBD-4E25-A50A-FC421A931E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0B7F0337-099C-46B0-BD26-0900CDD5E4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5734FAF3-FF34-491A-9E61-13504AB45C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173" name="楕円 172">
          <a:extLst>
            <a:ext uri="{FF2B5EF4-FFF2-40B4-BE49-F238E27FC236}">
              <a16:creationId xmlns:a16="http://schemas.microsoft.com/office/drawing/2014/main" xmlns="" id="{71D0BFEF-3ED4-4CC4-B545-3D57BC025E41}"/>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28448</xdr:rowOff>
    </xdr:from>
    <xdr:to>
      <xdr:col>15</xdr:col>
      <xdr:colOff>101600</xdr:colOff>
      <xdr:row>84</xdr:row>
      <xdr:rowOff>130048</xdr:rowOff>
    </xdr:to>
    <xdr:sp macro="" textlink="">
      <xdr:nvSpPr>
        <xdr:cNvPr id="174" name="楕円 173">
          <a:extLst>
            <a:ext uri="{FF2B5EF4-FFF2-40B4-BE49-F238E27FC236}">
              <a16:creationId xmlns:a16="http://schemas.microsoft.com/office/drawing/2014/main" xmlns="" id="{9B469D8D-3E76-4774-AAB2-51CDE6D5842D}"/>
            </a:ext>
          </a:extLst>
        </xdr:cNvPr>
        <xdr:cNvSpPr/>
      </xdr:nvSpPr>
      <xdr:spPr>
        <a:xfrm>
          <a:off x="2857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84</xdr:row>
      <xdr:rowOff>79248</xdr:rowOff>
    </xdr:to>
    <xdr:cxnSp macro="">
      <xdr:nvCxnSpPr>
        <xdr:cNvPr id="175" name="直線コネクタ 174">
          <a:extLst>
            <a:ext uri="{FF2B5EF4-FFF2-40B4-BE49-F238E27FC236}">
              <a16:creationId xmlns:a16="http://schemas.microsoft.com/office/drawing/2014/main" xmlns="" id="{CF285BE1-DAF3-42AA-8F05-26CB13ACA7F1}"/>
            </a:ext>
          </a:extLst>
        </xdr:cNvPr>
        <xdr:cNvCxnSpPr/>
      </xdr:nvCxnSpPr>
      <xdr:spPr>
        <a:xfrm flipV="1">
          <a:off x="2908300" y="1433703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148607</xdr:rowOff>
    </xdr:from>
    <xdr:ext cx="405111" cy="259045"/>
    <xdr:sp macro="" textlink="">
      <xdr:nvSpPr>
        <xdr:cNvPr id="176" name="n_1mainValue【福祉施設】&#10;有形固定資産減価償却率">
          <a:extLst>
            <a:ext uri="{FF2B5EF4-FFF2-40B4-BE49-F238E27FC236}">
              <a16:creationId xmlns:a16="http://schemas.microsoft.com/office/drawing/2014/main" xmlns="" id="{9BB8BAC4-BE09-49FF-BE8E-1098238E1CC2}"/>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121175</xdr:rowOff>
    </xdr:from>
    <xdr:ext cx="405111" cy="259045"/>
    <xdr:sp macro="" textlink="">
      <xdr:nvSpPr>
        <xdr:cNvPr id="177" name="n_2mainValue【福祉施設】&#10;有形固定資産減価償却率">
          <a:extLst>
            <a:ext uri="{FF2B5EF4-FFF2-40B4-BE49-F238E27FC236}">
              <a16:creationId xmlns:a16="http://schemas.microsoft.com/office/drawing/2014/main" xmlns="" id="{A50ACDA4-BA92-4519-BA41-7DF8487C4556}"/>
            </a:ext>
          </a:extLst>
        </xdr:cNvPr>
        <xdr:cNvSpPr txBox="1"/>
      </xdr:nvSpPr>
      <xdr:spPr>
        <a:xfrm>
          <a:off x="27057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xmlns="" id="{4AA0BF78-C487-4744-AEF1-650A9DB435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xmlns="" id="{3654D84A-1023-483A-A863-25266CD15F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xmlns="" id="{1232A3DE-A2E6-4934-A10D-94C9DB5440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xmlns="" id="{84817369-D8BA-451C-ADB0-A51B9C2AF8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xmlns="" id="{4082D22C-49AE-4D49-B1DC-39F970C6B6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xmlns="" id="{C2369CE7-C6DB-4E10-AA55-6E6FA99ABB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xmlns="" id="{023B42E2-40C4-47B2-997D-88D93AFDBA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xmlns="" id="{B6E5CB3C-29C9-4EB4-91A1-B6AC66C838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xmlns="" id="{19FE8B1B-36E9-4F42-957D-04B0229A8F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xmlns="" id="{8A37C7DA-1A76-4B75-A321-5CB437B778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a:extLst>
            <a:ext uri="{FF2B5EF4-FFF2-40B4-BE49-F238E27FC236}">
              <a16:creationId xmlns:a16="http://schemas.microsoft.com/office/drawing/2014/main" xmlns="" id="{87878B9D-843B-41B3-82DE-878F430C6F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xmlns="" id="{8A56F0F3-C372-4ECE-8ECB-343A77B0C3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a:extLst>
            <a:ext uri="{FF2B5EF4-FFF2-40B4-BE49-F238E27FC236}">
              <a16:creationId xmlns:a16="http://schemas.microsoft.com/office/drawing/2014/main" xmlns="" id="{CF66EB30-EBFA-4392-BB49-1B0B6B70A9E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a:extLst>
            <a:ext uri="{FF2B5EF4-FFF2-40B4-BE49-F238E27FC236}">
              <a16:creationId xmlns:a16="http://schemas.microsoft.com/office/drawing/2014/main" xmlns="" id="{5042A456-4944-4E15-92B2-3D2D82D8ED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xmlns="" id="{46416D78-503C-4EEC-AC65-28220C845B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xmlns="" id="{92314327-F072-421C-86C2-DF76E2BF348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a:extLst>
            <a:ext uri="{FF2B5EF4-FFF2-40B4-BE49-F238E27FC236}">
              <a16:creationId xmlns:a16="http://schemas.microsoft.com/office/drawing/2014/main" xmlns="" id="{EE5504EA-9DBD-4039-8614-7ECDE38541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a:extLst>
            <a:ext uri="{FF2B5EF4-FFF2-40B4-BE49-F238E27FC236}">
              <a16:creationId xmlns:a16="http://schemas.microsoft.com/office/drawing/2014/main" xmlns="" id="{E08D2148-093E-4CDF-9619-C82272B47E0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a:extLst>
            <a:ext uri="{FF2B5EF4-FFF2-40B4-BE49-F238E27FC236}">
              <a16:creationId xmlns:a16="http://schemas.microsoft.com/office/drawing/2014/main" xmlns="" id="{1BADE108-DACB-4C60-A07F-315AAABE813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xmlns="" id="{988E343E-5C44-4747-A9C3-2C0FED3D4F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a:extLst>
            <a:ext uri="{FF2B5EF4-FFF2-40B4-BE49-F238E27FC236}">
              <a16:creationId xmlns:a16="http://schemas.microsoft.com/office/drawing/2014/main" xmlns="" id="{92D76A2C-E417-49BE-BD99-AD6972F2EB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xmlns="" id="{D152DDA7-3F97-4A60-B204-8D687BC172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a:extLst>
            <a:ext uri="{FF2B5EF4-FFF2-40B4-BE49-F238E27FC236}">
              <a16:creationId xmlns:a16="http://schemas.microsoft.com/office/drawing/2014/main" xmlns="" id="{4FA8FDCB-2EFD-4586-A12C-92BC40EB6C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a:extLst>
            <a:ext uri="{FF2B5EF4-FFF2-40B4-BE49-F238E27FC236}">
              <a16:creationId xmlns:a16="http://schemas.microsoft.com/office/drawing/2014/main" xmlns="" id="{7A26E218-4E88-4ECD-8C68-A00802832BA0}"/>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a:extLst>
            <a:ext uri="{FF2B5EF4-FFF2-40B4-BE49-F238E27FC236}">
              <a16:creationId xmlns:a16="http://schemas.microsoft.com/office/drawing/2014/main" xmlns="" id="{BA586CDA-7659-4E71-A09C-735E3C238C2A}"/>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a:extLst>
            <a:ext uri="{FF2B5EF4-FFF2-40B4-BE49-F238E27FC236}">
              <a16:creationId xmlns:a16="http://schemas.microsoft.com/office/drawing/2014/main" xmlns="" id="{7C524E32-B5D2-4F06-A2B8-D3CAA6C176DE}"/>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a:extLst>
            <a:ext uri="{FF2B5EF4-FFF2-40B4-BE49-F238E27FC236}">
              <a16:creationId xmlns:a16="http://schemas.microsoft.com/office/drawing/2014/main" xmlns="" id="{D4ECD6D9-6710-4878-B68C-580C387C1C96}"/>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a:extLst>
            <a:ext uri="{FF2B5EF4-FFF2-40B4-BE49-F238E27FC236}">
              <a16:creationId xmlns:a16="http://schemas.microsoft.com/office/drawing/2014/main" xmlns="" id="{B71FDDD1-9F22-4907-8E31-A745DEA89ADB}"/>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a:extLst>
            <a:ext uri="{FF2B5EF4-FFF2-40B4-BE49-F238E27FC236}">
              <a16:creationId xmlns:a16="http://schemas.microsoft.com/office/drawing/2014/main" xmlns="" id="{99B93EF3-EFC2-4EC0-A10C-038C1FCD3366}"/>
            </a:ext>
          </a:extLst>
        </xdr:cNvPr>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a:extLst>
            <a:ext uri="{FF2B5EF4-FFF2-40B4-BE49-F238E27FC236}">
              <a16:creationId xmlns:a16="http://schemas.microsoft.com/office/drawing/2014/main" xmlns="" id="{6586CE8D-DC4F-40F8-9030-180770148C1C}"/>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a:extLst>
            <a:ext uri="{FF2B5EF4-FFF2-40B4-BE49-F238E27FC236}">
              <a16:creationId xmlns:a16="http://schemas.microsoft.com/office/drawing/2014/main" xmlns="" id="{FD5430E7-9FAC-49A0-A1C7-596289724DAC}"/>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9" name="n_1aveValue【福祉施設】&#10;一人当たり面積">
          <a:extLst>
            <a:ext uri="{FF2B5EF4-FFF2-40B4-BE49-F238E27FC236}">
              <a16:creationId xmlns:a16="http://schemas.microsoft.com/office/drawing/2014/main" xmlns="" id="{AEC88101-81C1-4FC8-9918-40241486CE4E}"/>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0" name="フローチャート: 判断 209">
          <a:extLst>
            <a:ext uri="{FF2B5EF4-FFF2-40B4-BE49-F238E27FC236}">
              <a16:creationId xmlns:a16="http://schemas.microsoft.com/office/drawing/2014/main" xmlns="" id="{D97FF98D-E90A-4184-8D61-5ED2824F10D0}"/>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11" name="n_2aveValue【福祉施設】&#10;一人当たり面積">
          <a:extLst>
            <a:ext uri="{FF2B5EF4-FFF2-40B4-BE49-F238E27FC236}">
              <a16:creationId xmlns:a16="http://schemas.microsoft.com/office/drawing/2014/main" xmlns="" id="{67683E66-6E5F-4B89-A5E7-38EDDD836EB1}"/>
            </a:ext>
          </a:extLst>
        </xdr:cNvPr>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CFC04F6E-5B36-4018-A0A8-46DA7F740D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BEB18517-ECFE-4266-BD98-333D59EAB4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4F554892-7B23-4464-A3C5-DC8A45E659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E43629BC-7793-4A77-8C88-F1E112B315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F4439725-0E25-4C05-91BC-8EFB26EC54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45213</xdr:rowOff>
    </xdr:from>
    <xdr:to>
      <xdr:col>50</xdr:col>
      <xdr:colOff>165100</xdr:colOff>
      <xdr:row>84</xdr:row>
      <xdr:rowOff>146813</xdr:rowOff>
    </xdr:to>
    <xdr:sp macro="" textlink="">
      <xdr:nvSpPr>
        <xdr:cNvPr id="217" name="楕円 216">
          <a:extLst>
            <a:ext uri="{FF2B5EF4-FFF2-40B4-BE49-F238E27FC236}">
              <a16:creationId xmlns:a16="http://schemas.microsoft.com/office/drawing/2014/main" xmlns="" id="{374B6166-6188-44F3-8CA7-A99DF25A7CCB}"/>
            </a:ext>
          </a:extLst>
        </xdr:cNvPr>
        <xdr:cNvSpPr/>
      </xdr:nvSpPr>
      <xdr:spPr>
        <a:xfrm>
          <a:off x="9588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145035</xdr:rowOff>
    </xdr:from>
    <xdr:to>
      <xdr:col>46</xdr:col>
      <xdr:colOff>38100</xdr:colOff>
      <xdr:row>86</xdr:row>
      <xdr:rowOff>75185</xdr:rowOff>
    </xdr:to>
    <xdr:sp macro="" textlink="">
      <xdr:nvSpPr>
        <xdr:cNvPr id="218" name="楕円 217">
          <a:extLst>
            <a:ext uri="{FF2B5EF4-FFF2-40B4-BE49-F238E27FC236}">
              <a16:creationId xmlns:a16="http://schemas.microsoft.com/office/drawing/2014/main" xmlns="" id="{BEFD0611-199F-4111-824D-F51E4C2C1DC5}"/>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96013</xdr:rowOff>
    </xdr:from>
    <xdr:to>
      <xdr:col>50</xdr:col>
      <xdr:colOff>114300</xdr:colOff>
      <xdr:row>86</xdr:row>
      <xdr:rowOff>24385</xdr:rowOff>
    </xdr:to>
    <xdr:cxnSp macro="">
      <xdr:nvCxnSpPr>
        <xdr:cNvPr id="219" name="直線コネクタ 218">
          <a:extLst>
            <a:ext uri="{FF2B5EF4-FFF2-40B4-BE49-F238E27FC236}">
              <a16:creationId xmlns:a16="http://schemas.microsoft.com/office/drawing/2014/main" xmlns="" id="{6007310B-657F-47E8-A8C1-CE93F155307A}"/>
            </a:ext>
          </a:extLst>
        </xdr:cNvPr>
        <xdr:cNvCxnSpPr/>
      </xdr:nvCxnSpPr>
      <xdr:spPr>
        <a:xfrm flipV="1">
          <a:off x="8750300" y="14497813"/>
          <a:ext cx="8890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20" name="n_1mainValue【福祉施設】&#10;一人当たり面積">
          <a:extLst>
            <a:ext uri="{FF2B5EF4-FFF2-40B4-BE49-F238E27FC236}">
              <a16:creationId xmlns:a16="http://schemas.microsoft.com/office/drawing/2014/main" xmlns="" id="{151C6385-4E6C-4E33-954A-63159CDE0D5F}"/>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91712</xdr:rowOff>
    </xdr:from>
    <xdr:ext cx="469744" cy="259045"/>
    <xdr:sp macro="" textlink="">
      <xdr:nvSpPr>
        <xdr:cNvPr id="221" name="n_2mainValue【福祉施設】&#10;一人当たり面積">
          <a:extLst>
            <a:ext uri="{FF2B5EF4-FFF2-40B4-BE49-F238E27FC236}">
              <a16:creationId xmlns:a16="http://schemas.microsoft.com/office/drawing/2014/main" xmlns="" id="{DB38ABEE-DC44-4DEE-970A-A789895A5E8D}"/>
            </a:ext>
          </a:extLst>
        </xdr:cNvPr>
        <xdr:cNvSpPr txBox="1"/>
      </xdr:nvSpPr>
      <xdr:spPr>
        <a:xfrm>
          <a:off x="8515427" y="1449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a:extLst>
            <a:ext uri="{FF2B5EF4-FFF2-40B4-BE49-F238E27FC236}">
              <a16:creationId xmlns:a16="http://schemas.microsoft.com/office/drawing/2014/main" xmlns="" id="{E2B47AA3-3DF5-427F-A591-7304EA432E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a:extLst>
            <a:ext uri="{FF2B5EF4-FFF2-40B4-BE49-F238E27FC236}">
              <a16:creationId xmlns:a16="http://schemas.microsoft.com/office/drawing/2014/main" xmlns="" id="{1327A2AC-BA75-4D71-BFBA-0FFF0990F4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a:extLst>
            <a:ext uri="{FF2B5EF4-FFF2-40B4-BE49-F238E27FC236}">
              <a16:creationId xmlns:a16="http://schemas.microsoft.com/office/drawing/2014/main" xmlns="" id="{4E819F15-171E-4ADE-95F1-EB8B6B41DC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a:extLst>
            <a:ext uri="{FF2B5EF4-FFF2-40B4-BE49-F238E27FC236}">
              <a16:creationId xmlns:a16="http://schemas.microsoft.com/office/drawing/2014/main" xmlns="" id="{0AA0FE39-B77B-43D3-9AC8-B8F93ED42F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a:extLst>
            <a:ext uri="{FF2B5EF4-FFF2-40B4-BE49-F238E27FC236}">
              <a16:creationId xmlns:a16="http://schemas.microsoft.com/office/drawing/2014/main" xmlns="" id="{634C0911-DABB-459C-B622-F708B19FC2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a:extLst>
            <a:ext uri="{FF2B5EF4-FFF2-40B4-BE49-F238E27FC236}">
              <a16:creationId xmlns:a16="http://schemas.microsoft.com/office/drawing/2014/main" xmlns="" id="{35B2B421-5039-40B9-99AC-DF2A8EA676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a:extLst>
            <a:ext uri="{FF2B5EF4-FFF2-40B4-BE49-F238E27FC236}">
              <a16:creationId xmlns:a16="http://schemas.microsoft.com/office/drawing/2014/main" xmlns="" id="{E3ADC7C7-5A96-4CBC-9EEF-96F0A838EE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a:extLst>
            <a:ext uri="{FF2B5EF4-FFF2-40B4-BE49-F238E27FC236}">
              <a16:creationId xmlns:a16="http://schemas.microsoft.com/office/drawing/2014/main" xmlns="" id="{43D12435-A943-46C1-A77F-9398CCD920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0" name="テキスト ボックス 229">
          <a:extLst>
            <a:ext uri="{FF2B5EF4-FFF2-40B4-BE49-F238E27FC236}">
              <a16:creationId xmlns:a16="http://schemas.microsoft.com/office/drawing/2014/main" xmlns="" id="{C9F24540-1A20-4BAB-968F-FB504F9A33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1" name="直線コネクタ 230">
          <a:extLst>
            <a:ext uri="{FF2B5EF4-FFF2-40B4-BE49-F238E27FC236}">
              <a16:creationId xmlns:a16="http://schemas.microsoft.com/office/drawing/2014/main" xmlns="" id="{863E871A-4896-455E-B351-AE7F7906477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2" name="テキスト ボックス 231">
          <a:extLst>
            <a:ext uri="{FF2B5EF4-FFF2-40B4-BE49-F238E27FC236}">
              <a16:creationId xmlns:a16="http://schemas.microsoft.com/office/drawing/2014/main" xmlns="" id="{17DD992C-BA5A-44F4-B0B2-88DB03C660F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3" name="直線コネクタ 232">
          <a:extLst>
            <a:ext uri="{FF2B5EF4-FFF2-40B4-BE49-F238E27FC236}">
              <a16:creationId xmlns:a16="http://schemas.microsoft.com/office/drawing/2014/main" xmlns="" id="{272C4026-01FB-4910-9CCA-18BECFE8C7D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4" name="テキスト ボックス 233">
          <a:extLst>
            <a:ext uri="{FF2B5EF4-FFF2-40B4-BE49-F238E27FC236}">
              <a16:creationId xmlns:a16="http://schemas.microsoft.com/office/drawing/2014/main" xmlns="" id="{DEC5ACFA-A419-4614-B596-7C72E2A37F6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5" name="直線コネクタ 234">
          <a:extLst>
            <a:ext uri="{FF2B5EF4-FFF2-40B4-BE49-F238E27FC236}">
              <a16:creationId xmlns:a16="http://schemas.microsoft.com/office/drawing/2014/main" xmlns="" id="{FAE0EB0A-28D7-4D3E-AC22-D64171FFB1F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6" name="テキスト ボックス 235">
          <a:extLst>
            <a:ext uri="{FF2B5EF4-FFF2-40B4-BE49-F238E27FC236}">
              <a16:creationId xmlns:a16="http://schemas.microsoft.com/office/drawing/2014/main" xmlns="" id="{4926F49A-A34C-4E44-9839-098EE9F232F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7" name="直線コネクタ 236">
          <a:extLst>
            <a:ext uri="{FF2B5EF4-FFF2-40B4-BE49-F238E27FC236}">
              <a16:creationId xmlns:a16="http://schemas.microsoft.com/office/drawing/2014/main" xmlns="" id="{29AC3D25-ABCF-4A02-98E8-26B9BFA12303}"/>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8" name="テキスト ボックス 237">
          <a:extLst>
            <a:ext uri="{FF2B5EF4-FFF2-40B4-BE49-F238E27FC236}">
              <a16:creationId xmlns:a16="http://schemas.microsoft.com/office/drawing/2014/main" xmlns="" id="{3ED1A7B9-E316-4EED-93EF-0759DB3CF5F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9" name="直線コネクタ 238">
          <a:extLst>
            <a:ext uri="{FF2B5EF4-FFF2-40B4-BE49-F238E27FC236}">
              <a16:creationId xmlns:a16="http://schemas.microsoft.com/office/drawing/2014/main" xmlns="" id="{74110EAF-5156-46C7-9991-011452C03A0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0" name="テキスト ボックス 239">
          <a:extLst>
            <a:ext uri="{FF2B5EF4-FFF2-40B4-BE49-F238E27FC236}">
              <a16:creationId xmlns:a16="http://schemas.microsoft.com/office/drawing/2014/main" xmlns="" id="{3460DB6A-23BF-4C32-B7F5-535C8C6A5A46}"/>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1" name="直線コネクタ 240">
          <a:extLst>
            <a:ext uri="{FF2B5EF4-FFF2-40B4-BE49-F238E27FC236}">
              <a16:creationId xmlns:a16="http://schemas.microsoft.com/office/drawing/2014/main" xmlns="" id="{3F2EB9B7-41EA-4B81-B4C4-96D5EE2A8D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2" name="テキスト ボックス 241">
          <a:extLst>
            <a:ext uri="{FF2B5EF4-FFF2-40B4-BE49-F238E27FC236}">
              <a16:creationId xmlns:a16="http://schemas.microsoft.com/office/drawing/2014/main" xmlns="" id="{34645D87-2D4E-4BE4-867A-FFCA4355911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3" name="【市民会館】&#10;有形固定資産減価償却率グラフ枠">
          <a:extLst>
            <a:ext uri="{FF2B5EF4-FFF2-40B4-BE49-F238E27FC236}">
              <a16:creationId xmlns:a16="http://schemas.microsoft.com/office/drawing/2014/main" xmlns="" id="{40ED9F23-59A5-4150-963C-7B86DE3362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25908</xdr:rowOff>
    </xdr:from>
    <xdr:to>
      <xdr:col>24</xdr:col>
      <xdr:colOff>62865</xdr:colOff>
      <xdr:row>108</xdr:row>
      <xdr:rowOff>76200</xdr:rowOff>
    </xdr:to>
    <xdr:cxnSp macro="">
      <xdr:nvCxnSpPr>
        <xdr:cNvPr id="244" name="直線コネクタ 243">
          <a:extLst>
            <a:ext uri="{FF2B5EF4-FFF2-40B4-BE49-F238E27FC236}">
              <a16:creationId xmlns:a16="http://schemas.microsoft.com/office/drawing/2014/main" xmlns="" id="{6505F55A-73D1-4C86-8FBD-A86BC4461629}"/>
            </a:ext>
          </a:extLst>
        </xdr:cNvPr>
        <xdr:cNvCxnSpPr/>
      </xdr:nvCxnSpPr>
      <xdr:spPr>
        <a:xfrm flipV="1">
          <a:off x="4634865" y="17513808"/>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245" name="【市民会館】&#10;有形固定資産減価償却率最小値テキスト">
          <a:extLst>
            <a:ext uri="{FF2B5EF4-FFF2-40B4-BE49-F238E27FC236}">
              <a16:creationId xmlns:a16="http://schemas.microsoft.com/office/drawing/2014/main" xmlns="" id="{AAD2E4FE-9860-4FDC-ADA9-19C11E155CFF}"/>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46" name="直線コネクタ 245">
          <a:extLst>
            <a:ext uri="{FF2B5EF4-FFF2-40B4-BE49-F238E27FC236}">
              <a16:creationId xmlns:a16="http://schemas.microsoft.com/office/drawing/2014/main" xmlns="" id="{321668D6-295C-425F-A1A2-5D80A96BC46D}"/>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144035</xdr:rowOff>
    </xdr:from>
    <xdr:ext cx="405111" cy="259045"/>
    <xdr:sp macro="" textlink="">
      <xdr:nvSpPr>
        <xdr:cNvPr id="247" name="【市民会館】&#10;有形固定資産減価償却率最大値テキスト">
          <a:extLst>
            <a:ext uri="{FF2B5EF4-FFF2-40B4-BE49-F238E27FC236}">
              <a16:creationId xmlns:a16="http://schemas.microsoft.com/office/drawing/2014/main" xmlns="" id="{1A184983-E43F-40A5-B7BA-97A085749E84}"/>
            </a:ext>
          </a:extLst>
        </xdr:cNvPr>
        <xdr:cNvSpPr txBox="1"/>
      </xdr:nvSpPr>
      <xdr:spPr>
        <a:xfrm>
          <a:off x="4673600" y="1728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25908</xdr:rowOff>
    </xdr:from>
    <xdr:to>
      <xdr:col>24</xdr:col>
      <xdr:colOff>152400</xdr:colOff>
      <xdr:row>102</xdr:row>
      <xdr:rowOff>25908</xdr:rowOff>
    </xdr:to>
    <xdr:cxnSp macro="">
      <xdr:nvCxnSpPr>
        <xdr:cNvPr id="248" name="直線コネクタ 247">
          <a:extLst>
            <a:ext uri="{FF2B5EF4-FFF2-40B4-BE49-F238E27FC236}">
              <a16:creationId xmlns:a16="http://schemas.microsoft.com/office/drawing/2014/main" xmlns="" id="{E6C2F51D-10C1-4D7A-B0E5-3C1D2F03C44E}"/>
            </a:ext>
          </a:extLst>
        </xdr:cNvPr>
        <xdr:cNvCxnSpPr/>
      </xdr:nvCxnSpPr>
      <xdr:spPr>
        <a:xfrm>
          <a:off x="4546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8399</xdr:rowOff>
    </xdr:from>
    <xdr:ext cx="405111" cy="259045"/>
    <xdr:sp macro="" textlink="">
      <xdr:nvSpPr>
        <xdr:cNvPr id="249" name="【市民会館】&#10;有形固定資産減価償却率平均値テキスト">
          <a:extLst>
            <a:ext uri="{FF2B5EF4-FFF2-40B4-BE49-F238E27FC236}">
              <a16:creationId xmlns:a16="http://schemas.microsoft.com/office/drawing/2014/main" xmlns="" id="{87513537-BBC4-48DA-B4CC-75CE1601EBE4}"/>
            </a:ext>
          </a:extLst>
        </xdr:cNvPr>
        <xdr:cNvSpPr txBox="1"/>
      </xdr:nvSpPr>
      <xdr:spPr>
        <a:xfrm>
          <a:off x="4673600" y="18182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29972</xdr:rowOff>
    </xdr:from>
    <xdr:to>
      <xdr:col>24</xdr:col>
      <xdr:colOff>114300</xdr:colOff>
      <xdr:row>106</xdr:row>
      <xdr:rowOff>131572</xdr:rowOff>
    </xdr:to>
    <xdr:sp macro="" textlink="">
      <xdr:nvSpPr>
        <xdr:cNvPr id="250" name="フローチャート: 判断 249">
          <a:extLst>
            <a:ext uri="{FF2B5EF4-FFF2-40B4-BE49-F238E27FC236}">
              <a16:creationId xmlns:a16="http://schemas.microsoft.com/office/drawing/2014/main" xmlns="" id="{B5D8B185-B4B0-4189-BEA2-35BC46D05282}"/>
            </a:ext>
          </a:extLst>
        </xdr:cNvPr>
        <xdr:cNvSpPr/>
      </xdr:nvSpPr>
      <xdr:spPr>
        <a:xfrm>
          <a:off x="4584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116839</xdr:rowOff>
    </xdr:from>
    <xdr:to>
      <xdr:col>20</xdr:col>
      <xdr:colOff>38100</xdr:colOff>
      <xdr:row>107</xdr:row>
      <xdr:rowOff>46989</xdr:rowOff>
    </xdr:to>
    <xdr:sp macro="" textlink="">
      <xdr:nvSpPr>
        <xdr:cNvPr id="251" name="フローチャート: 判断 250">
          <a:extLst>
            <a:ext uri="{FF2B5EF4-FFF2-40B4-BE49-F238E27FC236}">
              <a16:creationId xmlns:a16="http://schemas.microsoft.com/office/drawing/2014/main" xmlns="" id="{0E6E9350-8927-4336-8FE4-B55FF1AF984F}"/>
            </a:ext>
          </a:extLst>
        </xdr:cNvPr>
        <xdr:cNvSpPr/>
      </xdr:nvSpPr>
      <xdr:spPr>
        <a:xfrm>
          <a:off x="3746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63516</xdr:rowOff>
    </xdr:from>
    <xdr:ext cx="405111" cy="259045"/>
    <xdr:sp macro="" textlink="">
      <xdr:nvSpPr>
        <xdr:cNvPr id="252" name="n_1aveValue【市民会館】&#10;有形固定資産減価償却率">
          <a:extLst>
            <a:ext uri="{FF2B5EF4-FFF2-40B4-BE49-F238E27FC236}">
              <a16:creationId xmlns:a16="http://schemas.microsoft.com/office/drawing/2014/main" xmlns="" id="{004F9FEE-5906-4CDB-AE7B-14AA5D870763}"/>
            </a:ext>
          </a:extLst>
        </xdr:cNvPr>
        <xdr:cNvSpPr txBox="1"/>
      </xdr:nvSpPr>
      <xdr:spPr>
        <a:xfrm>
          <a:off x="3582044"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13970</xdr:rowOff>
    </xdr:from>
    <xdr:to>
      <xdr:col>15</xdr:col>
      <xdr:colOff>101600</xdr:colOff>
      <xdr:row>107</xdr:row>
      <xdr:rowOff>115570</xdr:rowOff>
    </xdr:to>
    <xdr:sp macro="" textlink="">
      <xdr:nvSpPr>
        <xdr:cNvPr id="253" name="フローチャート: 判断 252">
          <a:extLst>
            <a:ext uri="{FF2B5EF4-FFF2-40B4-BE49-F238E27FC236}">
              <a16:creationId xmlns:a16="http://schemas.microsoft.com/office/drawing/2014/main" xmlns="" id="{F96AF32D-40D1-4CD6-9EDE-A4A372261D1B}"/>
            </a:ext>
          </a:extLst>
        </xdr:cNvPr>
        <xdr:cNvSpPr/>
      </xdr:nvSpPr>
      <xdr:spPr>
        <a:xfrm>
          <a:off x="2857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106697</xdr:rowOff>
    </xdr:from>
    <xdr:ext cx="405111" cy="259045"/>
    <xdr:sp macro="" textlink="">
      <xdr:nvSpPr>
        <xdr:cNvPr id="254" name="n_2aveValue【市民会館】&#10;有形固定資産減価償却率">
          <a:extLst>
            <a:ext uri="{FF2B5EF4-FFF2-40B4-BE49-F238E27FC236}">
              <a16:creationId xmlns:a16="http://schemas.microsoft.com/office/drawing/2014/main" xmlns="" id="{CE377C6B-C75B-4D86-89D9-F03FB78DFD1C}"/>
            </a:ext>
          </a:extLst>
        </xdr:cNvPr>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xmlns="" id="{3038DC1C-E833-445F-A69C-6AD57DD9BCB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xmlns="" id="{02A12030-4E0C-48C0-B45C-0AF0B791B63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xmlns="" id="{31A65135-A39A-40AF-8C5A-5A3DCE9DBA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008A3F26-FA80-40DF-B590-C9BB81E8E3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F8A0034D-8F2D-496E-8D7D-67CB6EDEA3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139700</xdr:rowOff>
    </xdr:from>
    <xdr:to>
      <xdr:col>15</xdr:col>
      <xdr:colOff>101600</xdr:colOff>
      <xdr:row>101</xdr:row>
      <xdr:rowOff>69850</xdr:rowOff>
    </xdr:to>
    <xdr:sp macro="" textlink="">
      <xdr:nvSpPr>
        <xdr:cNvPr id="260" name="楕円 259">
          <a:extLst>
            <a:ext uri="{FF2B5EF4-FFF2-40B4-BE49-F238E27FC236}">
              <a16:creationId xmlns:a16="http://schemas.microsoft.com/office/drawing/2014/main" xmlns="" id="{864E09BE-0C3D-452F-B26D-EF9C9962CD65}"/>
            </a:ext>
          </a:extLst>
        </xdr:cNvPr>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99</xdr:row>
      <xdr:rowOff>86377</xdr:rowOff>
    </xdr:from>
    <xdr:ext cx="405111" cy="259045"/>
    <xdr:sp macro="" textlink="">
      <xdr:nvSpPr>
        <xdr:cNvPr id="261" name="n_2mainValue【市民会館】&#10;有形固定資産減価償却率">
          <a:extLst>
            <a:ext uri="{FF2B5EF4-FFF2-40B4-BE49-F238E27FC236}">
              <a16:creationId xmlns:a16="http://schemas.microsoft.com/office/drawing/2014/main" xmlns="" id="{83C38407-2F28-4AF9-BFCF-5FBEFE0D7590}"/>
            </a:ext>
          </a:extLst>
        </xdr:cNvPr>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2" name="正方形/長方形 261">
          <a:extLst>
            <a:ext uri="{FF2B5EF4-FFF2-40B4-BE49-F238E27FC236}">
              <a16:creationId xmlns:a16="http://schemas.microsoft.com/office/drawing/2014/main" xmlns="" id="{FE7BD5DB-E24E-4E92-90AD-43E8D3C575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3" name="正方形/長方形 262">
          <a:extLst>
            <a:ext uri="{FF2B5EF4-FFF2-40B4-BE49-F238E27FC236}">
              <a16:creationId xmlns:a16="http://schemas.microsoft.com/office/drawing/2014/main" xmlns="" id="{A535C063-F6C0-4C26-9A65-8B69CFFBBC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4" name="正方形/長方形 263">
          <a:extLst>
            <a:ext uri="{FF2B5EF4-FFF2-40B4-BE49-F238E27FC236}">
              <a16:creationId xmlns:a16="http://schemas.microsoft.com/office/drawing/2014/main" xmlns="" id="{F787C946-E5E5-4962-B47D-F3374EB681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5" name="正方形/長方形 264">
          <a:extLst>
            <a:ext uri="{FF2B5EF4-FFF2-40B4-BE49-F238E27FC236}">
              <a16:creationId xmlns:a16="http://schemas.microsoft.com/office/drawing/2014/main" xmlns="" id="{E7C27265-0F51-4E24-84AA-2853C69A95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6" name="正方形/長方形 265">
          <a:extLst>
            <a:ext uri="{FF2B5EF4-FFF2-40B4-BE49-F238E27FC236}">
              <a16:creationId xmlns:a16="http://schemas.microsoft.com/office/drawing/2014/main" xmlns="" id="{2EC9C992-0C7D-48F1-ADAC-A6EF6FDCAB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7" name="正方形/長方形 266">
          <a:extLst>
            <a:ext uri="{FF2B5EF4-FFF2-40B4-BE49-F238E27FC236}">
              <a16:creationId xmlns:a16="http://schemas.microsoft.com/office/drawing/2014/main" xmlns="" id="{8C49B191-27BF-4E5E-B4E8-B58501B9C6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8" name="正方形/長方形 267">
          <a:extLst>
            <a:ext uri="{FF2B5EF4-FFF2-40B4-BE49-F238E27FC236}">
              <a16:creationId xmlns:a16="http://schemas.microsoft.com/office/drawing/2014/main" xmlns="" id="{9877D47C-8E0B-492B-802B-7E53E068A2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9" name="正方形/長方形 268">
          <a:extLst>
            <a:ext uri="{FF2B5EF4-FFF2-40B4-BE49-F238E27FC236}">
              <a16:creationId xmlns:a16="http://schemas.microsoft.com/office/drawing/2014/main" xmlns="" id="{48F580E4-DECB-4D6C-BF6A-392C679315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0" name="テキスト ボックス 269">
          <a:extLst>
            <a:ext uri="{FF2B5EF4-FFF2-40B4-BE49-F238E27FC236}">
              <a16:creationId xmlns:a16="http://schemas.microsoft.com/office/drawing/2014/main" xmlns="" id="{09CBC1C5-1AC0-4B06-9C3A-3417623E9B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1" name="直線コネクタ 270">
          <a:extLst>
            <a:ext uri="{FF2B5EF4-FFF2-40B4-BE49-F238E27FC236}">
              <a16:creationId xmlns:a16="http://schemas.microsoft.com/office/drawing/2014/main" xmlns="" id="{98075BF0-708F-49C9-B921-0F4F307AA0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2" name="テキスト ボックス 271">
          <a:extLst>
            <a:ext uri="{FF2B5EF4-FFF2-40B4-BE49-F238E27FC236}">
              <a16:creationId xmlns:a16="http://schemas.microsoft.com/office/drawing/2014/main" xmlns="" id="{9CC171F4-D8EE-434A-A8A0-7D6D78DBDD4F}"/>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73" name="直線コネクタ 272">
          <a:extLst>
            <a:ext uri="{FF2B5EF4-FFF2-40B4-BE49-F238E27FC236}">
              <a16:creationId xmlns:a16="http://schemas.microsoft.com/office/drawing/2014/main" xmlns="" id="{6BE8C9E1-5C83-44A2-8C12-B5A27EEC15C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4" name="テキスト ボックス 273">
          <a:extLst>
            <a:ext uri="{FF2B5EF4-FFF2-40B4-BE49-F238E27FC236}">
              <a16:creationId xmlns:a16="http://schemas.microsoft.com/office/drawing/2014/main" xmlns="" id="{90D4F55F-216A-4BC9-8BDB-C7EF72545B2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5" name="直線コネクタ 274">
          <a:extLst>
            <a:ext uri="{FF2B5EF4-FFF2-40B4-BE49-F238E27FC236}">
              <a16:creationId xmlns:a16="http://schemas.microsoft.com/office/drawing/2014/main" xmlns="" id="{2466A88F-8ED4-460A-8EA3-02D229A301C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6" name="テキスト ボックス 275">
          <a:extLst>
            <a:ext uri="{FF2B5EF4-FFF2-40B4-BE49-F238E27FC236}">
              <a16:creationId xmlns:a16="http://schemas.microsoft.com/office/drawing/2014/main" xmlns="" id="{0EC24A6F-752E-42D4-8067-AB438E07B5B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7" name="直線コネクタ 276">
          <a:extLst>
            <a:ext uri="{FF2B5EF4-FFF2-40B4-BE49-F238E27FC236}">
              <a16:creationId xmlns:a16="http://schemas.microsoft.com/office/drawing/2014/main" xmlns="" id="{C165C76F-E469-422C-B266-92BE506F982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8" name="テキスト ボックス 277">
          <a:extLst>
            <a:ext uri="{FF2B5EF4-FFF2-40B4-BE49-F238E27FC236}">
              <a16:creationId xmlns:a16="http://schemas.microsoft.com/office/drawing/2014/main" xmlns="" id="{9784E9B1-6921-4038-ADB6-4B42F94D920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9" name="直線コネクタ 278">
          <a:extLst>
            <a:ext uri="{FF2B5EF4-FFF2-40B4-BE49-F238E27FC236}">
              <a16:creationId xmlns:a16="http://schemas.microsoft.com/office/drawing/2014/main" xmlns="" id="{B2DBBE3C-25E1-478F-A2D6-1FFA309D8F6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0" name="テキスト ボックス 279">
          <a:extLst>
            <a:ext uri="{FF2B5EF4-FFF2-40B4-BE49-F238E27FC236}">
              <a16:creationId xmlns:a16="http://schemas.microsoft.com/office/drawing/2014/main" xmlns="" id="{FBE67124-6106-48BC-846B-DBEED9AA2C4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1" name="直線コネクタ 280">
          <a:extLst>
            <a:ext uri="{FF2B5EF4-FFF2-40B4-BE49-F238E27FC236}">
              <a16:creationId xmlns:a16="http://schemas.microsoft.com/office/drawing/2014/main" xmlns="" id="{11733DCB-0F71-45F7-AE7D-520FC9163D8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2" name="テキスト ボックス 281">
          <a:extLst>
            <a:ext uri="{FF2B5EF4-FFF2-40B4-BE49-F238E27FC236}">
              <a16:creationId xmlns:a16="http://schemas.microsoft.com/office/drawing/2014/main" xmlns="" id="{AEC04EE3-E88B-41CC-8FAD-2BEDB2B20B3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3" name="直線コネクタ 282">
          <a:extLst>
            <a:ext uri="{FF2B5EF4-FFF2-40B4-BE49-F238E27FC236}">
              <a16:creationId xmlns:a16="http://schemas.microsoft.com/office/drawing/2014/main" xmlns="" id="{DB7FE1CF-2A69-4BDB-BE5D-F4FAF77848A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4" name="テキスト ボックス 283">
          <a:extLst>
            <a:ext uri="{FF2B5EF4-FFF2-40B4-BE49-F238E27FC236}">
              <a16:creationId xmlns:a16="http://schemas.microsoft.com/office/drawing/2014/main" xmlns="" id="{7EA2136A-AF6E-4D34-8EC3-20B8A820393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5" name="直線コネクタ 284">
          <a:extLst>
            <a:ext uri="{FF2B5EF4-FFF2-40B4-BE49-F238E27FC236}">
              <a16:creationId xmlns:a16="http://schemas.microsoft.com/office/drawing/2014/main" xmlns="" id="{D0250BF3-ACB5-4567-A846-0E4E00B81FD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6" name="テキスト ボックス 285">
          <a:extLst>
            <a:ext uri="{FF2B5EF4-FFF2-40B4-BE49-F238E27FC236}">
              <a16:creationId xmlns:a16="http://schemas.microsoft.com/office/drawing/2014/main" xmlns="" id="{0FB543D5-BA9D-4B01-BE72-3C3E3E8FD74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7" name="【市民会館】&#10;一人当たり面積グラフ枠">
          <a:extLst>
            <a:ext uri="{FF2B5EF4-FFF2-40B4-BE49-F238E27FC236}">
              <a16:creationId xmlns:a16="http://schemas.microsoft.com/office/drawing/2014/main" xmlns="" id="{73B0A372-DFA2-468C-B1DA-0B21A903B4C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88" name="直線コネクタ 287">
          <a:extLst>
            <a:ext uri="{FF2B5EF4-FFF2-40B4-BE49-F238E27FC236}">
              <a16:creationId xmlns:a16="http://schemas.microsoft.com/office/drawing/2014/main" xmlns="" id="{3FE6BBEE-A646-4C83-84DA-738BA2B9959F}"/>
            </a:ext>
          </a:extLst>
        </xdr:cNvPr>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89" name="【市民会館】&#10;一人当たり面積最小値テキスト">
          <a:extLst>
            <a:ext uri="{FF2B5EF4-FFF2-40B4-BE49-F238E27FC236}">
              <a16:creationId xmlns:a16="http://schemas.microsoft.com/office/drawing/2014/main" xmlns="" id="{53DF5E8F-0A4F-4BD3-9450-9E6A846884B1}"/>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90" name="直線コネクタ 289">
          <a:extLst>
            <a:ext uri="{FF2B5EF4-FFF2-40B4-BE49-F238E27FC236}">
              <a16:creationId xmlns:a16="http://schemas.microsoft.com/office/drawing/2014/main" xmlns="" id="{EB031AE7-24A1-46FD-BE35-57B52C31A466}"/>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91" name="【市民会館】&#10;一人当たり面積最大値テキスト">
          <a:extLst>
            <a:ext uri="{FF2B5EF4-FFF2-40B4-BE49-F238E27FC236}">
              <a16:creationId xmlns:a16="http://schemas.microsoft.com/office/drawing/2014/main" xmlns="" id="{BFD8274D-E015-442D-8FB0-45EB44C49DA9}"/>
            </a:ext>
          </a:extLst>
        </xdr:cNvPr>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92" name="直線コネクタ 291">
          <a:extLst>
            <a:ext uri="{FF2B5EF4-FFF2-40B4-BE49-F238E27FC236}">
              <a16:creationId xmlns:a16="http://schemas.microsoft.com/office/drawing/2014/main" xmlns="" id="{77F52C56-4476-4CBB-949D-907129FD332C}"/>
            </a:ext>
          </a:extLst>
        </xdr:cNvPr>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293" name="【市民会館】&#10;一人当たり面積平均値テキスト">
          <a:extLst>
            <a:ext uri="{FF2B5EF4-FFF2-40B4-BE49-F238E27FC236}">
              <a16:creationId xmlns:a16="http://schemas.microsoft.com/office/drawing/2014/main" xmlns="" id="{A2C5CE7F-E434-4D74-9038-D94F5849BD15}"/>
            </a:ext>
          </a:extLst>
        </xdr:cNvPr>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94" name="フローチャート: 判断 293">
          <a:extLst>
            <a:ext uri="{FF2B5EF4-FFF2-40B4-BE49-F238E27FC236}">
              <a16:creationId xmlns:a16="http://schemas.microsoft.com/office/drawing/2014/main" xmlns="" id="{B6DB4397-716C-436F-9A15-9F90C977925D}"/>
            </a:ext>
          </a:extLst>
        </xdr:cNvPr>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95" name="フローチャート: 判断 294">
          <a:extLst>
            <a:ext uri="{FF2B5EF4-FFF2-40B4-BE49-F238E27FC236}">
              <a16:creationId xmlns:a16="http://schemas.microsoft.com/office/drawing/2014/main" xmlns="" id="{5B1AA389-46AB-449A-BCCC-091AA198F2C5}"/>
            </a:ext>
          </a:extLst>
        </xdr:cNvPr>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296" name="n_1aveValue【市民会館】&#10;一人当たり面積">
          <a:extLst>
            <a:ext uri="{FF2B5EF4-FFF2-40B4-BE49-F238E27FC236}">
              <a16:creationId xmlns:a16="http://schemas.microsoft.com/office/drawing/2014/main" xmlns="" id="{7D610D2F-344F-4919-91A9-3B6FB852591F}"/>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97" name="フローチャート: 判断 296">
          <a:extLst>
            <a:ext uri="{FF2B5EF4-FFF2-40B4-BE49-F238E27FC236}">
              <a16:creationId xmlns:a16="http://schemas.microsoft.com/office/drawing/2014/main" xmlns="" id="{926B4917-BE4A-48FE-9B8A-22E0512D4595}"/>
            </a:ext>
          </a:extLst>
        </xdr:cNvPr>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298" name="n_2aveValue【市民会館】&#10;一人当たり面積">
          <a:extLst>
            <a:ext uri="{FF2B5EF4-FFF2-40B4-BE49-F238E27FC236}">
              <a16:creationId xmlns:a16="http://schemas.microsoft.com/office/drawing/2014/main" xmlns="" id="{15EBBC2A-47AD-4898-B5B0-A8C5D1AC9D6E}"/>
            </a:ext>
          </a:extLst>
        </xdr:cNvPr>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E03AD183-9E53-404C-BEEA-62F5806873A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4AF19A81-F5AF-4A2E-8204-DF34BFDBF5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C8A4521A-1587-41BC-96F8-648B0F41FD5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55028943-856F-49E3-80DB-8BF91B20EF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8511D212-0710-4316-BDAA-73C2BD35166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165826</xdr:rowOff>
    </xdr:from>
    <xdr:to>
      <xdr:col>46</xdr:col>
      <xdr:colOff>38100</xdr:colOff>
      <xdr:row>103</xdr:row>
      <xdr:rowOff>95976</xdr:rowOff>
    </xdr:to>
    <xdr:sp macro="" textlink="">
      <xdr:nvSpPr>
        <xdr:cNvPr id="304" name="楕円 303">
          <a:extLst>
            <a:ext uri="{FF2B5EF4-FFF2-40B4-BE49-F238E27FC236}">
              <a16:creationId xmlns:a16="http://schemas.microsoft.com/office/drawing/2014/main" xmlns="" id="{0D77C736-8D46-4F9F-B498-409678ACB750}"/>
            </a:ext>
          </a:extLst>
        </xdr:cNvPr>
        <xdr:cNvSpPr/>
      </xdr:nvSpPr>
      <xdr:spPr>
        <a:xfrm>
          <a:off x="8699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112503</xdr:rowOff>
    </xdr:from>
    <xdr:ext cx="469744" cy="259045"/>
    <xdr:sp macro="" textlink="">
      <xdr:nvSpPr>
        <xdr:cNvPr id="305" name="n_2mainValue【市民会館】&#10;一人当たり面積">
          <a:extLst>
            <a:ext uri="{FF2B5EF4-FFF2-40B4-BE49-F238E27FC236}">
              <a16:creationId xmlns:a16="http://schemas.microsoft.com/office/drawing/2014/main" xmlns="" id="{E441AAF4-1D93-4D1B-85F7-DAAA2A10963F}"/>
            </a:ext>
          </a:extLst>
        </xdr:cNvPr>
        <xdr:cNvSpPr txBox="1"/>
      </xdr:nvSpPr>
      <xdr:spPr>
        <a:xfrm>
          <a:off x="8515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a:extLst>
            <a:ext uri="{FF2B5EF4-FFF2-40B4-BE49-F238E27FC236}">
              <a16:creationId xmlns:a16="http://schemas.microsoft.com/office/drawing/2014/main" xmlns="" id="{A870989A-BE71-4A08-B322-652F54E430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a:extLst>
            <a:ext uri="{FF2B5EF4-FFF2-40B4-BE49-F238E27FC236}">
              <a16:creationId xmlns:a16="http://schemas.microsoft.com/office/drawing/2014/main" xmlns="" id="{BFD4DA45-BCCE-48B2-A799-DF158E3EC1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a:extLst>
            <a:ext uri="{FF2B5EF4-FFF2-40B4-BE49-F238E27FC236}">
              <a16:creationId xmlns:a16="http://schemas.microsoft.com/office/drawing/2014/main" xmlns="" id="{7E919CFC-263A-48FD-BD86-D650E4FCAB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a:extLst>
            <a:ext uri="{FF2B5EF4-FFF2-40B4-BE49-F238E27FC236}">
              <a16:creationId xmlns:a16="http://schemas.microsoft.com/office/drawing/2014/main" xmlns="" id="{A827F7F3-DFD6-4A68-A09A-BE6830E114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a:extLst>
            <a:ext uri="{FF2B5EF4-FFF2-40B4-BE49-F238E27FC236}">
              <a16:creationId xmlns:a16="http://schemas.microsoft.com/office/drawing/2014/main" xmlns="" id="{BD50D068-D49E-432F-BBC1-D40BED7445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a:extLst>
            <a:ext uri="{FF2B5EF4-FFF2-40B4-BE49-F238E27FC236}">
              <a16:creationId xmlns:a16="http://schemas.microsoft.com/office/drawing/2014/main" xmlns="" id="{ED8D8ED7-73E4-4DA6-8F8F-B8FC5B6A54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a:extLst>
            <a:ext uri="{FF2B5EF4-FFF2-40B4-BE49-F238E27FC236}">
              <a16:creationId xmlns:a16="http://schemas.microsoft.com/office/drawing/2014/main" xmlns="" id="{4804C839-EB4B-45E2-8DB6-3C39D9BA5C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a:extLst>
            <a:ext uri="{FF2B5EF4-FFF2-40B4-BE49-F238E27FC236}">
              <a16:creationId xmlns:a16="http://schemas.microsoft.com/office/drawing/2014/main" xmlns="" id="{1578E21D-193B-40DD-9BBB-F4859B92170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xmlns="" id="{E43BC716-CA0E-4662-AA91-17EA45A045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xmlns="" id="{3835622D-4BAD-4E21-9E61-47F6C7AAA3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xmlns="" id="{52B94C84-89B5-4082-93EB-D8FFB939D0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xmlns="" id="{FEC08E45-2E5B-4183-BBD4-8AE02A05CD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xmlns="" id="{9A4584A6-2830-4BA6-B270-2D855B6959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xmlns="" id="{BECA4600-0732-405E-B05A-36A7B33865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xmlns="" id="{4C6740D8-C145-48F1-A8AB-26888E9BEB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xmlns="" id="{10040B73-7014-448C-A8EB-90831B60333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a:extLst>
            <a:ext uri="{FF2B5EF4-FFF2-40B4-BE49-F238E27FC236}">
              <a16:creationId xmlns:a16="http://schemas.microsoft.com/office/drawing/2014/main" xmlns="" id="{FC6AABCE-42BF-43BB-AB4F-EB27CCEF66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a:extLst>
            <a:ext uri="{FF2B5EF4-FFF2-40B4-BE49-F238E27FC236}">
              <a16:creationId xmlns:a16="http://schemas.microsoft.com/office/drawing/2014/main" xmlns="" id="{F37FF162-5FB4-444F-8AC6-8029E28744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a:extLst>
            <a:ext uri="{FF2B5EF4-FFF2-40B4-BE49-F238E27FC236}">
              <a16:creationId xmlns:a16="http://schemas.microsoft.com/office/drawing/2014/main" xmlns="" id="{D525DC2D-69F4-4F22-AA9D-5C1D023603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a:extLst>
            <a:ext uri="{FF2B5EF4-FFF2-40B4-BE49-F238E27FC236}">
              <a16:creationId xmlns:a16="http://schemas.microsoft.com/office/drawing/2014/main" xmlns="" id="{E91B86BA-8AEE-4A59-978C-87EB838F76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a:extLst>
            <a:ext uri="{FF2B5EF4-FFF2-40B4-BE49-F238E27FC236}">
              <a16:creationId xmlns:a16="http://schemas.microsoft.com/office/drawing/2014/main" xmlns="" id="{55E19A98-573B-4E85-991D-AAD4D9B475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a:extLst>
            <a:ext uri="{FF2B5EF4-FFF2-40B4-BE49-F238E27FC236}">
              <a16:creationId xmlns:a16="http://schemas.microsoft.com/office/drawing/2014/main" xmlns="" id="{7798B0CD-78E2-449E-8191-51B2701053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a:extLst>
            <a:ext uri="{FF2B5EF4-FFF2-40B4-BE49-F238E27FC236}">
              <a16:creationId xmlns:a16="http://schemas.microsoft.com/office/drawing/2014/main" xmlns="" id="{9D77E7B2-9C38-4795-9F3D-DC6A27146E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a:extLst>
            <a:ext uri="{FF2B5EF4-FFF2-40B4-BE49-F238E27FC236}">
              <a16:creationId xmlns:a16="http://schemas.microsoft.com/office/drawing/2014/main" xmlns="" id="{81D698AF-64A3-4162-85DD-0F0012AD8D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0" name="テキスト ボックス 329">
          <a:extLst>
            <a:ext uri="{FF2B5EF4-FFF2-40B4-BE49-F238E27FC236}">
              <a16:creationId xmlns:a16="http://schemas.microsoft.com/office/drawing/2014/main" xmlns="" id="{ECDBC97D-A69B-4770-9173-EC8C798343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1" name="直線コネクタ 330">
          <a:extLst>
            <a:ext uri="{FF2B5EF4-FFF2-40B4-BE49-F238E27FC236}">
              <a16:creationId xmlns:a16="http://schemas.microsoft.com/office/drawing/2014/main" xmlns="" id="{E8B1A7CA-D8D0-472C-8068-EFE8931C88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2" name="テキスト ボックス 331">
          <a:extLst>
            <a:ext uri="{FF2B5EF4-FFF2-40B4-BE49-F238E27FC236}">
              <a16:creationId xmlns:a16="http://schemas.microsoft.com/office/drawing/2014/main" xmlns="" id="{1CE35B24-BE33-4B18-9428-DC834DBEC88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3" name="直線コネクタ 332">
          <a:extLst>
            <a:ext uri="{FF2B5EF4-FFF2-40B4-BE49-F238E27FC236}">
              <a16:creationId xmlns:a16="http://schemas.microsoft.com/office/drawing/2014/main" xmlns="" id="{408247C6-D187-4EA3-B8F4-8B5D8A2D42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4" name="テキスト ボックス 333">
          <a:extLst>
            <a:ext uri="{FF2B5EF4-FFF2-40B4-BE49-F238E27FC236}">
              <a16:creationId xmlns:a16="http://schemas.microsoft.com/office/drawing/2014/main" xmlns="" id="{B6F966F6-3B4B-45CE-BEB5-524C862F919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5" name="直線コネクタ 334">
          <a:extLst>
            <a:ext uri="{FF2B5EF4-FFF2-40B4-BE49-F238E27FC236}">
              <a16:creationId xmlns:a16="http://schemas.microsoft.com/office/drawing/2014/main" xmlns="" id="{7A67EF9F-6D18-4E59-9BC3-B923BFECB5A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6" name="テキスト ボックス 335">
          <a:extLst>
            <a:ext uri="{FF2B5EF4-FFF2-40B4-BE49-F238E27FC236}">
              <a16:creationId xmlns:a16="http://schemas.microsoft.com/office/drawing/2014/main" xmlns="" id="{720BDFC9-B796-4981-A986-14A004B4AFA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7" name="直線コネクタ 336">
          <a:extLst>
            <a:ext uri="{FF2B5EF4-FFF2-40B4-BE49-F238E27FC236}">
              <a16:creationId xmlns:a16="http://schemas.microsoft.com/office/drawing/2014/main" xmlns="" id="{8E280F49-6ADA-403E-8115-2E69E4F1BBC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8" name="テキスト ボックス 337">
          <a:extLst>
            <a:ext uri="{FF2B5EF4-FFF2-40B4-BE49-F238E27FC236}">
              <a16:creationId xmlns:a16="http://schemas.microsoft.com/office/drawing/2014/main" xmlns="" id="{8BA6590E-1E7B-462E-8C50-199E4CE196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9" name="直線コネクタ 338">
          <a:extLst>
            <a:ext uri="{FF2B5EF4-FFF2-40B4-BE49-F238E27FC236}">
              <a16:creationId xmlns:a16="http://schemas.microsoft.com/office/drawing/2014/main" xmlns="" id="{D2BFAB18-E3CA-4721-9903-9653151841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0" name="テキスト ボックス 339">
          <a:extLst>
            <a:ext uri="{FF2B5EF4-FFF2-40B4-BE49-F238E27FC236}">
              <a16:creationId xmlns:a16="http://schemas.microsoft.com/office/drawing/2014/main" xmlns="" id="{19ED6279-F146-4484-A0D1-7783FD9B24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1" name="直線コネクタ 340">
          <a:extLst>
            <a:ext uri="{FF2B5EF4-FFF2-40B4-BE49-F238E27FC236}">
              <a16:creationId xmlns:a16="http://schemas.microsoft.com/office/drawing/2014/main" xmlns="" id="{F473FA18-6F80-4575-91FE-1ED9FD6CDAD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2" name="テキスト ボックス 341">
          <a:extLst>
            <a:ext uri="{FF2B5EF4-FFF2-40B4-BE49-F238E27FC236}">
              <a16:creationId xmlns:a16="http://schemas.microsoft.com/office/drawing/2014/main" xmlns="" id="{3FAD73CB-F39E-4D55-937C-57412407FEE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3" name="直線コネクタ 342">
          <a:extLst>
            <a:ext uri="{FF2B5EF4-FFF2-40B4-BE49-F238E27FC236}">
              <a16:creationId xmlns:a16="http://schemas.microsoft.com/office/drawing/2014/main" xmlns="" id="{302DE86D-3C90-4222-9C9C-8A94BC3D4C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4" name="テキスト ボックス 343">
          <a:extLst>
            <a:ext uri="{FF2B5EF4-FFF2-40B4-BE49-F238E27FC236}">
              <a16:creationId xmlns:a16="http://schemas.microsoft.com/office/drawing/2014/main" xmlns="" id="{FFAFC1D3-9F46-4268-9C1C-ED5752AB902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5" name="【保健センター・保健所】&#10;有形固定資産減価償却率グラフ枠">
          <a:extLst>
            <a:ext uri="{FF2B5EF4-FFF2-40B4-BE49-F238E27FC236}">
              <a16:creationId xmlns:a16="http://schemas.microsoft.com/office/drawing/2014/main" xmlns="" id="{5C57D189-11CF-4CED-B3C4-3002E8A004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46" name="直線コネクタ 345">
          <a:extLst>
            <a:ext uri="{FF2B5EF4-FFF2-40B4-BE49-F238E27FC236}">
              <a16:creationId xmlns:a16="http://schemas.microsoft.com/office/drawing/2014/main" xmlns="" id="{FA7AC5CC-B7A4-4573-8BCB-DD08ACA92E4A}"/>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47" name="【保健センター・保健所】&#10;有形固定資産減価償却率最小値テキスト">
          <a:extLst>
            <a:ext uri="{FF2B5EF4-FFF2-40B4-BE49-F238E27FC236}">
              <a16:creationId xmlns:a16="http://schemas.microsoft.com/office/drawing/2014/main" xmlns="" id="{6EEAA4E1-83D4-4A85-B155-3906475203C5}"/>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48" name="直線コネクタ 347">
          <a:extLst>
            <a:ext uri="{FF2B5EF4-FFF2-40B4-BE49-F238E27FC236}">
              <a16:creationId xmlns:a16="http://schemas.microsoft.com/office/drawing/2014/main" xmlns="" id="{EE1FFB71-CFB8-4535-950B-607ED4C2DF71}"/>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49" name="【保健センター・保健所】&#10;有形固定資産減価償却率最大値テキスト">
          <a:extLst>
            <a:ext uri="{FF2B5EF4-FFF2-40B4-BE49-F238E27FC236}">
              <a16:creationId xmlns:a16="http://schemas.microsoft.com/office/drawing/2014/main" xmlns="" id="{1F672B95-A16B-402D-9FDA-D487005D1995}"/>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50" name="直線コネクタ 349">
          <a:extLst>
            <a:ext uri="{FF2B5EF4-FFF2-40B4-BE49-F238E27FC236}">
              <a16:creationId xmlns:a16="http://schemas.microsoft.com/office/drawing/2014/main" xmlns="" id="{ECA316E9-3035-4EF4-B536-2FA543BE36B4}"/>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51" name="【保健センター・保健所】&#10;有形固定資産減価償却率平均値テキスト">
          <a:extLst>
            <a:ext uri="{FF2B5EF4-FFF2-40B4-BE49-F238E27FC236}">
              <a16:creationId xmlns:a16="http://schemas.microsoft.com/office/drawing/2014/main" xmlns="" id="{401286BF-A67B-414C-B48E-4DD250C68948}"/>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52" name="フローチャート: 判断 351">
          <a:extLst>
            <a:ext uri="{FF2B5EF4-FFF2-40B4-BE49-F238E27FC236}">
              <a16:creationId xmlns:a16="http://schemas.microsoft.com/office/drawing/2014/main" xmlns="" id="{2599382E-6B75-46C0-AC6A-5911167E3677}"/>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53" name="フローチャート: 判断 352">
          <a:extLst>
            <a:ext uri="{FF2B5EF4-FFF2-40B4-BE49-F238E27FC236}">
              <a16:creationId xmlns:a16="http://schemas.microsoft.com/office/drawing/2014/main" xmlns="" id="{0CA6C6CA-E473-4EF7-B6DC-336B795F16E5}"/>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354" name="n_1aveValue【保健センター・保健所】&#10;有形固定資産減価償却率">
          <a:extLst>
            <a:ext uri="{FF2B5EF4-FFF2-40B4-BE49-F238E27FC236}">
              <a16:creationId xmlns:a16="http://schemas.microsoft.com/office/drawing/2014/main" xmlns="" id="{84785306-AE0C-4BE6-BC97-7E86705720BA}"/>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55" name="フローチャート: 判断 354">
          <a:extLst>
            <a:ext uri="{FF2B5EF4-FFF2-40B4-BE49-F238E27FC236}">
              <a16:creationId xmlns:a16="http://schemas.microsoft.com/office/drawing/2014/main" xmlns="" id="{2661E09B-A21A-4C6F-9AD0-F52F00976E41}"/>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56" name="n_2aveValue【保健センター・保健所】&#10;有形固定資産減価償却率">
          <a:extLst>
            <a:ext uri="{FF2B5EF4-FFF2-40B4-BE49-F238E27FC236}">
              <a16:creationId xmlns:a16="http://schemas.microsoft.com/office/drawing/2014/main" xmlns="" id="{ECE98419-F1F7-4BA1-8C87-EACD174B7310}"/>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xmlns="" id="{19CFD5E8-393E-486C-A9BC-7A9D9F5AA5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xmlns="" id="{9B39B3C4-21DA-496F-B1C5-32B95BE60E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xmlns="" id="{10510B94-BB1D-41C5-B822-65A3C6A65F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xmlns="" id="{27A4CAAD-F22C-4CC3-A9E6-EE86440281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xmlns="" id="{F83D488C-9957-446D-A723-FAFD3DD415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362" name="楕円 361">
          <a:extLst>
            <a:ext uri="{FF2B5EF4-FFF2-40B4-BE49-F238E27FC236}">
              <a16:creationId xmlns:a16="http://schemas.microsoft.com/office/drawing/2014/main" xmlns="" id="{B957BF4F-F4FD-409C-9BD9-571CF49EE8CA}"/>
            </a:ext>
          </a:extLst>
        </xdr:cNvPr>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147320</xdr:rowOff>
    </xdr:from>
    <xdr:to>
      <xdr:col>76</xdr:col>
      <xdr:colOff>165100</xdr:colOff>
      <xdr:row>60</xdr:row>
      <xdr:rowOff>77470</xdr:rowOff>
    </xdr:to>
    <xdr:sp macro="" textlink="">
      <xdr:nvSpPr>
        <xdr:cNvPr id="363" name="楕円 362">
          <a:extLst>
            <a:ext uri="{FF2B5EF4-FFF2-40B4-BE49-F238E27FC236}">
              <a16:creationId xmlns:a16="http://schemas.microsoft.com/office/drawing/2014/main" xmlns="" id="{2016DC56-A6D1-4418-9BEC-818655521D8B}"/>
            </a:ext>
          </a:extLst>
        </xdr:cNvPr>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26670</xdr:rowOff>
    </xdr:to>
    <xdr:cxnSp macro="">
      <xdr:nvCxnSpPr>
        <xdr:cNvPr id="364" name="直線コネクタ 363">
          <a:extLst>
            <a:ext uri="{FF2B5EF4-FFF2-40B4-BE49-F238E27FC236}">
              <a16:creationId xmlns:a16="http://schemas.microsoft.com/office/drawing/2014/main" xmlns="" id="{2760256D-4179-4149-A048-38870AC2DAB7}"/>
            </a:ext>
          </a:extLst>
        </xdr:cNvPr>
        <xdr:cNvCxnSpPr/>
      </xdr:nvCxnSpPr>
      <xdr:spPr>
        <a:xfrm flipV="1">
          <a:off x="14592300" y="102584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xmlns="" id="{2F15DA79-506F-4255-86F6-CE5371F09DAA}"/>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xmlns="" id="{7BD9D00E-5399-4C1A-8B95-1C73A335712B}"/>
            </a:ext>
          </a:extLst>
        </xdr:cNvPr>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xmlns="" id="{134F7197-E31C-40BF-8CAF-11593C6E23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xmlns="" id="{BE87F9CE-0C6B-47E6-AA20-2C75DC75F6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xmlns="" id="{D8C8F3B8-27C7-47E5-A703-002B9C7280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xmlns="" id="{314BAF43-757A-4ADF-A1FE-BA1D897870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xmlns="" id="{CB0990CE-46BD-4F9F-AFF2-F568EDC245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xmlns="" id="{F11FE1D9-0708-416D-A43F-7E73FC26B8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xmlns="" id="{AA8F04C6-63D4-469E-9B07-165C194445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xmlns="" id="{D72CB651-759F-49B8-8334-7F544588FC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xmlns="" id="{85CF7552-7548-4407-81EE-5B09EAC33B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xmlns="" id="{6BB9D77E-552F-4036-9602-D0B99019C7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a:extLst>
            <a:ext uri="{FF2B5EF4-FFF2-40B4-BE49-F238E27FC236}">
              <a16:creationId xmlns:a16="http://schemas.microsoft.com/office/drawing/2014/main" xmlns="" id="{44C4E601-8DF0-4999-9CEC-D0B994F67F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a:extLst>
            <a:ext uri="{FF2B5EF4-FFF2-40B4-BE49-F238E27FC236}">
              <a16:creationId xmlns:a16="http://schemas.microsoft.com/office/drawing/2014/main" xmlns="" id="{CF08BEE5-EF9A-472D-88C8-7B49034892C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a:extLst>
            <a:ext uri="{FF2B5EF4-FFF2-40B4-BE49-F238E27FC236}">
              <a16:creationId xmlns:a16="http://schemas.microsoft.com/office/drawing/2014/main" xmlns="" id="{13A1B41F-BA1D-4E93-B990-750923BA72F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a:extLst>
            <a:ext uri="{FF2B5EF4-FFF2-40B4-BE49-F238E27FC236}">
              <a16:creationId xmlns:a16="http://schemas.microsoft.com/office/drawing/2014/main" xmlns="" id="{C5572B3F-C3D7-4FF4-94B7-34D2242D15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a:extLst>
            <a:ext uri="{FF2B5EF4-FFF2-40B4-BE49-F238E27FC236}">
              <a16:creationId xmlns:a16="http://schemas.microsoft.com/office/drawing/2014/main" xmlns="" id="{B3A153C1-6572-4BD8-A686-CFD2A567DA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a:extLst>
            <a:ext uri="{FF2B5EF4-FFF2-40B4-BE49-F238E27FC236}">
              <a16:creationId xmlns:a16="http://schemas.microsoft.com/office/drawing/2014/main" xmlns="" id="{23F96C01-C393-4B09-B888-2D4B77D5926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a:extLst>
            <a:ext uri="{FF2B5EF4-FFF2-40B4-BE49-F238E27FC236}">
              <a16:creationId xmlns:a16="http://schemas.microsoft.com/office/drawing/2014/main" xmlns="" id="{EE05523F-CCA6-4B3E-80C2-55FF58502A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a:extLst>
            <a:ext uri="{FF2B5EF4-FFF2-40B4-BE49-F238E27FC236}">
              <a16:creationId xmlns:a16="http://schemas.microsoft.com/office/drawing/2014/main" xmlns="" id="{888E38E1-2169-4B35-ACF5-D5A68AADC54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a:extLst>
            <a:ext uri="{FF2B5EF4-FFF2-40B4-BE49-F238E27FC236}">
              <a16:creationId xmlns:a16="http://schemas.microsoft.com/office/drawing/2014/main" xmlns="" id="{2C783780-F8AC-4E5A-A10A-59D49DD08C7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xmlns="" id="{3785B3A2-C65B-46C0-95CA-574C4FB8E2E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xmlns="" id="{38F619A6-5F57-4054-939D-5A01E915FB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xmlns="" id="{DFC6C388-5C27-4E27-A290-7031BCBF8C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xmlns="" id="{1692B383-0F8D-47E3-BC2A-1B66F03598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90" name="直線コネクタ 389">
          <a:extLst>
            <a:ext uri="{FF2B5EF4-FFF2-40B4-BE49-F238E27FC236}">
              <a16:creationId xmlns:a16="http://schemas.microsoft.com/office/drawing/2014/main" xmlns="" id="{09040BC0-ED6B-49C0-A24E-E3F55BC32C87}"/>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xmlns="" id="{E6D76FF9-48F4-4CF7-9BEC-21D657235C9B}"/>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92" name="直線コネクタ 391">
          <a:extLst>
            <a:ext uri="{FF2B5EF4-FFF2-40B4-BE49-F238E27FC236}">
              <a16:creationId xmlns:a16="http://schemas.microsoft.com/office/drawing/2014/main" xmlns="" id="{8E0EE5FA-3055-478E-A70D-98E7C37CF4F9}"/>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xmlns="" id="{C4EAA586-91AA-4539-950E-6EF1CFB9C874}"/>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94" name="直線コネクタ 393">
          <a:extLst>
            <a:ext uri="{FF2B5EF4-FFF2-40B4-BE49-F238E27FC236}">
              <a16:creationId xmlns:a16="http://schemas.microsoft.com/office/drawing/2014/main" xmlns="" id="{D6E3F5BC-7A3D-4859-950F-472C8A3E2429}"/>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xmlns="" id="{478375C5-862C-4545-80B6-B1A55C580818}"/>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96" name="フローチャート: 判断 395">
          <a:extLst>
            <a:ext uri="{FF2B5EF4-FFF2-40B4-BE49-F238E27FC236}">
              <a16:creationId xmlns:a16="http://schemas.microsoft.com/office/drawing/2014/main" xmlns="" id="{CA1FBA96-5F9A-47AD-A8DA-0F1FC611FB60}"/>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97" name="フローチャート: 判断 396">
          <a:extLst>
            <a:ext uri="{FF2B5EF4-FFF2-40B4-BE49-F238E27FC236}">
              <a16:creationId xmlns:a16="http://schemas.microsoft.com/office/drawing/2014/main" xmlns="" id="{E607B3EE-5A83-49E1-95A7-72385913A7B6}"/>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398" name="n_1aveValue【保健センター・保健所】&#10;一人当たり面積">
          <a:extLst>
            <a:ext uri="{FF2B5EF4-FFF2-40B4-BE49-F238E27FC236}">
              <a16:creationId xmlns:a16="http://schemas.microsoft.com/office/drawing/2014/main" xmlns="" id="{B7756CAA-ECBF-437A-B86A-2B9916BDE40D}"/>
            </a:ext>
          </a:extLst>
        </xdr:cNvPr>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99" name="フローチャート: 判断 398">
          <a:extLst>
            <a:ext uri="{FF2B5EF4-FFF2-40B4-BE49-F238E27FC236}">
              <a16:creationId xmlns:a16="http://schemas.microsoft.com/office/drawing/2014/main" xmlns="" id="{088DC8DA-7CE8-455B-BD7B-834DB2C8A79B}"/>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144797</xdr:rowOff>
    </xdr:from>
    <xdr:ext cx="469744" cy="259045"/>
    <xdr:sp macro="" textlink="">
      <xdr:nvSpPr>
        <xdr:cNvPr id="400" name="n_2aveValue【保健センター・保健所】&#10;一人当たり面積">
          <a:extLst>
            <a:ext uri="{FF2B5EF4-FFF2-40B4-BE49-F238E27FC236}">
              <a16:creationId xmlns:a16="http://schemas.microsoft.com/office/drawing/2014/main" xmlns="" id="{045A8F3D-F5E7-491D-8EB3-D0BC06304A51}"/>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A1BA95FF-8EEE-4865-A63E-416C2DAFCC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F707C851-F9FD-4343-B294-4B0AD35064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3AA138A9-71F0-4EA7-B8B7-AD590468DC8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xmlns="" id="{34106451-DE12-452D-A094-E26427A214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5020362F-870C-4899-8563-76CD35C4BB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92075</xdr:rowOff>
    </xdr:from>
    <xdr:to>
      <xdr:col>112</xdr:col>
      <xdr:colOff>38100</xdr:colOff>
      <xdr:row>62</xdr:row>
      <xdr:rowOff>22225</xdr:rowOff>
    </xdr:to>
    <xdr:sp macro="" textlink="">
      <xdr:nvSpPr>
        <xdr:cNvPr id="406" name="楕円 405">
          <a:extLst>
            <a:ext uri="{FF2B5EF4-FFF2-40B4-BE49-F238E27FC236}">
              <a16:creationId xmlns:a16="http://schemas.microsoft.com/office/drawing/2014/main" xmlns="" id="{0BB5561A-F084-4C9D-B2A3-C3D7E1F7F241}"/>
            </a:ext>
          </a:extLst>
        </xdr:cNvPr>
        <xdr:cNvSpPr/>
      </xdr:nvSpPr>
      <xdr:spPr>
        <a:xfrm>
          <a:off x="2127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107315</xdr:rowOff>
    </xdr:from>
    <xdr:to>
      <xdr:col>107</xdr:col>
      <xdr:colOff>101600</xdr:colOff>
      <xdr:row>62</xdr:row>
      <xdr:rowOff>37465</xdr:rowOff>
    </xdr:to>
    <xdr:sp macro="" textlink="">
      <xdr:nvSpPr>
        <xdr:cNvPr id="407" name="楕円 406">
          <a:extLst>
            <a:ext uri="{FF2B5EF4-FFF2-40B4-BE49-F238E27FC236}">
              <a16:creationId xmlns:a16="http://schemas.microsoft.com/office/drawing/2014/main" xmlns="" id="{5C775D7D-846C-4CA3-B964-5F26B287AF8E}"/>
            </a:ext>
          </a:extLst>
        </xdr:cNvPr>
        <xdr:cNvSpPr/>
      </xdr:nvSpPr>
      <xdr:spPr>
        <a:xfrm>
          <a:off x="2038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142875</xdr:rowOff>
    </xdr:from>
    <xdr:to>
      <xdr:col>111</xdr:col>
      <xdr:colOff>177800</xdr:colOff>
      <xdr:row>61</xdr:row>
      <xdr:rowOff>158115</xdr:rowOff>
    </xdr:to>
    <xdr:cxnSp macro="">
      <xdr:nvCxnSpPr>
        <xdr:cNvPr id="408" name="直線コネクタ 407">
          <a:extLst>
            <a:ext uri="{FF2B5EF4-FFF2-40B4-BE49-F238E27FC236}">
              <a16:creationId xmlns:a16="http://schemas.microsoft.com/office/drawing/2014/main" xmlns="" id="{1DBA2F96-F51B-48C7-A9A1-04B6AC6889C1}"/>
            </a:ext>
          </a:extLst>
        </xdr:cNvPr>
        <xdr:cNvCxnSpPr/>
      </xdr:nvCxnSpPr>
      <xdr:spPr>
        <a:xfrm flipV="1">
          <a:off x="20434300" y="10601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409" name="n_1mainValue【保健センター・保健所】&#10;一人当たり面積">
          <a:extLst>
            <a:ext uri="{FF2B5EF4-FFF2-40B4-BE49-F238E27FC236}">
              <a16:creationId xmlns:a16="http://schemas.microsoft.com/office/drawing/2014/main" xmlns="" id="{C1227626-9945-44D1-8335-F2B31B17692D}"/>
            </a:ext>
          </a:extLst>
        </xdr:cNvPr>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53992</xdr:rowOff>
    </xdr:from>
    <xdr:ext cx="469744" cy="259045"/>
    <xdr:sp macro="" textlink="">
      <xdr:nvSpPr>
        <xdr:cNvPr id="410" name="n_2mainValue【保健センター・保健所】&#10;一人当たり面積">
          <a:extLst>
            <a:ext uri="{FF2B5EF4-FFF2-40B4-BE49-F238E27FC236}">
              <a16:creationId xmlns:a16="http://schemas.microsoft.com/office/drawing/2014/main" xmlns="" id="{43D54A14-48AC-4C25-B9AE-2E40C88B6377}"/>
            </a:ext>
          </a:extLst>
        </xdr:cNvPr>
        <xdr:cNvSpPr txBox="1"/>
      </xdr:nvSpPr>
      <xdr:spPr>
        <a:xfrm>
          <a:off x="20199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a:extLst>
            <a:ext uri="{FF2B5EF4-FFF2-40B4-BE49-F238E27FC236}">
              <a16:creationId xmlns:a16="http://schemas.microsoft.com/office/drawing/2014/main" xmlns="" id="{048E3B8D-A198-4FDC-AFB8-11704289B5D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a:extLst>
            <a:ext uri="{FF2B5EF4-FFF2-40B4-BE49-F238E27FC236}">
              <a16:creationId xmlns:a16="http://schemas.microsoft.com/office/drawing/2014/main" xmlns="" id="{70D0439D-D61F-4149-B7DA-0CE3A3351B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a:extLst>
            <a:ext uri="{FF2B5EF4-FFF2-40B4-BE49-F238E27FC236}">
              <a16:creationId xmlns:a16="http://schemas.microsoft.com/office/drawing/2014/main" xmlns="" id="{16F05F75-EF5A-4FD4-9BF9-936D3E5F04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a:extLst>
            <a:ext uri="{FF2B5EF4-FFF2-40B4-BE49-F238E27FC236}">
              <a16:creationId xmlns:a16="http://schemas.microsoft.com/office/drawing/2014/main" xmlns="" id="{993BC93C-4952-41DE-AC2E-D695CE47C8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a:extLst>
            <a:ext uri="{FF2B5EF4-FFF2-40B4-BE49-F238E27FC236}">
              <a16:creationId xmlns:a16="http://schemas.microsoft.com/office/drawing/2014/main" xmlns="" id="{6974B08A-E236-4D71-B23F-95C184B6B1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a:extLst>
            <a:ext uri="{FF2B5EF4-FFF2-40B4-BE49-F238E27FC236}">
              <a16:creationId xmlns:a16="http://schemas.microsoft.com/office/drawing/2014/main" xmlns="" id="{ACED54D7-3D07-4F67-B5BF-E7765CED5D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a:extLst>
            <a:ext uri="{FF2B5EF4-FFF2-40B4-BE49-F238E27FC236}">
              <a16:creationId xmlns:a16="http://schemas.microsoft.com/office/drawing/2014/main" xmlns="" id="{D98B0F1B-03C4-4AD0-A501-9FAF8BB5AA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a:extLst>
            <a:ext uri="{FF2B5EF4-FFF2-40B4-BE49-F238E27FC236}">
              <a16:creationId xmlns:a16="http://schemas.microsoft.com/office/drawing/2014/main" xmlns="" id="{E043C12E-313F-491F-BEDE-174A11CB98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a:extLst>
            <a:ext uri="{FF2B5EF4-FFF2-40B4-BE49-F238E27FC236}">
              <a16:creationId xmlns:a16="http://schemas.microsoft.com/office/drawing/2014/main" xmlns="" id="{5BCAF891-90DA-4EC9-9C62-9A7E1F8AAF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a:extLst>
            <a:ext uri="{FF2B5EF4-FFF2-40B4-BE49-F238E27FC236}">
              <a16:creationId xmlns:a16="http://schemas.microsoft.com/office/drawing/2014/main" xmlns="" id="{E45892F4-D2B2-4C21-9DAA-30E12C4ED2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1" name="直線コネクタ 420">
          <a:extLst>
            <a:ext uri="{FF2B5EF4-FFF2-40B4-BE49-F238E27FC236}">
              <a16:creationId xmlns:a16="http://schemas.microsoft.com/office/drawing/2014/main" xmlns="" id="{BA2AEE9A-7121-4C36-A867-8C84BEFFB3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2" name="テキスト ボックス 421">
          <a:extLst>
            <a:ext uri="{FF2B5EF4-FFF2-40B4-BE49-F238E27FC236}">
              <a16:creationId xmlns:a16="http://schemas.microsoft.com/office/drawing/2014/main" xmlns="" id="{BC2DF7A2-2DAE-4717-91F1-20DAA726F92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3" name="直線コネクタ 422">
          <a:extLst>
            <a:ext uri="{FF2B5EF4-FFF2-40B4-BE49-F238E27FC236}">
              <a16:creationId xmlns:a16="http://schemas.microsoft.com/office/drawing/2014/main" xmlns="" id="{28B5DF00-DD8D-4595-8B06-CE420CBE900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4" name="テキスト ボックス 423">
          <a:extLst>
            <a:ext uri="{FF2B5EF4-FFF2-40B4-BE49-F238E27FC236}">
              <a16:creationId xmlns:a16="http://schemas.microsoft.com/office/drawing/2014/main" xmlns="" id="{219FD8AC-1238-486D-B4AC-371BF676DE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5" name="直線コネクタ 424">
          <a:extLst>
            <a:ext uri="{FF2B5EF4-FFF2-40B4-BE49-F238E27FC236}">
              <a16:creationId xmlns:a16="http://schemas.microsoft.com/office/drawing/2014/main" xmlns="" id="{0C91A036-D03C-4A43-A602-0788F0C320B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6" name="テキスト ボックス 425">
          <a:extLst>
            <a:ext uri="{FF2B5EF4-FFF2-40B4-BE49-F238E27FC236}">
              <a16:creationId xmlns:a16="http://schemas.microsoft.com/office/drawing/2014/main" xmlns="" id="{598D3A05-A44A-4496-8742-DD698660787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7" name="直線コネクタ 426">
          <a:extLst>
            <a:ext uri="{FF2B5EF4-FFF2-40B4-BE49-F238E27FC236}">
              <a16:creationId xmlns:a16="http://schemas.microsoft.com/office/drawing/2014/main" xmlns="" id="{03C5FDEB-7568-4175-81B4-8813B5A718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8" name="テキスト ボックス 427">
          <a:extLst>
            <a:ext uri="{FF2B5EF4-FFF2-40B4-BE49-F238E27FC236}">
              <a16:creationId xmlns:a16="http://schemas.microsoft.com/office/drawing/2014/main" xmlns="" id="{D2E992BF-7D3D-43F5-A517-D0FAE12080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9" name="直線コネクタ 428">
          <a:extLst>
            <a:ext uri="{FF2B5EF4-FFF2-40B4-BE49-F238E27FC236}">
              <a16:creationId xmlns:a16="http://schemas.microsoft.com/office/drawing/2014/main" xmlns="" id="{C1EA73C7-E9D0-42A4-833C-E49A9F53A1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0" name="テキスト ボックス 429">
          <a:extLst>
            <a:ext uri="{FF2B5EF4-FFF2-40B4-BE49-F238E27FC236}">
              <a16:creationId xmlns:a16="http://schemas.microsoft.com/office/drawing/2014/main" xmlns="" id="{9C119DC6-786A-4E9D-A498-19F95BF909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1" name="直線コネクタ 430">
          <a:extLst>
            <a:ext uri="{FF2B5EF4-FFF2-40B4-BE49-F238E27FC236}">
              <a16:creationId xmlns:a16="http://schemas.microsoft.com/office/drawing/2014/main" xmlns="" id="{C4F7CCF7-534A-4E2A-A42C-5BE2E034792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2" name="テキスト ボックス 431">
          <a:extLst>
            <a:ext uri="{FF2B5EF4-FFF2-40B4-BE49-F238E27FC236}">
              <a16:creationId xmlns:a16="http://schemas.microsoft.com/office/drawing/2014/main" xmlns="" id="{C0A5ABA0-4DE8-4DDC-994F-5F96F9244CB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a16="http://schemas.microsoft.com/office/drawing/2014/main" xmlns="" id="{053F9E02-B4BF-4D5F-A4EB-A1D634CA5A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a:extLst>
            <a:ext uri="{FF2B5EF4-FFF2-40B4-BE49-F238E27FC236}">
              <a16:creationId xmlns:a16="http://schemas.microsoft.com/office/drawing/2014/main" xmlns="" id="{31CC1763-114A-4D27-AE40-8E7F1049D7F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a:extLst>
            <a:ext uri="{FF2B5EF4-FFF2-40B4-BE49-F238E27FC236}">
              <a16:creationId xmlns:a16="http://schemas.microsoft.com/office/drawing/2014/main" xmlns="" id="{BE4108B6-1D3E-4E00-BF8E-FD98850DC2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36" name="直線コネクタ 435">
          <a:extLst>
            <a:ext uri="{FF2B5EF4-FFF2-40B4-BE49-F238E27FC236}">
              <a16:creationId xmlns:a16="http://schemas.microsoft.com/office/drawing/2014/main" xmlns="" id="{FABAECCB-1E92-4C4F-9910-ADB7E466F16A}"/>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37" name="【消防施設】&#10;有形固定資産減価償却率最小値テキスト">
          <a:extLst>
            <a:ext uri="{FF2B5EF4-FFF2-40B4-BE49-F238E27FC236}">
              <a16:creationId xmlns:a16="http://schemas.microsoft.com/office/drawing/2014/main" xmlns="" id="{648F58C7-D5BF-447F-915C-A5BD15815EAF}"/>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38" name="直線コネクタ 437">
          <a:extLst>
            <a:ext uri="{FF2B5EF4-FFF2-40B4-BE49-F238E27FC236}">
              <a16:creationId xmlns:a16="http://schemas.microsoft.com/office/drawing/2014/main" xmlns="" id="{E9731FF9-33AB-4E37-B383-42D33C238DDD}"/>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39" name="【消防施設】&#10;有形固定資産減価償却率最大値テキスト">
          <a:extLst>
            <a:ext uri="{FF2B5EF4-FFF2-40B4-BE49-F238E27FC236}">
              <a16:creationId xmlns:a16="http://schemas.microsoft.com/office/drawing/2014/main" xmlns="" id="{9E5B6B65-1A2D-401F-A591-93F0790785DD}"/>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40" name="直線コネクタ 439">
          <a:extLst>
            <a:ext uri="{FF2B5EF4-FFF2-40B4-BE49-F238E27FC236}">
              <a16:creationId xmlns:a16="http://schemas.microsoft.com/office/drawing/2014/main" xmlns="" id="{1C025E56-E11C-4137-81F6-BDE143D60B23}"/>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41" name="【消防施設】&#10;有形固定資産減価償却率平均値テキスト">
          <a:extLst>
            <a:ext uri="{FF2B5EF4-FFF2-40B4-BE49-F238E27FC236}">
              <a16:creationId xmlns:a16="http://schemas.microsoft.com/office/drawing/2014/main" xmlns="" id="{758446B2-F120-4192-993B-68223602318A}"/>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42" name="フローチャート: 判断 441">
          <a:extLst>
            <a:ext uri="{FF2B5EF4-FFF2-40B4-BE49-F238E27FC236}">
              <a16:creationId xmlns:a16="http://schemas.microsoft.com/office/drawing/2014/main" xmlns="" id="{B7E0C708-F4D2-4E24-8894-F6551335F9E5}"/>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43" name="フローチャート: 判断 442">
          <a:extLst>
            <a:ext uri="{FF2B5EF4-FFF2-40B4-BE49-F238E27FC236}">
              <a16:creationId xmlns:a16="http://schemas.microsoft.com/office/drawing/2014/main" xmlns="" id="{24EAF466-A5EA-40AC-ABCD-2F13D49876B1}"/>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44" name="n_1aveValue【消防施設】&#10;有形固定資産減価償却率">
          <a:extLst>
            <a:ext uri="{FF2B5EF4-FFF2-40B4-BE49-F238E27FC236}">
              <a16:creationId xmlns:a16="http://schemas.microsoft.com/office/drawing/2014/main" xmlns="" id="{3006B929-3D0D-43D5-B662-887D4EAA34A1}"/>
            </a:ext>
          </a:extLst>
        </xdr:cNvPr>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45" name="フローチャート: 判断 444">
          <a:extLst>
            <a:ext uri="{FF2B5EF4-FFF2-40B4-BE49-F238E27FC236}">
              <a16:creationId xmlns:a16="http://schemas.microsoft.com/office/drawing/2014/main" xmlns="" id="{60135D24-B435-4521-84A1-EC94A0464EBD}"/>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446" name="n_2aveValue【消防施設】&#10;有形固定資産減価償却率">
          <a:extLst>
            <a:ext uri="{FF2B5EF4-FFF2-40B4-BE49-F238E27FC236}">
              <a16:creationId xmlns:a16="http://schemas.microsoft.com/office/drawing/2014/main" xmlns="" id="{285923C6-CEF1-475F-9B14-1A807CEF61B2}"/>
            </a:ext>
          </a:extLst>
        </xdr:cNvPr>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xmlns="" id="{852C9142-E1D8-4953-AD99-547FF382FD0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xmlns="" id="{1059F98A-5370-4E1B-B5BF-E9E6F8EBD7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xmlns="" id="{801DB87D-40FD-4FD4-9E60-DDFB87265DF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xmlns="" id="{EBEA9C72-266C-4BC3-8A6B-FA0460A89E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xmlns="" id="{79D68B07-C06A-459B-804F-714D926945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452" name="楕円 451">
          <a:extLst>
            <a:ext uri="{FF2B5EF4-FFF2-40B4-BE49-F238E27FC236}">
              <a16:creationId xmlns:a16="http://schemas.microsoft.com/office/drawing/2014/main" xmlns="" id="{12EE66AF-90F1-4359-B23C-331317D78738}"/>
            </a:ext>
          </a:extLst>
        </xdr:cNvPr>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67311</xdr:rowOff>
    </xdr:from>
    <xdr:to>
      <xdr:col>76</xdr:col>
      <xdr:colOff>165100</xdr:colOff>
      <xdr:row>79</xdr:row>
      <xdr:rowOff>168911</xdr:rowOff>
    </xdr:to>
    <xdr:sp macro="" textlink="">
      <xdr:nvSpPr>
        <xdr:cNvPr id="453" name="楕円 452">
          <a:extLst>
            <a:ext uri="{FF2B5EF4-FFF2-40B4-BE49-F238E27FC236}">
              <a16:creationId xmlns:a16="http://schemas.microsoft.com/office/drawing/2014/main" xmlns="" id="{E4F8E0CB-2E3B-4C5E-8831-BF81E13DB801}"/>
            </a:ext>
          </a:extLst>
        </xdr:cNvPr>
        <xdr:cNvSpPr/>
      </xdr:nvSpPr>
      <xdr:spPr>
        <a:xfrm>
          <a:off x="14541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167095</xdr:rowOff>
    </xdr:to>
    <xdr:cxnSp macro="">
      <xdr:nvCxnSpPr>
        <xdr:cNvPr id="454" name="直線コネクタ 453">
          <a:extLst>
            <a:ext uri="{FF2B5EF4-FFF2-40B4-BE49-F238E27FC236}">
              <a16:creationId xmlns:a16="http://schemas.microsoft.com/office/drawing/2014/main" xmlns="" id="{32B77138-2307-4EC3-80C7-893E5EDD332A}"/>
            </a:ext>
          </a:extLst>
        </xdr:cNvPr>
        <xdr:cNvCxnSpPr/>
      </xdr:nvCxnSpPr>
      <xdr:spPr>
        <a:xfrm>
          <a:off x="14592300" y="136626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62972</xdr:rowOff>
    </xdr:from>
    <xdr:ext cx="405111" cy="259045"/>
    <xdr:sp macro="" textlink="">
      <xdr:nvSpPr>
        <xdr:cNvPr id="455" name="n_1mainValue【消防施設】&#10;有形固定資産減価償却率">
          <a:extLst>
            <a:ext uri="{FF2B5EF4-FFF2-40B4-BE49-F238E27FC236}">
              <a16:creationId xmlns:a16="http://schemas.microsoft.com/office/drawing/2014/main" xmlns="" id="{FE1E2F6A-ED98-47EB-87DD-7FB7688305C6}"/>
            </a:ext>
          </a:extLst>
        </xdr:cNvPr>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456" name="n_2mainValue【消防施設】&#10;有形固定資産減価償却率">
          <a:extLst>
            <a:ext uri="{FF2B5EF4-FFF2-40B4-BE49-F238E27FC236}">
              <a16:creationId xmlns:a16="http://schemas.microsoft.com/office/drawing/2014/main" xmlns="" id="{FA36E407-398B-4665-8A03-AA5F83ED0F73}"/>
            </a:ext>
          </a:extLst>
        </xdr:cNvPr>
        <xdr:cNvSpPr txBox="1"/>
      </xdr:nvSpPr>
      <xdr:spPr>
        <a:xfrm>
          <a:off x="14389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xmlns="" id="{16A648DB-2CE3-4175-9F4E-FFE7E76FC8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xmlns="" id="{B977B328-33DC-4231-8996-563934FA98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xmlns="" id="{D30E8987-CCD7-43AA-B7D4-7DF004CBF5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xmlns="" id="{98B8811D-C04A-4EBB-9E39-262CB13E2F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xmlns="" id="{D7D8B48A-01CF-4022-8FCE-062ACE1169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xmlns="" id="{F22B2EEA-B263-48FC-B966-D902D6A6BD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xmlns="" id="{5457B0CE-D755-4EFD-93C0-0375667BBF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xmlns="" id="{85DB928E-3240-4607-8489-95B25D3197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xmlns="" id="{27234917-559B-492C-A7C6-8721465665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xmlns="" id="{1C798D03-08BC-4336-BD6B-440C5A4BFD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7" name="直線コネクタ 466">
          <a:extLst>
            <a:ext uri="{FF2B5EF4-FFF2-40B4-BE49-F238E27FC236}">
              <a16:creationId xmlns:a16="http://schemas.microsoft.com/office/drawing/2014/main" xmlns="" id="{7E35FABD-71A8-4261-B4EC-F9CF929B9A6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8" name="テキスト ボックス 467">
          <a:extLst>
            <a:ext uri="{FF2B5EF4-FFF2-40B4-BE49-F238E27FC236}">
              <a16:creationId xmlns:a16="http://schemas.microsoft.com/office/drawing/2014/main" xmlns="" id="{D72D1F7F-6A68-45DA-9B6C-6D6DFC2BE8E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9" name="直線コネクタ 468">
          <a:extLst>
            <a:ext uri="{FF2B5EF4-FFF2-40B4-BE49-F238E27FC236}">
              <a16:creationId xmlns:a16="http://schemas.microsoft.com/office/drawing/2014/main" xmlns="" id="{54D0A1FF-7B14-4DC0-B32E-299DB25E5CF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0" name="テキスト ボックス 469">
          <a:extLst>
            <a:ext uri="{FF2B5EF4-FFF2-40B4-BE49-F238E27FC236}">
              <a16:creationId xmlns:a16="http://schemas.microsoft.com/office/drawing/2014/main" xmlns="" id="{5E114523-E810-4862-9CEF-A11D61260DB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1" name="直線コネクタ 470">
          <a:extLst>
            <a:ext uri="{FF2B5EF4-FFF2-40B4-BE49-F238E27FC236}">
              <a16:creationId xmlns:a16="http://schemas.microsoft.com/office/drawing/2014/main" xmlns="" id="{113F7F1B-3587-45A7-98F1-2C0336DEDB7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2" name="テキスト ボックス 471">
          <a:extLst>
            <a:ext uri="{FF2B5EF4-FFF2-40B4-BE49-F238E27FC236}">
              <a16:creationId xmlns:a16="http://schemas.microsoft.com/office/drawing/2014/main" xmlns="" id="{D899A7E0-B094-4A24-A0D9-25F29C62825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3" name="直線コネクタ 472">
          <a:extLst>
            <a:ext uri="{FF2B5EF4-FFF2-40B4-BE49-F238E27FC236}">
              <a16:creationId xmlns:a16="http://schemas.microsoft.com/office/drawing/2014/main" xmlns="" id="{871679DF-7B03-42CA-91A2-81BF8ACE79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4" name="テキスト ボックス 473">
          <a:extLst>
            <a:ext uri="{FF2B5EF4-FFF2-40B4-BE49-F238E27FC236}">
              <a16:creationId xmlns:a16="http://schemas.microsoft.com/office/drawing/2014/main" xmlns="" id="{5ACD19C1-ABD5-4314-9006-F9CA934C04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a16="http://schemas.microsoft.com/office/drawing/2014/main" xmlns="" id="{9C91658A-7AAF-4E3B-9A35-543F851F09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xmlns="" id="{8DF17D98-AC43-4DEB-A861-0F6BF44B3F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a16="http://schemas.microsoft.com/office/drawing/2014/main" xmlns="" id="{5D01905F-4CD6-48FE-AD6F-0B58DD2B28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78" name="直線コネクタ 477">
          <a:extLst>
            <a:ext uri="{FF2B5EF4-FFF2-40B4-BE49-F238E27FC236}">
              <a16:creationId xmlns:a16="http://schemas.microsoft.com/office/drawing/2014/main" xmlns="" id="{0667205F-41B2-41E7-9AE7-692B3721B9C0}"/>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79" name="【消防施設】&#10;一人当たり面積最小値テキスト">
          <a:extLst>
            <a:ext uri="{FF2B5EF4-FFF2-40B4-BE49-F238E27FC236}">
              <a16:creationId xmlns:a16="http://schemas.microsoft.com/office/drawing/2014/main" xmlns="" id="{0BB255FE-8CCA-42D0-B43E-0C50D7137286}"/>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80" name="直線コネクタ 479">
          <a:extLst>
            <a:ext uri="{FF2B5EF4-FFF2-40B4-BE49-F238E27FC236}">
              <a16:creationId xmlns:a16="http://schemas.microsoft.com/office/drawing/2014/main" xmlns="" id="{99A88674-3E42-4A01-B036-9EA0DF09415A}"/>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81" name="【消防施設】&#10;一人当たり面積最大値テキスト">
          <a:extLst>
            <a:ext uri="{FF2B5EF4-FFF2-40B4-BE49-F238E27FC236}">
              <a16:creationId xmlns:a16="http://schemas.microsoft.com/office/drawing/2014/main" xmlns="" id="{8F1E0028-6EB8-4F92-A35A-6BE098C4498F}"/>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82" name="直線コネクタ 481">
          <a:extLst>
            <a:ext uri="{FF2B5EF4-FFF2-40B4-BE49-F238E27FC236}">
              <a16:creationId xmlns:a16="http://schemas.microsoft.com/office/drawing/2014/main" xmlns="" id="{4EA1A0CE-4EE1-408A-98A3-7DF39848EF29}"/>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83" name="【消防施設】&#10;一人当たり面積平均値テキスト">
          <a:extLst>
            <a:ext uri="{FF2B5EF4-FFF2-40B4-BE49-F238E27FC236}">
              <a16:creationId xmlns:a16="http://schemas.microsoft.com/office/drawing/2014/main" xmlns="" id="{10673B8B-B6AA-4A93-A578-DA5D8274171F}"/>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84" name="フローチャート: 判断 483">
          <a:extLst>
            <a:ext uri="{FF2B5EF4-FFF2-40B4-BE49-F238E27FC236}">
              <a16:creationId xmlns:a16="http://schemas.microsoft.com/office/drawing/2014/main" xmlns="" id="{830053A3-004D-4C15-A334-6D3D6CD25C26}"/>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85" name="フローチャート: 判断 484">
          <a:extLst>
            <a:ext uri="{FF2B5EF4-FFF2-40B4-BE49-F238E27FC236}">
              <a16:creationId xmlns:a16="http://schemas.microsoft.com/office/drawing/2014/main" xmlns="" id="{D5015CED-696F-4D32-8820-8ACC44164AF1}"/>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86" name="n_1aveValue【消防施設】&#10;一人当たり面積">
          <a:extLst>
            <a:ext uri="{FF2B5EF4-FFF2-40B4-BE49-F238E27FC236}">
              <a16:creationId xmlns:a16="http://schemas.microsoft.com/office/drawing/2014/main" xmlns="" id="{A5237937-D198-4E41-9685-DE618F97A5C9}"/>
            </a:ext>
          </a:extLst>
        </xdr:cNvPr>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87" name="フローチャート: 判断 486">
          <a:extLst>
            <a:ext uri="{FF2B5EF4-FFF2-40B4-BE49-F238E27FC236}">
              <a16:creationId xmlns:a16="http://schemas.microsoft.com/office/drawing/2014/main" xmlns="" id="{E17D6806-C040-41C2-B8C9-1DDA82873FCD}"/>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488" name="n_2aveValue【消防施設】&#10;一人当たり面積">
          <a:extLst>
            <a:ext uri="{FF2B5EF4-FFF2-40B4-BE49-F238E27FC236}">
              <a16:creationId xmlns:a16="http://schemas.microsoft.com/office/drawing/2014/main" xmlns="" id="{9F035C6C-C7D7-4C13-BF87-3959A798D574}"/>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xmlns="" id="{8D0722C7-E624-4DB3-BC38-180CFEAF76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xmlns="" id="{61695555-2FBA-4496-A2DC-1A4A9FFF20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xmlns="" id="{455A62E8-9170-4EF2-BE6E-82CDB3997F9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xmlns="" id="{4879F7F3-06BB-4217-BE52-418E38AA31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xmlns="" id="{830BEEAE-8657-4AA6-81E7-F228883E97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54508</xdr:rowOff>
    </xdr:from>
    <xdr:to>
      <xdr:col>112</xdr:col>
      <xdr:colOff>38100</xdr:colOff>
      <xdr:row>85</xdr:row>
      <xdr:rowOff>156108</xdr:rowOff>
    </xdr:to>
    <xdr:sp macro="" textlink="">
      <xdr:nvSpPr>
        <xdr:cNvPr id="494" name="楕円 493">
          <a:extLst>
            <a:ext uri="{FF2B5EF4-FFF2-40B4-BE49-F238E27FC236}">
              <a16:creationId xmlns:a16="http://schemas.microsoft.com/office/drawing/2014/main" xmlns="" id="{B88801F9-617D-4B25-8B7B-BD4306C4F9EF}"/>
            </a:ext>
          </a:extLst>
        </xdr:cNvPr>
        <xdr:cNvSpPr/>
      </xdr:nvSpPr>
      <xdr:spPr>
        <a:xfrm>
          <a:off x="212725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57708</xdr:rowOff>
    </xdr:from>
    <xdr:to>
      <xdr:col>107</xdr:col>
      <xdr:colOff>101600</xdr:colOff>
      <xdr:row>85</xdr:row>
      <xdr:rowOff>159308</xdr:rowOff>
    </xdr:to>
    <xdr:sp macro="" textlink="">
      <xdr:nvSpPr>
        <xdr:cNvPr id="495" name="楕円 494">
          <a:extLst>
            <a:ext uri="{FF2B5EF4-FFF2-40B4-BE49-F238E27FC236}">
              <a16:creationId xmlns:a16="http://schemas.microsoft.com/office/drawing/2014/main" xmlns="" id="{C565AA2E-5E52-4925-B124-4714993DAD5C}"/>
            </a:ext>
          </a:extLst>
        </xdr:cNvPr>
        <xdr:cNvSpPr/>
      </xdr:nvSpPr>
      <xdr:spPr>
        <a:xfrm>
          <a:off x="20383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105308</xdr:rowOff>
    </xdr:from>
    <xdr:to>
      <xdr:col>111</xdr:col>
      <xdr:colOff>177800</xdr:colOff>
      <xdr:row>85</xdr:row>
      <xdr:rowOff>108508</xdr:rowOff>
    </xdr:to>
    <xdr:cxnSp macro="">
      <xdr:nvCxnSpPr>
        <xdr:cNvPr id="496" name="直線コネクタ 495">
          <a:extLst>
            <a:ext uri="{FF2B5EF4-FFF2-40B4-BE49-F238E27FC236}">
              <a16:creationId xmlns:a16="http://schemas.microsoft.com/office/drawing/2014/main" xmlns="" id="{76BE30EA-7337-4448-95D7-FC2025F28ACC}"/>
            </a:ext>
          </a:extLst>
        </xdr:cNvPr>
        <xdr:cNvCxnSpPr/>
      </xdr:nvCxnSpPr>
      <xdr:spPr>
        <a:xfrm flipV="1">
          <a:off x="20434300" y="14678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1185</xdr:rowOff>
    </xdr:from>
    <xdr:ext cx="469744" cy="259045"/>
    <xdr:sp macro="" textlink="">
      <xdr:nvSpPr>
        <xdr:cNvPr id="497" name="n_1mainValue【消防施設】&#10;一人当たり面積">
          <a:extLst>
            <a:ext uri="{FF2B5EF4-FFF2-40B4-BE49-F238E27FC236}">
              <a16:creationId xmlns:a16="http://schemas.microsoft.com/office/drawing/2014/main" xmlns="" id="{A1B5D4BA-DB62-4C1F-B115-078E5D76FF43}"/>
            </a:ext>
          </a:extLst>
        </xdr:cNvPr>
        <xdr:cNvSpPr txBox="1"/>
      </xdr:nvSpPr>
      <xdr:spPr>
        <a:xfrm>
          <a:off x="210757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4385</xdr:rowOff>
    </xdr:from>
    <xdr:ext cx="469744" cy="259045"/>
    <xdr:sp macro="" textlink="">
      <xdr:nvSpPr>
        <xdr:cNvPr id="498" name="n_2mainValue【消防施設】&#10;一人当たり面積">
          <a:extLst>
            <a:ext uri="{FF2B5EF4-FFF2-40B4-BE49-F238E27FC236}">
              <a16:creationId xmlns:a16="http://schemas.microsoft.com/office/drawing/2014/main" xmlns="" id="{377264FE-9A16-4412-BFA2-570C140AD286}"/>
            </a:ext>
          </a:extLst>
        </xdr:cNvPr>
        <xdr:cNvSpPr txBox="1"/>
      </xdr:nvSpPr>
      <xdr:spPr>
        <a:xfrm>
          <a:off x="20199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xmlns="" id="{F38FB642-5C43-4203-97F6-A913BA7C40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xmlns="" id="{E56CA0D3-C869-4454-B174-AE81DAB9A2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xmlns="" id="{B2C00D3E-65F3-4CB5-A2E6-7253FE69BF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xmlns="" id="{4864BC33-F021-4589-941F-BB05F3925E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xmlns="" id="{712988D6-766C-4FF2-B2EF-82D9AAE127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xmlns="" id="{6CEBFB1C-15AD-4D57-A622-354DBD2E59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xmlns="" id="{C2A1C296-C80F-47E4-9C1C-A5A5A6718C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xmlns="" id="{863F70C8-6193-4223-AD9A-862C9A64D1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xmlns="" id="{5876EBCE-C555-4DEA-AEE2-E84F7F6CA0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xmlns="" id="{107AB13A-1303-4C3C-947B-A84F9D0123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a:extLst>
            <a:ext uri="{FF2B5EF4-FFF2-40B4-BE49-F238E27FC236}">
              <a16:creationId xmlns:a16="http://schemas.microsoft.com/office/drawing/2014/main" xmlns="" id="{19884366-F418-4108-8857-C18C9EB0AF1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a:extLst>
            <a:ext uri="{FF2B5EF4-FFF2-40B4-BE49-F238E27FC236}">
              <a16:creationId xmlns:a16="http://schemas.microsoft.com/office/drawing/2014/main" xmlns="" id="{55092910-18D1-40AD-A722-996A97998EA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a:extLst>
            <a:ext uri="{FF2B5EF4-FFF2-40B4-BE49-F238E27FC236}">
              <a16:creationId xmlns:a16="http://schemas.microsoft.com/office/drawing/2014/main" xmlns="" id="{7FD952F7-BDFF-4181-B8BF-11242C0AE4B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a:extLst>
            <a:ext uri="{FF2B5EF4-FFF2-40B4-BE49-F238E27FC236}">
              <a16:creationId xmlns:a16="http://schemas.microsoft.com/office/drawing/2014/main" xmlns="" id="{54A44F10-E0AD-4FE4-A92F-ED9F0E9985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a:extLst>
            <a:ext uri="{FF2B5EF4-FFF2-40B4-BE49-F238E27FC236}">
              <a16:creationId xmlns:a16="http://schemas.microsoft.com/office/drawing/2014/main" xmlns="" id="{9D735C45-73C7-4C4D-96B4-4491CF5E50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a:extLst>
            <a:ext uri="{FF2B5EF4-FFF2-40B4-BE49-F238E27FC236}">
              <a16:creationId xmlns:a16="http://schemas.microsoft.com/office/drawing/2014/main" xmlns="" id="{7894466F-CCE0-46C0-9296-843545FE64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a:extLst>
            <a:ext uri="{FF2B5EF4-FFF2-40B4-BE49-F238E27FC236}">
              <a16:creationId xmlns:a16="http://schemas.microsoft.com/office/drawing/2014/main" xmlns="" id="{672850C3-1FB8-4B63-9F22-1E79394BF3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a:extLst>
            <a:ext uri="{FF2B5EF4-FFF2-40B4-BE49-F238E27FC236}">
              <a16:creationId xmlns:a16="http://schemas.microsoft.com/office/drawing/2014/main" xmlns="" id="{2030C123-8DF5-4B42-84E6-95CB4B8F48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a:extLst>
            <a:ext uri="{FF2B5EF4-FFF2-40B4-BE49-F238E27FC236}">
              <a16:creationId xmlns:a16="http://schemas.microsoft.com/office/drawing/2014/main" xmlns="" id="{C25E4EDB-1ABF-49A9-B1CE-C85CAD8214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a:extLst>
            <a:ext uri="{FF2B5EF4-FFF2-40B4-BE49-F238E27FC236}">
              <a16:creationId xmlns:a16="http://schemas.microsoft.com/office/drawing/2014/main" xmlns="" id="{9A5211B1-5512-491A-AB18-BFFBB1F9C7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a:extLst>
            <a:ext uri="{FF2B5EF4-FFF2-40B4-BE49-F238E27FC236}">
              <a16:creationId xmlns:a16="http://schemas.microsoft.com/office/drawing/2014/main" xmlns="" id="{A0B256BF-B768-4578-8E2A-BD5CC88ABBF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a:extLst>
            <a:ext uri="{FF2B5EF4-FFF2-40B4-BE49-F238E27FC236}">
              <a16:creationId xmlns:a16="http://schemas.microsoft.com/office/drawing/2014/main" xmlns="" id="{D59A78F8-53E6-48EC-A976-2EA0C2708A4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xmlns="" id="{4352B224-78D6-4E9E-841D-106AB72C03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xmlns="" id="{768607A2-090F-4D8B-A539-0915BF38769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a:extLst>
            <a:ext uri="{FF2B5EF4-FFF2-40B4-BE49-F238E27FC236}">
              <a16:creationId xmlns:a16="http://schemas.microsoft.com/office/drawing/2014/main" xmlns="" id="{9D22214C-9224-4C10-9CD0-E009D3103B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24" name="直線コネクタ 523">
          <a:extLst>
            <a:ext uri="{FF2B5EF4-FFF2-40B4-BE49-F238E27FC236}">
              <a16:creationId xmlns:a16="http://schemas.microsoft.com/office/drawing/2014/main" xmlns="" id="{67D47B00-3ED2-4379-A7ED-E34E736737E7}"/>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25" name="【庁舎】&#10;有形固定資産減価償却率最小値テキスト">
          <a:extLst>
            <a:ext uri="{FF2B5EF4-FFF2-40B4-BE49-F238E27FC236}">
              <a16:creationId xmlns:a16="http://schemas.microsoft.com/office/drawing/2014/main" xmlns="" id="{682D2309-AE18-4B69-92FA-23080705036B}"/>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26" name="直線コネクタ 525">
          <a:extLst>
            <a:ext uri="{FF2B5EF4-FFF2-40B4-BE49-F238E27FC236}">
              <a16:creationId xmlns:a16="http://schemas.microsoft.com/office/drawing/2014/main" xmlns="" id="{001DEFE0-CC65-4DB9-A80A-4630E21F08A0}"/>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7" name="【庁舎】&#10;有形固定資産減価償却率最大値テキスト">
          <a:extLst>
            <a:ext uri="{FF2B5EF4-FFF2-40B4-BE49-F238E27FC236}">
              <a16:creationId xmlns:a16="http://schemas.microsoft.com/office/drawing/2014/main" xmlns="" id="{5DB3185C-861C-4890-8972-750845F7BD1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8" name="直線コネクタ 527">
          <a:extLst>
            <a:ext uri="{FF2B5EF4-FFF2-40B4-BE49-F238E27FC236}">
              <a16:creationId xmlns:a16="http://schemas.microsoft.com/office/drawing/2014/main" xmlns="" id="{E2A37EDE-B0F5-4233-86EE-F079955D337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29" name="【庁舎】&#10;有形固定資産減価償却率平均値テキスト">
          <a:extLst>
            <a:ext uri="{FF2B5EF4-FFF2-40B4-BE49-F238E27FC236}">
              <a16:creationId xmlns:a16="http://schemas.microsoft.com/office/drawing/2014/main" xmlns="" id="{004728C3-2DC6-4795-9B6A-015D0408338C}"/>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30" name="フローチャート: 判断 529">
          <a:extLst>
            <a:ext uri="{FF2B5EF4-FFF2-40B4-BE49-F238E27FC236}">
              <a16:creationId xmlns:a16="http://schemas.microsoft.com/office/drawing/2014/main" xmlns="" id="{406F5702-08DA-4F6B-8057-17145764310E}"/>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31" name="フローチャート: 判断 530">
          <a:extLst>
            <a:ext uri="{FF2B5EF4-FFF2-40B4-BE49-F238E27FC236}">
              <a16:creationId xmlns:a16="http://schemas.microsoft.com/office/drawing/2014/main" xmlns="" id="{63375DA0-7760-4F8B-8C1D-614D43B1E65A}"/>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32" name="n_1aveValue【庁舎】&#10;有形固定資産減価償却率">
          <a:extLst>
            <a:ext uri="{FF2B5EF4-FFF2-40B4-BE49-F238E27FC236}">
              <a16:creationId xmlns:a16="http://schemas.microsoft.com/office/drawing/2014/main" xmlns="" id="{D3DDF915-3C17-49E5-A5DE-EB1FB1C4467C}"/>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33" name="フローチャート: 判断 532">
          <a:extLst>
            <a:ext uri="{FF2B5EF4-FFF2-40B4-BE49-F238E27FC236}">
              <a16:creationId xmlns:a16="http://schemas.microsoft.com/office/drawing/2014/main" xmlns="" id="{6AD19E90-DD8A-44CC-8C06-A2897C7C71FF}"/>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34" name="n_2aveValue【庁舎】&#10;有形固定資産減価償却率">
          <a:extLst>
            <a:ext uri="{FF2B5EF4-FFF2-40B4-BE49-F238E27FC236}">
              <a16:creationId xmlns:a16="http://schemas.microsoft.com/office/drawing/2014/main" xmlns="" id="{969F8D5E-7951-430E-B5A8-5EA8674E5688}"/>
            </a:ext>
          </a:extLst>
        </xdr:cNvPr>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96AACEBD-4A80-4797-8A1A-83F56D2624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2286393E-E848-43CC-97C5-E67AB6346E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B79CC8DB-1BB7-4D4D-BCAB-4498B3CA67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5469D54C-C857-4B35-A31E-7ED5DAA1A4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23030FEC-EF86-44D3-B02E-5D2DE0E561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540" name="楕円 539">
          <a:extLst>
            <a:ext uri="{FF2B5EF4-FFF2-40B4-BE49-F238E27FC236}">
              <a16:creationId xmlns:a16="http://schemas.microsoft.com/office/drawing/2014/main" xmlns="" id="{31A4BE75-C297-419C-AAF1-A8CB342FA1D4}"/>
            </a:ext>
          </a:extLst>
        </xdr:cNvPr>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160927</xdr:rowOff>
    </xdr:from>
    <xdr:to>
      <xdr:col>76</xdr:col>
      <xdr:colOff>165100</xdr:colOff>
      <xdr:row>100</xdr:row>
      <xdr:rowOff>91077</xdr:rowOff>
    </xdr:to>
    <xdr:sp macro="" textlink="">
      <xdr:nvSpPr>
        <xdr:cNvPr id="541" name="楕円 540">
          <a:extLst>
            <a:ext uri="{FF2B5EF4-FFF2-40B4-BE49-F238E27FC236}">
              <a16:creationId xmlns:a16="http://schemas.microsoft.com/office/drawing/2014/main" xmlns="" id="{BE44C2AF-EDD5-4FCE-ADBE-4C873CB823A0}"/>
            </a:ext>
          </a:extLst>
        </xdr:cNvPr>
        <xdr:cNvSpPr/>
      </xdr:nvSpPr>
      <xdr:spPr>
        <a:xfrm>
          <a:off x="14541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40277</xdr:rowOff>
    </xdr:from>
    <xdr:to>
      <xdr:col>81</xdr:col>
      <xdr:colOff>50800</xdr:colOff>
      <xdr:row>100</xdr:row>
      <xdr:rowOff>53339</xdr:rowOff>
    </xdr:to>
    <xdr:cxnSp macro="">
      <xdr:nvCxnSpPr>
        <xdr:cNvPr id="542" name="直線コネクタ 541">
          <a:extLst>
            <a:ext uri="{FF2B5EF4-FFF2-40B4-BE49-F238E27FC236}">
              <a16:creationId xmlns:a16="http://schemas.microsoft.com/office/drawing/2014/main" xmlns="" id="{2ABF5357-1285-4CD7-935A-EA59FA12EB03}"/>
            </a:ext>
          </a:extLst>
        </xdr:cNvPr>
        <xdr:cNvCxnSpPr/>
      </xdr:nvCxnSpPr>
      <xdr:spPr>
        <a:xfrm>
          <a:off x="14592300" y="171852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120666</xdr:rowOff>
    </xdr:from>
    <xdr:ext cx="405111" cy="259045"/>
    <xdr:sp macro="" textlink="">
      <xdr:nvSpPr>
        <xdr:cNvPr id="543" name="n_1mainValue【庁舎】&#10;有形固定資産減価償却率">
          <a:extLst>
            <a:ext uri="{FF2B5EF4-FFF2-40B4-BE49-F238E27FC236}">
              <a16:creationId xmlns:a16="http://schemas.microsoft.com/office/drawing/2014/main" xmlns="" id="{AF7C1A48-3960-44F8-B111-BA54334BB92F}"/>
            </a:ext>
          </a:extLst>
        </xdr:cNvPr>
        <xdr:cNvSpPr txBox="1"/>
      </xdr:nvSpPr>
      <xdr:spPr>
        <a:xfrm>
          <a:off x="15266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107604</xdr:rowOff>
    </xdr:from>
    <xdr:ext cx="405111" cy="259045"/>
    <xdr:sp macro="" textlink="">
      <xdr:nvSpPr>
        <xdr:cNvPr id="544" name="n_2mainValue【庁舎】&#10;有形固定資産減価償却率">
          <a:extLst>
            <a:ext uri="{FF2B5EF4-FFF2-40B4-BE49-F238E27FC236}">
              <a16:creationId xmlns:a16="http://schemas.microsoft.com/office/drawing/2014/main" xmlns="" id="{846DB2A7-4EDF-4016-9698-089A891A43BD}"/>
            </a:ext>
          </a:extLst>
        </xdr:cNvPr>
        <xdr:cNvSpPr txBox="1"/>
      </xdr:nvSpPr>
      <xdr:spPr>
        <a:xfrm>
          <a:off x="14389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a:extLst>
            <a:ext uri="{FF2B5EF4-FFF2-40B4-BE49-F238E27FC236}">
              <a16:creationId xmlns:a16="http://schemas.microsoft.com/office/drawing/2014/main" xmlns="" id="{E7BB1CE4-DCCD-4A4D-90BF-66E504D222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a:extLst>
            <a:ext uri="{FF2B5EF4-FFF2-40B4-BE49-F238E27FC236}">
              <a16:creationId xmlns:a16="http://schemas.microsoft.com/office/drawing/2014/main" xmlns="" id="{527E48C0-7B47-46DE-B026-EDC0D4737B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a:extLst>
            <a:ext uri="{FF2B5EF4-FFF2-40B4-BE49-F238E27FC236}">
              <a16:creationId xmlns:a16="http://schemas.microsoft.com/office/drawing/2014/main" xmlns="" id="{B04091B1-8E5E-4812-9D63-8491B022E1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a:extLst>
            <a:ext uri="{FF2B5EF4-FFF2-40B4-BE49-F238E27FC236}">
              <a16:creationId xmlns:a16="http://schemas.microsoft.com/office/drawing/2014/main" xmlns="" id="{63CB370A-4B05-434D-9487-2FE8372D17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a:extLst>
            <a:ext uri="{FF2B5EF4-FFF2-40B4-BE49-F238E27FC236}">
              <a16:creationId xmlns:a16="http://schemas.microsoft.com/office/drawing/2014/main" xmlns="" id="{41828394-F56C-4B96-B5E7-9BC40C1E5F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a:extLst>
            <a:ext uri="{FF2B5EF4-FFF2-40B4-BE49-F238E27FC236}">
              <a16:creationId xmlns:a16="http://schemas.microsoft.com/office/drawing/2014/main" xmlns="" id="{84B0ED3B-9616-4C1F-B5A3-89E4F46166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a:extLst>
            <a:ext uri="{FF2B5EF4-FFF2-40B4-BE49-F238E27FC236}">
              <a16:creationId xmlns:a16="http://schemas.microsoft.com/office/drawing/2014/main" xmlns="" id="{A7F654C8-22D3-4AA8-A6B4-B463251591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a:extLst>
            <a:ext uri="{FF2B5EF4-FFF2-40B4-BE49-F238E27FC236}">
              <a16:creationId xmlns:a16="http://schemas.microsoft.com/office/drawing/2014/main" xmlns="" id="{BA37A364-81DC-4CE0-85DB-FE8502C10D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a:extLst>
            <a:ext uri="{FF2B5EF4-FFF2-40B4-BE49-F238E27FC236}">
              <a16:creationId xmlns:a16="http://schemas.microsoft.com/office/drawing/2014/main" xmlns="" id="{9157A9EE-7926-4822-9466-F787AC3B5B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a:extLst>
            <a:ext uri="{FF2B5EF4-FFF2-40B4-BE49-F238E27FC236}">
              <a16:creationId xmlns:a16="http://schemas.microsoft.com/office/drawing/2014/main" xmlns="" id="{473AC13E-CB59-4424-842E-6CD6E5E1CE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5" name="直線コネクタ 554">
          <a:extLst>
            <a:ext uri="{FF2B5EF4-FFF2-40B4-BE49-F238E27FC236}">
              <a16:creationId xmlns:a16="http://schemas.microsoft.com/office/drawing/2014/main" xmlns="" id="{F4829F82-D481-46F3-9CE5-34DB2560CB8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xmlns="" id="{E22A4BBE-7944-4463-8C79-13B605BF1C8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7" name="直線コネクタ 556">
          <a:extLst>
            <a:ext uri="{FF2B5EF4-FFF2-40B4-BE49-F238E27FC236}">
              <a16:creationId xmlns:a16="http://schemas.microsoft.com/office/drawing/2014/main" xmlns="" id="{23C30C88-742F-43EE-AAF5-41B25ECF2B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8" name="テキスト ボックス 557">
          <a:extLst>
            <a:ext uri="{FF2B5EF4-FFF2-40B4-BE49-F238E27FC236}">
              <a16:creationId xmlns:a16="http://schemas.microsoft.com/office/drawing/2014/main" xmlns="" id="{80608362-FD93-408A-B3A8-BCE03EF139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a:extLst>
            <a:ext uri="{FF2B5EF4-FFF2-40B4-BE49-F238E27FC236}">
              <a16:creationId xmlns:a16="http://schemas.microsoft.com/office/drawing/2014/main" xmlns="" id="{90A9EFEC-A551-4ADE-B7CC-D3F2EA92A49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a:extLst>
            <a:ext uri="{FF2B5EF4-FFF2-40B4-BE49-F238E27FC236}">
              <a16:creationId xmlns:a16="http://schemas.microsoft.com/office/drawing/2014/main" xmlns="" id="{17FAA1CB-CC0F-45C6-943A-E38B5B550F8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1" name="直線コネクタ 560">
          <a:extLst>
            <a:ext uri="{FF2B5EF4-FFF2-40B4-BE49-F238E27FC236}">
              <a16:creationId xmlns:a16="http://schemas.microsoft.com/office/drawing/2014/main" xmlns="" id="{3EA076B2-F599-475C-9EC6-F62BA2F59A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2" name="テキスト ボックス 561">
          <a:extLst>
            <a:ext uri="{FF2B5EF4-FFF2-40B4-BE49-F238E27FC236}">
              <a16:creationId xmlns:a16="http://schemas.microsoft.com/office/drawing/2014/main" xmlns="" id="{B35652EF-6424-4A4A-8006-AE075D8864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3" name="直線コネクタ 562">
          <a:extLst>
            <a:ext uri="{FF2B5EF4-FFF2-40B4-BE49-F238E27FC236}">
              <a16:creationId xmlns:a16="http://schemas.microsoft.com/office/drawing/2014/main" xmlns="" id="{A76115F0-BB5A-4B7C-991B-EF1B1DE75F9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4" name="テキスト ボックス 563">
          <a:extLst>
            <a:ext uri="{FF2B5EF4-FFF2-40B4-BE49-F238E27FC236}">
              <a16:creationId xmlns:a16="http://schemas.microsoft.com/office/drawing/2014/main" xmlns="" id="{4E1D6520-5DF3-4C11-9C00-5F305CFAC2D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xmlns="" id="{945FEB24-42CE-4CF8-B4D9-C952095956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6" name="テキスト ボックス 565">
          <a:extLst>
            <a:ext uri="{FF2B5EF4-FFF2-40B4-BE49-F238E27FC236}">
              <a16:creationId xmlns:a16="http://schemas.microsoft.com/office/drawing/2014/main" xmlns="" id="{1607EE97-8544-4D7E-A9A0-6B1BA7861B9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a16="http://schemas.microsoft.com/office/drawing/2014/main" xmlns="" id="{808464F8-C733-4665-9685-E570A447C2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68" name="直線コネクタ 567">
          <a:extLst>
            <a:ext uri="{FF2B5EF4-FFF2-40B4-BE49-F238E27FC236}">
              <a16:creationId xmlns:a16="http://schemas.microsoft.com/office/drawing/2014/main" xmlns="" id="{5D817C17-7359-40B1-9322-7ACB06B45F88}"/>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69" name="【庁舎】&#10;一人当たり面積最小値テキスト">
          <a:extLst>
            <a:ext uri="{FF2B5EF4-FFF2-40B4-BE49-F238E27FC236}">
              <a16:creationId xmlns:a16="http://schemas.microsoft.com/office/drawing/2014/main" xmlns="" id="{A8998084-B1C0-4482-BDD1-D5B976806E50}"/>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70" name="直線コネクタ 569">
          <a:extLst>
            <a:ext uri="{FF2B5EF4-FFF2-40B4-BE49-F238E27FC236}">
              <a16:creationId xmlns:a16="http://schemas.microsoft.com/office/drawing/2014/main" xmlns="" id="{0B7E1EE1-0A46-4935-9AE8-E8EB6B469E00}"/>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71" name="【庁舎】&#10;一人当たり面積最大値テキスト">
          <a:extLst>
            <a:ext uri="{FF2B5EF4-FFF2-40B4-BE49-F238E27FC236}">
              <a16:creationId xmlns:a16="http://schemas.microsoft.com/office/drawing/2014/main" xmlns="" id="{DE8FD93D-4084-470D-88BB-DB1C32904DB0}"/>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72" name="直線コネクタ 571">
          <a:extLst>
            <a:ext uri="{FF2B5EF4-FFF2-40B4-BE49-F238E27FC236}">
              <a16:creationId xmlns:a16="http://schemas.microsoft.com/office/drawing/2014/main" xmlns="" id="{02721C49-E32F-453D-A4AB-35B7C903992F}"/>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73" name="【庁舎】&#10;一人当たり面積平均値テキスト">
          <a:extLst>
            <a:ext uri="{FF2B5EF4-FFF2-40B4-BE49-F238E27FC236}">
              <a16:creationId xmlns:a16="http://schemas.microsoft.com/office/drawing/2014/main" xmlns="" id="{A7B426CA-15E6-4199-B69D-66E31FB5C1E1}"/>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74" name="フローチャート: 判断 573">
          <a:extLst>
            <a:ext uri="{FF2B5EF4-FFF2-40B4-BE49-F238E27FC236}">
              <a16:creationId xmlns:a16="http://schemas.microsoft.com/office/drawing/2014/main" xmlns="" id="{C4C032CD-704D-4396-8FEB-604253D108E1}"/>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75" name="フローチャート: 判断 574">
          <a:extLst>
            <a:ext uri="{FF2B5EF4-FFF2-40B4-BE49-F238E27FC236}">
              <a16:creationId xmlns:a16="http://schemas.microsoft.com/office/drawing/2014/main" xmlns="" id="{37B3557C-3087-4736-9AF5-8171C58930FB}"/>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576" name="n_1aveValue【庁舎】&#10;一人当たり面積">
          <a:extLst>
            <a:ext uri="{FF2B5EF4-FFF2-40B4-BE49-F238E27FC236}">
              <a16:creationId xmlns:a16="http://schemas.microsoft.com/office/drawing/2014/main" xmlns="" id="{1267FC6F-2007-4A28-B0A6-364B78DAF641}"/>
            </a:ext>
          </a:extLst>
        </xdr:cNvPr>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77" name="フローチャート: 判断 576">
          <a:extLst>
            <a:ext uri="{FF2B5EF4-FFF2-40B4-BE49-F238E27FC236}">
              <a16:creationId xmlns:a16="http://schemas.microsoft.com/office/drawing/2014/main" xmlns="" id="{308BF479-15A1-4022-96C7-ADB8F54B0BA5}"/>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78" name="n_2aveValue【庁舎】&#10;一人当たり面積">
          <a:extLst>
            <a:ext uri="{FF2B5EF4-FFF2-40B4-BE49-F238E27FC236}">
              <a16:creationId xmlns:a16="http://schemas.microsoft.com/office/drawing/2014/main" xmlns="" id="{9C1324F2-1545-4A7E-B3D3-AE667A5C5069}"/>
            </a:ext>
          </a:extLst>
        </xdr:cNvPr>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EDDEED4E-FCA6-436F-8300-4C960BCBCE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B919DADD-4DDC-4413-840E-913DAC7E55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08B3521B-1F19-4233-A5C7-5ED3019E71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C896B5CA-8DD0-47E4-B49F-47469E64F9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26BE6A60-FF47-4086-A2DC-EE3CAECF51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101219</xdr:rowOff>
    </xdr:from>
    <xdr:to>
      <xdr:col>112</xdr:col>
      <xdr:colOff>38100</xdr:colOff>
      <xdr:row>108</xdr:row>
      <xdr:rowOff>31369</xdr:rowOff>
    </xdr:to>
    <xdr:sp macro="" textlink="">
      <xdr:nvSpPr>
        <xdr:cNvPr id="584" name="楕円 583">
          <a:extLst>
            <a:ext uri="{FF2B5EF4-FFF2-40B4-BE49-F238E27FC236}">
              <a16:creationId xmlns:a16="http://schemas.microsoft.com/office/drawing/2014/main" xmlns="" id="{2E9B1580-94F3-4E18-A5A1-BA869C3984F7}"/>
            </a:ext>
          </a:extLst>
        </xdr:cNvPr>
        <xdr:cNvSpPr/>
      </xdr:nvSpPr>
      <xdr:spPr>
        <a:xfrm>
          <a:off x="21272500" y="18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585" name="楕円 584">
          <a:extLst>
            <a:ext uri="{FF2B5EF4-FFF2-40B4-BE49-F238E27FC236}">
              <a16:creationId xmlns:a16="http://schemas.microsoft.com/office/drawing/2014/main" xmlns="" id="{1E210EB4-7358-43C5-89E5-CEDD8F000707}"/>
            </a:ext>
          </a:extLst>
        </xdr:cNvPr>
        <xdr:cNvSpPr/>
      </xdr:nvSpPr>
      <xdr:spPr>
        <a:xfrm>
          <a:off x="20383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146686</xdr:rowOff>
    </xdr:from>
    <xdr:to>
      <xdr:col>111</xdr:col>
      <xdr:colOff>177800</xdr:colOff>
      <xdr:row>107</xdr:row>
      <xdr:rowOff>152019</xdr:rowOff>
    </xdr:to>
    <xdr:cxnSp macro="">
      <xdr:nvCxnSpPr>
        <xdr:cNvPr id="586" name="直線コネクタ 585">
          <a:extLst>
            <a:ext uri="{FF2B5EF4-FFF2-40B4-BE49-F238E27FC236}">
              <a16:creationId xmlns:a16="http://schemas.microsoft.com/office/drawing/2014/main" xmlns="" id="{C07190A3-DC2C-41B8-AA09-BF33CD4A78F6}"/>
            </a:ext>
          </a:extLst>
        </xdr:cNvPr>
        <xdr:cNvCxnSpPr/>
      </xdr:nvCxnSpPr>
      <xdr:spPr>
        <a:xfrm>
          <a:off x="20434300" y="1849183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47896</xdr:rowOff>
    </xdr:from>
    <xdr:ext cx="469744" cy="259045"/>
    <xdr:sp macro="" textlink="">
      <xdr:nvSpPr>
        <xdr:cNvPr id="587" name="n_1mainValue【庁舎】&#10;一人当たり面積">
          <a:extLst>
            <a:ext uri="{FF2B5EF4-FFF2-40B4-BE49-F238E27FC236}">
              <a16:creationId xmlns:a16="http://schemas.microsoft.com/office/drawing/2014/main" xmlns="" id="{06440446-D714-4D73-9612-9672D8D036B2}"/>
            </a:ext>
          </a:extLst>
        </xdr:cNvPr>
        <xdr:cNvSpPr txBox="1"/>
      </xdr:nvSpPr>
      <xdr:spPr>
        <a:xfrm>
          <a:off x="21075727" y="1822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588" name="n_2mainValue【庁舎】&#10;一人当たり面積">
          <a:extLst>
            <a:ext uri="{FF2B5EF4-FFF2-40B4-BE49-F238E27FC236}">
              <a16:creationId xmlns:a16="http://schemas.microsoft.com/office/drawing/2014/main" xmlns="" id="{CE428786-CE25-4268-A3EF-406CEEA82660}"/>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a16="http://schemas.microsoft.com/office/drawing/2014/main" xmlns="" id="{5A25D139-BDB3-460A-B089-A30756D75A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a16="http://schemas.microsoft.com/office/drawing/2014/main" xmlns="" id="{BE84B0DE-A93C-4658-9B0C-B87EA2D665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a16="http://schemas.microsoft.com/office/drawing/2014/main" xmlns="" id="{74C5A53E-D40E-470A-85EC-A1B20986C5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新庁舎建設により台帳整備が遅れたが、</a:t>
          </a:r>
          <a:r>
            <a:rPr kumimoji="1" lang="ja-JP" altLang="en-US" sz="1300">
              <a:solidFill>
                <a:schemeClr val="dk1"/>
              </a:solidFill>
              <a:effectLst/>
              <a:latin typeface="+mn-lt"/>
              <a:ea typeface="+mn-ea"/>
              <a:cs typeface="+mn-cs"/>
            </a:rPr>
            <a:t>体育館・プール、市民会館（池川コミュティセンター、川渡コミュニティセンター）保健センター</a:t>
          </a:r>
          <a:r>
            <a:rPr kumimoji="1" lang="ja-JP" altLang="ja-JP" sz="1300">
              <a:solidFill>
                <a:schemeClr val="dk1"/>
              </a:solidFill>
              <a:effectLst/>
              <a:latin typeface="+mn-lt"/>
              <a:ea typeface="+mn-ea"/>
              <a:cs typeface="+mn-cs"/>
            </a:rPr>
            <a:t>は、有形固定資産減価償却率は高くなり、</a:t>
          </a:r>
          <a:r>
            <a:rPr kumimoji="1" lang="ja-JP" altLang="en-US" sz="1300">
              <a:solidFill>
                <a:schemeClr val="dk1"/>
              </a:solidFill>
              <a:effectLst/>
              <a:latin typeface="+mn-lt"/>
              <a:ea typeface="+mn-ea"/>
              <a:cs typeface="+mn-cs"/>
            </a:rPr>
            <a:t>福祉施設</a:t>
          </a:r>
          <a:r>
            <a:rPr kumimoji="1" lang="ja-JP" altLang="ja-JP" sz="1300">
              <a:solidFill>
                <a:schemeClr val="dk1"/>
              </a:solidFill>
              <a:effectLst/>
              <a:latin typeface="+mn-lt"/>
              <a:ea typeface="+mn-ea"/>
              <a:cs typeface="+mn-cs"/>
            </a:rPr>
            <a:t>は低くなっていると思われる。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新本庁舎、新仁淀支所の完成に伴い、庁舎の有形固定資産減価償却率は低くなる。今後は、中央公民館の整備を中心に公共施設等総合管理計画に基づき耐震化、老朽化対策に取り組んでいく。</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年度以降殆ど変化はないが、類似団体平均値の約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程度の数値となっている。原因としては、高齢化による納税義務者の減少や町内に核となる産業がないため税収の伸びが見込めず、財政基盤が弱体化していることが挙げられる。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今後においても引き続き、行財政のスリム化、定員管理・給与の適正化等を推進し、地方税の徴収強化や遊休地の処分等に取り組み、財政基盤の強化を図っていく。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類似団体と比較すると多少弾力性のある財政構造となっているが、前年度と比較すると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本庁舎建設に伴う旧合併特例債の償還額の増及び地方交付税の合併算定替の縮減による影響が大きい。今後は更に普通交付税の合併算定替の縮減による減少が見込まれるため、今後とも引き続き、物件費等の削減や委託事業の見直し、定員管理適正化計画による職員の適正化と、公債費の計画的な繰上償還を推進し、行財政改革の取組を通じて義務的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139488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43305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29421</xdr:rowOff>
    </xdr:from>
    <xdr:to>
      <xdr:col>19</xdr:col>
      <xdr:colOff>133350</xdr:colOff>
      <xdr:row>60</xdr:row>
      <xdr:rowOff>146050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31642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29421</xdr:rowOff>
    </xdr:from>
    <xdr:to>
      <xdr:col>15</xdr:col>
      <xdr:colOff>82550</xdr:colOff>
      <xdr:row>60</xdr:row>
      <xdr:rowOff>57573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3164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60</xdr:row>
      <xdr:rowOff>57573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2239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150071</xdr:rowOff>
    </xdr:from>
    <xdr:to>
      <xdr:col>15</xdr:col>
      <xdr:colOff>133350</xdr:colOff>
      <xdr:row>60</xdr:row>
      <xdr:rowOff>80221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90398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の比較では、大きく上回っており、その順位は極めて低い位置にある。増になった要因としては、人件費は退職による職員の入替りにより減少しているが、物件費が新庁舎建設に伴い備品を購入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管理適正化計画により職員数は年々減少傾向にあるものの、依然類似団体と比較しても多く、合併後、総合支所方式を採用している本町は職員の削減にも限度があるため、今後機構改革に取り組み抜本的な見直し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154029</xdr:rowOff>
    </xdr:from>
    <xdr:to>
      <xdr:col>23</xdr:col>
      <xdr:colOff>133350</xdr:colOff>
      <xdr:row>85</xdr:row>
      <xdr:rowOff>72354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555829"/>
          <a:ext cx="838200" cy="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150400</xdr:rowOff>
    </xdr:from>
    <xdr:to>
      <xdr:col>19</xdr:col>
      <xdr:colOff>133350</xdr:colOff>
      <xdr:row>84</xdr:row>
      <xdr:rowOff>154029</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552200"/>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78059</xdr:rowOff>
    </xdr:from>
    <xdr:to>
      <xdr:col>15</xdr:col>
      <xdr:colOff>82550</xdr:colOff>
      <xdr:row>84</xdr:row>
      <xdr:rowOff>150400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479859"/>
          <a:ext cx="889000" cy="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6107</xdr:rowOff>
    </xdr:from>
    <xdr:to>
      <xdr:col>11</xdr:col>
      <xdr:colOff>31750</xdr:colOff>
      <xdr:row>84</xdr:row>
      <xdr:rowOff>78059</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407907"/>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21554</xdr:rowOff>
    </xdr:from>
    <xdr:to>
      <xdr:col>23</xdr:col>
      <xdr:colOff>184150</xdr:colOff>
      <xdr:row>85</xdr:row>
      <xdr:rowOff>123154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5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165081</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5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103229</xdr:rowOff>
    </xdr:from>
    <xdr:to>
      <xdr:col>19</xdr:col>
      <xdr:colOff>184150</xdr:colOff>
      <xdr:row>85</xdr:row>
      <xdr:rowOff>33379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5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18156</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59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99600</xdr:rowOff>
    </xdr:from>
    <xdr:to>
      <xdr:col>15</xdr:col>
      <xdr:colOff>133350</xdr:colOff>
      <xdr:row>85</xdr:row>
      <xdr:rowOff>29750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5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14527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5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27259</xdr:rowOff>
    </xdr:from>
    <xdr:to>
      <xdr:col>11</xdr:col>
      <xdr:colOff>82550</xdr:colOff>
      <xdr:row>84</xdr:row>
      <xdr:rowOff>128859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4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113636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5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126757</xdr:rowOff>
    </xdr:from>
    <xdr:to>
      <xdr:col>7</xdr:col>
      <xdr:colOff>31750</xdr:colOff>
      <xdr:row>84</xdr:row>
      <xdr:rowOff>56907</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41684</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44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類似団体平均値とほぼ同水準であり、今後も引き続き、国の制度に準拠し適正な運営管理に努めていく。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109462</xdr:rowOff>
    </xdr:from>
    <xdr:to>
      <xdr:col>81</xdr:col>
      <xdr:colOff>44450</xdr:colOff>
      <xdr:row>82</xdr:row>
      <xdr:rowOff>109462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416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109462</xdr:rowOff>
    </xdr:from>
    <xdr:to>
      <xdr:col>77</xdr:col>
      <xdr:colOff>44450</xdr:colOff>
      <xdr:row>83</xdr:row>
      <xdr:rowOff>29936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5290800" y="1416836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29936</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4401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29936</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flipV="1">
          <a:off x="13512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58662</xdr:rowOff>
    </xdr:from>
    <xdr:to>
      <xdr:col>81</xdr:col>
      <xdr:colOff>95250</xdr:colOff>
      <xdr:row>82</xdr:row>
      <xdr:rowOff>160262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75189</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58662</xdr:rowOff>
    </xdr:from>
    <xdr:to>
      <xdr:col>77</xdr:col>
      <xdr:colOff>95250</xdr:colOff>
      <xdr:row>82</xdr:row>
      <xdr:rowOff>160262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170439</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依然として、類似団体平均値と比較しても大幅に乖離している。平成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人以上の人口が毎年減少している事についても、一因として考えられる。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今後も職員数の削減を継続する一方で職員の年齢層のバランス等も考慮し住民サービスの低下に繋がらないよう適正な定員管理に努めていく必要がある。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24416</xdr:rowOff>
    </xdr:from>
    <xdr:to>
      <xdr:col>81</xdr:col>
      <xdr:colOff>44450</xdr:colOff>
      <xdr:row>63</xdr:row>
      <xdr:rowOff>68453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825766"/>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11747</xdr:rowOff>
    </xdr:from>
    <xdr:to>
      <xdr:col>77</xdr:col>
      <xdr:colOff>44450</xdr:colOff>
      <xdr:row>63</xdr:row>
      <xdr:rowOff>24416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813097"/>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163290</xdr:rowOff>
    </xdr:from>
    <xdr:to>
      <xdr:col>72</xdr:col>
      <xdr:colOff>203200</xdr:colOff>
      <xdr:row>63</xdr:row>
      <xdr:rowOff>11747</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79319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162084</xdr:rowOff>
    </xdr:from>
    <xdr:to>
      <xdr:col>68</xdr:col>
      <xdr:colOff>152400</xdr:colOff>
      <xdr:row>62</xdr:row>
      <xdr:rowOff>163290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79198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17653</xdr:rowOff>
    </xdr:from>
    <xdr:to>
      <xdr:col>81</xdr:col>
      <xdr:colOff>95250</xdr:colOff>
      <xdr:row>63</xdr:row>
      <xdr:rowOff>119253</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161180</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79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145066</xdr:rowOff>
    </xdr:from>
    <xdr:to>
      <xdr:col>77</xdr:col>
      <xdr:colOff>95250</xdr:colOff>
      <xdr:row>63</xdr:row>
      <xdr:rowOff>75216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7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59993</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86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112490</xdr:rowOff>
    </xdr:from>
    <xdr:to>
      <xdr:col>68</xdr:col>
      <xdr:colOff>203200</xdr:colOff>
      <xdr:row>63</xdr:row>
      <xdr:rowOff>42640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27417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8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111284</xdr:rowOff>
    </xdr:from>
    <xdr:to>
      <xdr:col>64</xdr:col>
      <xdr:colOff>152400</xdr:colOff>
      <xdr:row>63</xdr:row>
      <xdr:rowOff>41434</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26211</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基準財政需要額算入率の高い地方債に限定した借入の実施及び、平成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年度からの継続的・計画的な繰上償還の効果もあり、類似団体平均を大きく下回っており健全な状態と言える。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老朽化に伴う施設の建替え工事等の大規模事業も控えており、比率が悪化することが予想されるが、今後も引き続き繰上償還を実施する計画であり、後年度を見据えた健全な財政運営に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36</xdr:row>
      <xdr:rowOff>169333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3300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157843</xdr:rowOff>
    </xdr:from>
    <xdr:to>
      <xdr:col>77</xdr:col>
      <xdr:colOff>44450</xdr:colOff>
      <xdr:row>37</xdr:row>
      <xdr:rowOff>20864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101298</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3645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38</xdr:row>
      <xdr:rowOff>102205</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4449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107043</xdr:rowOff>
    </xdr:from>
    <xdr:to>
      <xdr:col>77</xdr:col>
      <xdr:colOff>95250</xdr:colOff>
      <xdr:row>37</xdr:row>
      <xdr:rowOff>37193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47370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50498</xdr:rowOff>
    </xdr:from>
    <xdr:to>
      <xdr:col>68</xdr:col>
      <xdr:colOff>203200</xdr:colOff>
      <xdr:row>37</xdr:row>
      <xdr:rowOff>152098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162275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将来負担比率はマイナスであり、類似団体内順位は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位となっているが、昨年度と比較すると</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ポイント増加している。主な要因としては本庁舎及び仁淀総合支所建設に伴う起債の発行額の増加及び充当可能基金の額が減少したことによる影響が大きい。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今後は、継続して地方債の新規発行の抑制と計画的な繰上償還を実施し、基金の適正な運用に努めていく。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人件費に係る経常収支比率は、普通交付税の減により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ポイント増加しており、高知県平均より上回っているため、今後も定員管理適正化計画に基づき、職員数や給与水準の適正化を図り、人件費の削減に努める。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35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ポイント増加している。要因としては、物件費の増及び普通交付税の減額の影響が大きい。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今後は、普通交付税の段階的縮減等により増加すると思われるため、町有施設の維持管理経費の見直しや予算執行額を必要最小限に抑制するなど、コスト意識を持った管理運営に努める。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115570</xdr:rowOff>
    </xdr:from>
    <xdr:to>
      <xdr:col>82</xdr:col>
      <xdr:colOff>107950</xdr:colOff>
      <xdr:row>14</xdr:row>
      <xdr:rowOff>155575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515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115570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70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75565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470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75565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24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64770</xdr:rowOff>
    </xdr:from>
    <xdr:to>
      <xdr:col>78</xdr:col>
      <xdr:colOff>120650</xdr:colOff>
      <xdr:row>14</xdr:row>
      <xdr:rowOff>166370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5097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3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24765</xdr:rowOff>
    </xdr:from>
    <xdr:to>
      <xdr:col>69</xdr:col>
      <xdr:colOff>142875</xdr:colOff>
      <xdr:row>14</xdr:row>
      <xdr:rowOff>126365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136542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扶助費に係る経常収支比率は、扶助費の増及び普通交付税の減により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が、全国平均や高知県平均と比較すると下回っている。今後も普通交付税の段階的縮減等により増加すると思われるため、児童福祉、老人福祉及び障害福祉の動向に注視し、比率上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50800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328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146050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その他に係る経常収支比率は、例年類似団体平均値を下回っており、上位に位置している。平成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ポイント増加しており、要因としては普通交付税の減額による影響が大きい。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94996</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655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53848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613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40132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613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40132</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618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補助費等に係る経常収支比率は、前年度と同水準で、類似団体平均値と比較しても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ポイント下回り、上位に位置している。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今後も、補助金交付団体の経営状況等の把握、また補助する事業として適当であるかどうかを明確に判断し、不適当な補助金等は見直しや廃止の検討を行っていく。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156718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156718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公債費に係る経常収支比率は、高知県平均と比較すると</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ポイント上回っており、前年度から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ポイント悪化し、類似団体内順位も低い順位にある。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本庁舎建設に係る旧合併特例事業債の元金償還が開始されたことによる増額の影響が大きい。今後も旧合併特例事業債を活用して公共施設建替など大規模事業を行う予定であるため、より一層地方債の新規発行抑制と公債費の繰上償還を計画的に実施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xmlns=""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xmlns=""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101854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3987800" y="135732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xmlns=""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xmlns=""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28702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098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5842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2209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136144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75" name="楕円 374">
          <a:extLst>
            <a:ext uri="{FF2B5EF4-FFF2-40B4-BE49-F238E27FC236}">
              <a16:creationId xmlns:a16="http://schemas.microsoft.com/office/drawing/2014/main" xmlns="" id="{00000000-0008-0000-0400-000077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23131</xdr:rowOff>
    </xdr:from>
    <xdr:ext cx="762000" cy="259045"/>
    <xdr:sp macro="" textlink="">
      <xdr:nvSpPr>
        <xdr:cNvPr id="376" name="公債費該当値テキスト">
          <a:extLst>
            <a:ext uri="{FF2B5EF4-FFF2-40B4-BE49-F238E27FC236}">
              <a16:creationId xmlns:a16="http://schemas.microsoft.com/office/drawing/2014/main" xmlns="" id="{00000000-0008-0000-0400-000078010000}"/>
            </a:ext>
          </a:extLst>
        </xdr:cNvPr>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xmlns=""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xmlns=""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公債費以外に係る経常収支比率は、類似団体平均値を大きく下回っており、高い順位に位置している。平成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年度においては、前年度比</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ポイント増加しているが、類似団体も同様に増加しているため普通交付税の減額による影響が大きいと思われる。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また、公債費が類似団体平均値を大きく下回る結果となっており、経常収支比率を好転していくには、公債費の歳出削減が大きな課題である。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今後においても、定員管理適正化計画や財政収支見通しに基づき、人件費や公債費を始めとした各種費目の歳出削減に努め、行財政改革の推進に努めていく。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xmlns=""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104140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286764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8890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149860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3893800" y="12776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62230</xdr:rowOff>
    </xdr:from>
    <xdr:to>
      <xdr:col>69</xdr:col>
      <xdr:colOff>92075</xdr:colOff>
      <xdr:row>74</xdr:row>
      <xdr:rowOff>149860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7495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133367</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282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xdr:rowOff>
    </xdr:from>
    <xdr:to>
      <xdr:col>65</xdr:col>
      <xdr:colOff>53975</xdr:colOff>
      <xdr:row>74</xdr:row>
      <xdr:rowOff>113030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123207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162546</xdr:rowOff>
    </xdr:from>
    <xdr:to>
      <xdr:col>29</xdr:col>
      <xdr:colOff>127000</xdr:colOff>
      <xdr:row>13</xdr:row>
      <xdr:rowOff>33789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267571"/>
          <a:ext cx="647700" cy="4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7134</xdr:rowOff>
    </xdr:from>
    <xdr:to>
      <xdr:col>26</xdr:col>
      <xdr:colOff>50800</xdr:colOff>
      <xdr:row>13</xdr:row>
      <xdr:rowOff>33789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2283609"/>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7134</xdr:rowOff>
    </xdr:from>
    <xdr:to>
      <xdr:col>22</xdr:col>
      <xdr:colOff>114300</xdr:colOff>
      <xdr:row>13</xdr:row>
      <xdr:rowOff>107773</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283609"/>
          <a:ext cx="698500" cy="10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107773</xdr:rowOff>
    </xdr:from>
    <xdr:to>
      <xdr:col>18</xdr:col>
      <xdr:colOff>177800</xdr:colOff>
      <xdr:row>13</xdr:row>
      <xdr:rowOff>155011</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384248"/>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111746</xdr:rowOff>
    </xdr:from>
    <xdr:to>
      <xdr:col>29</xdr:col>
      <xdr:colOff>177800</xdr:colOff>
      <xdr:row>13</xdr:row>
      <xdr:rowOff>41896</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21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20323</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12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154439</xdr:rowOff>
    </xdr:from>
    <xdr:to>
      <xdr:col>26</xdr:col>
      <xdr:colOff>101600</xdr:colOff>
      <xdr:row>13</xdr:row>
      <xdr:rowOff>84589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25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94766</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02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127784</xdr:rowOff>
    </xdr:from>
    <xdr:to>
      <xdr:col>22</xdr:col>
      <xdr:colOff>165100</xdr:colOff>
      <xdr:row>13</xdr:row>
      <xdr:rowOff>57934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23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68111</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56973</xdr:rowOff>
    </xdr:from>
    <xdr:to>
      <xdr:col>19</xdr:col>
      <xdr:colOff>38100</xdr:colOff>
      <xdr:row>13</xdr:row>
      <xdr:rowOff>158573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33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168750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1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104211</xdr:rowOff>
    </xdr:from>
    <xdr:to>
      <xdr:col>15</xdr:col>
      <xdr:colOff>101600</xdr:colOff>
      <xdr:row>14</xdr:row>
      <xdr:rowOff>34361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38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44538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1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105466</xdr:rowOff>
    </xdr:from>
    <xdr:to>
      <xdr:col>29</xdr:col>
      <xdr:colOff>127000</xdr:colOff>
      <xdr:row>37</xdr:row>
      <xdr:rowOff>123205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7230166"/>
          <a:ext cx="6477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38601</xdr:rowOff>
    </xdr:from>
    <xdr:to>
      <xdr:col>26</xdr:col>
      <xdr:colOff>50800</xdr:colOff>
      <xdr:row>37</xdr:row>
      <xdr:rowOff>123205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7163301"/>
          <a:ext cx="698500" cy="8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38601</xdr:rowOff>
    </xdr:from>
    <xdr:to>
      <xdr:col>22</xdr:col>
      <xdr:colOff>114300</xdr:colOff>
      <xdr:row>37</xdr:row>
      <xdr:rowOff>164947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7163301"/>
          <a:ext cx="698500" cy="12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140305</xdr:rowOff>
    </xdr:from>
    <xdr:to>
      <xdr:col>18</xdr:col>
      <xdr:colOff>177800</xdr:colOff>
      <xdr:row>37</xdr:row>
      <xdr:rowOff>164947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7093555"/>
          <a:ext cx="698500" cy="19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54666</xdr:rowOff>
    </xdr:from>
    <xdr:to>
      <xdr:col>29</xdr:col>
      <xdr:colOff>177800</xdr:colOff>
      <xdr:row>37</xdr:row>
      <xdr:rowOff>156266</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71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26743</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715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72405</xdr:rowOff>
    </xdr:from>
    <xdr:to>
      <xdr:col>26</xdr:col>
      <xdr:colOff>101600</xdr:colOff>
      <xdr:row>37</xdr:row>
      <xdr:rowOff>174005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719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158782</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28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159251</xdr:rowOff>
    </xdr:from>
    <xdr:to>
      <xdr:col>22</xdr:col>
      <xdr:colOff>165100</xdr:colOff>
      <xdr:row>37</xdr:row>
      <xdr:rowOff>89401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711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74178</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1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114147</xdr:rowOff>
    </xdr:from>
    <xdr:to>
      <xdr:col>19</xdr:col>
      <xdr:colOff>38100</xdr:colOff>
      <xdr:row>37</xdr:row>
      <xdr:rowOff>215747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723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200524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32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89505</xdr:rowOff>
    </xdr:from>
    <xdr:to>
      <xdr:col>15</xdr:col>
      <xdr:colOff>101600</xdr:colOff>
      <xdr:row>37</xdr:row>
      <xdr:rowOff>19655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704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4432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71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68727</xdr:rowOff>
    </xdr:from>
    <xdr:to>
      <xdr:col>24</xdr:col>
      <xdr:colOff>63500</xdr:colOff>
      <xdr:row>32</xdr:row>
      <xdr:rowOff>111940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555127"/>
          <a:ext cx="8382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88143</xdr:rowOff>
    </xdr:from>
    <xdr:to>
      <xdr:col>19</xdr:col>
      <xdr:colOff>177800</xdr:colOff>
      <xdr:row>32</xdr:row>
      <xdr:rowOff>111940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57454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88143</xdr:rowOff>
    </xdr:from>
    <xdr:to>
      <xdr:col>15</xdr:col>
      <xdr:colOff>50800</xdr:colOff>
      <xdr:row>32</xdr:row>
      <xdr:rowOff>142870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574543"/>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142870</xdr:rowOff>
    </xdr:from>
    <xdr:to>
      <xdr:col>10</xdr:col>
      <xdr:colOff>114300</xdr:colOff>
      <xdr:row>33</xdr:row>
      <xdr:rowOff>9611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629270"/>
          <a:ext cx="889000" cy="3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17927</xdr:rowOff>
    </xdr:from>
    <xdr:to>
      <xdr:col>24</xdr:col>
      <xdr:colOff>114300</xdr:colOff>
      <xdr:row>32</xdr:row>
      <xdr:rowOff>119527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5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104304</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41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61140</xdr:rowOff>
    </xdr:from>
    <xdr:to>
      <xdr:col>20</xdr:col>
      <xdr:colOff>38100</xdr:colOff>
      <xdr:row>32</xdr:row>
      <xdr:rowOff>162740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7817</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3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37343</xdr:rowOff>
    </xdr:from>
    <xdr:to>
      <xdr:col>15</xdr:col>
      <xdr:colOff>101600</xdr:colOff>
      <xdr:row>32</xdr:row>
      <xdr:rowOff>138943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155470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2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92070</xdr:rowOff>
    </xdr:from>
    <xdr:to>
      <xdr:col>10</xdr:col>
      <xdr:colOff>165100</xdr:colOff>
      <xdr:row>33</xdr:row>
      <xdr:rowOff>22220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5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38747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35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130261</xdr:rowOff>
    </xdr:from>
    <xdr:to>
      <xdr:col>6</xdr:col>
      <xdr:colOff>38100</xdr:colOff>
      <xdr:row>33</xdr:row>
      <xdr:rowOff>60411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6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76938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39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63746</xdr:rowOff>
    </xdr:from>
    <xdr:to>
      <xdr:col>24</xdr:col>
      <xdr:colOff>63500</xdr:colOff>
      <xdr:row>56</xdr:row>
      <xdr:rowOff>124815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664946"/>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124815</xdr:rowOff>
    </xdr:from>
    <xdr:to>
      <xdr:col>19</xdr:col>
      <xdr:colOff>177800</xdr:colOff>
      <xdr:row>56</xdr:row>
      <xdr:rowOff>139573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726015"/>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139573</xdr:rowOff>
    </xdr:from>
    <xdr:to>
      <xdr:col>15</xdr:col>
      <xdr:colOff>50800</xdr:colOff>
      <xdr:row>57</xdr:row>
      <xdr:rowOff>12758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740773"/>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12758</xdr:rowOff>
    </xdr:from>
    <xdr:to>
      <xdr:col>10</xdr:col>
      <xdr:colOff>114300</xdr:colOff>
      <xdr:row>57</xdr:row>
      <xdr:rowOff>57741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785408"/>
          <a:ext cx="8890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12946</xdr:rowOff>
    </xdr:from>
    <xdr:to>
      <xdr:col>24</xdr:col>
      <xdr:colOff>114300</xdr:colOff>
      <xdr:row>56</xdr:row>
      <xdr:rowOff>114546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35823</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46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74015</xdr:rowOff>
    </xdr:from>
    <xdr:to>
      <xdr:col>20</xdr:col>
      <xdr:colOff>38100</xdr:colOff>
      <xdr:row>57</xdr:row>
      <xdr:rowOff>4165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6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20692</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4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88773</xdr:rowOff>
    </xdr:from>
    <xdr:to>
      <xdr:col>15</xdr:col>
      <xdr:colOff>101600</xdr:colOff>
      <xdr:row>57</xdr:row>
      <xdr:rowOff>18923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6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35450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4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133408</xdr:rowOff>
    </xdr:from>
    <xdr:to>
      <xdr:col>10</xdr:col>
      <xdr:colOff>165100</xdr:colOff>
      <xdr:row>57</xdr:row>
      <xdr:rowOff>63558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80085</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50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6941</xdr:rowOff>
    </xdr:from>
    <xdr:to>
      <xdr:col>6</xdr:col>
      <xdr:colOff>38100</xdr:colOff>
      <xdr:row>57</xdr:row>
      <xdr:rowOff>108541</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7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125068</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5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90703</xdr:rowOff>
    </xdr:from>
    <xdr:to>
      <xdr:col>24</xdr:col>
      <xdr:colOff>63500</xdr:colOff>
      <xdr:row>78</xdr:row>
      <xdr:rowOff>124479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463803"/>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95675</xdr:rowOff>
    </xdr:from>
    <xdr:to>
      <xdr:col>19</xdr:col>
      <xdr:colOff>177800</xdr:colOff>
      <xdr:row>78</xdr:row>
      <xdr:rowOff>124479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6877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95675</xdr:rowOff>
    </xdr:from>
    <xdr:to>
      <xdr:col>15</xdr:col>
      <xdr:colOff>50800</xdr:colOff>
      <xdr:row>78</xdr:row>
      <xdr:rowOff>111830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68775"/>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111830</xdr:rowOff>
    </xdr:from>
    <xdr:to>
      <xdr:col>10</xdr:col>
      <xdr:colOff>114300</xdr:colOff>
      <xdr:row>78</xdr:row>
      <xdr:rowOff>129108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84930"/>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39903</xdr:rowOff>
    </xdr:from>
    <xdr:to>
      <xdr:col>24</xdr:col>
      <xdr:colOff>114300</xdr:colOff>
      <xdr:row>78</xdr:row>
      <xdr:rowOff>141503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126280</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2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73679</xdr:rowOff>
    </xdr:from>
    <xdr:to>
      <xdr:col>20</xdr:col>
      <xdr:colOff>38100</xdr:colOff>
      <xdr:row>79</xdr:row>
      <xdr:rowOff>3829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166406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44875</xdr:rowOff>
    </xdr:from>
    <xdr:to>
      <xdr:col>15</xdr:col>
      <xdr:colOff>101600</xdr:colOff>
      <xdr:row>78</xdr:row>
      <xdr:rowOff>146475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137602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61030</xdr:rowOff>
    </xdr:from>
    <xdr:to>
      <xdr:col>10</xdr:col>
      <xdr:colOff>165100</xdr:colOff>
      <xdr:row>78</xdr:row>
      <xdr:rowOff>162630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153757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78308</xdr:rowOff>
    </xdr:from>
    <xdr:to>
      <xdr:col>6</xdr:col>
      <xdr:colOff>38100</xdr:colOff>
      <xdr:row>79</xdr:row>
      <xdr:rowOff>8458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171035</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4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148006</xdr:rowOff>
    </xdr:from>
    <xdr:to>
      <xdr:col>24</xdr:col>
      <xdr:colOff>63500</xdr:colOff>
      <xdr:row>95</xdr:row>
      <xdr:rowOff>10833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64306"/>
          <a:ext cx="838200" cy="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10833</xdr:rowOff>
    </xdr:from>
    <xdr:to>
      <xdr:col>19</xdr:col>
      <xdr:colOff>177800</xdr:colOff>
      <xdr:row>95</xdr:row>
      <xdr:rowOff>108534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298583"/>
          <a:ext cx="889000" cy="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108534</xdr:rowOff>
    </xdr:from>
    <xdr:to>
      <xdr:col>15</xdr:col>
      <xdr:colOff>50800</xdr:colOff>
      <xdr:row>95</xdr:row>
      <xdr:rowOff>135217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396284"/>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135217</xdr:rowOff>
    </xdr:from>
    <xdr:to>
      <xdr:col>10</xdr:col>
      <xdr:colOff>114300</xdr:colOff>
      <xdr:row>96</xdr:row>
      <xdr:rowOff>52972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22967"/>
          <a:ext cx="889000" cy="8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97206</xdr:rowOff>
    </xdr:from>
    <xdr:to>
      <xdr:col>24</xdr:col>
      <xdr:colOff>114300</xdr:colOff>
      <xdr:row>95</xdr:row>
      <xdr:rowOff>27356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120083</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131483</xdr:rowOff>
    </xdr:from>
    <xdr:to>
      <xdr:col>20</xdr:col>
      <xdr:colOff>38100</xdr:colOff>
      <xdr:row>95</xdr:row>
      <xdr:rowOff>61633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2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78160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0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57734</xdr:rowOff>
    </xdr:from>
    <xdr:to>
      <xdr:col>15</xdr:col>
      <xdr:colOff>101600</xdr:colOff>
      <xdr:row>95</xdr:row>
      <xdr:rowOff>159334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4411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84417</xdr:rowOff>
    </xdr:from>
    <xdr:to>
      <xdr:col>10</xdr:col>
      <xdr:colOff>165100</xdr:colOff>
      <xdr:row>96</xdr:row>
      <xdr:rowOff>14567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31094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2172</xdr:rowOff>
    </xdr:from>
    <xdr:to>
      <xdr:col>6</xdr:col>
      <xdr:colOff>38100</xdr:colOff>
      <xdr:row>96</xdr:row>
      <xdr:rowOff>103772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120299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64498</xdr:rowOff>
    </xdr:from>
    <xdr:to>
      <xdr:col>55</xdr:col>
      <xdr:colOff>0</xdr:colOff>
      <xdr:row>37</xdr:row>
      <xdr:rowOff>79528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408148"/>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64498</xdr:rowOff>
    </xdr:from>
    <xdr:to>
      <xdr:col>50</xdr:col>
      <xdr:colOff>114300</xdr:colOff>
      <xdr:row>37</xdr:row>
      <xdr:rowOff>76216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08148"/>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40156</xdr:rowOff>
    </xdr:from>
    <xdr:to>
      <xdr:col>45</xdr:col>
      <xdr:colOff>177800</xdr:colOff>
      <xdr:row>37</xdr:row>
      <xdr:rowOff>76216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383806"/>
          <a:ext cx="889000" cy="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40156</xdr:rowOff>
    </xdr:from>
    <xdr:to>
      <xdr:col>41</xdr:col>
      <xdr:colOff>50800</xdr:colOff>
      <xdr:row>37</xdr:row>
      <xdr:rowOff>108254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83806"/>
          <a:ext cx="8890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28728</xdr:rowOff>
    </xdr:from>
    <xdr:to>
      <xdr:col>55</xdr:col>
      <xdr:colOff>50800</xdr:colOff>
      <xdr:row>37</xdr:row>
      <xdr:rowOff>130328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7155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5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13698</xdr:rowOff>
    </xdr:from>
    <xdr:to>
      <xdr:col>50</xdr:col>
      <xdr:colOff>165100</xdr:colOff>
      <xdr:row>37</xdr:row>
      <xdr:rowOff>115298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131825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1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25416</xdr:rowOff>
    </xdr:from>
    <xdr:to>
      <xdr:col>46</xdr:col>
      <xdr:colOff>38100</xdr:colOff>
      <xdr:row>37</xdr:row>
      <xdr:rowOff>127016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3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143543</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14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160806</xdr:rowOff>
    </xdr:from>
    <xdr:to>
      <xdr:col>41</xdr:col>
      <xdr:colOff>101600</xdr:colOff>
      <xdr:row>37</xdr:row>
      <xdr:rowOff>90956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107483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10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57454</xdr:rowOff>
    </xdr:from>
    <xdr:to>
      <xdr:col>36</xdr:col>
      <xdr:colOff>165100</xdr:colOff>
      <xdr:row>37</xdr:row>
      <xdr:rowOff>159054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4131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1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17745</xdr:rowOff>
    </xdr:from>
    <xdr:to>
      <xdr:col>55</xdr:col>
      <xdr:colOff>0</xdr:colOff>
      <xdr:row>58</xdr:row>
      <xdr:rowOff>67076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61845"/>
          <a:ext cx="8382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30968</xdr:rowOff>
    </xdr:from>
    <xdr:to>
      <xdr:col>50</xdr:col>
      <xdr:colOff>114300</xdr:colOff>
      <xdr:row>58</xdr:row>
      <xdr:rowOff>67076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75068"/>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30968</xdr:rowOff>
    </xdr:from>
    <xdr:to>
      <xdr:col>45</xdr:col>
      <xdr:colOff>177800</xdr:colOff>
      <xdr:row>58</xdr:row>
      <xdr:rowOff>71882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75068"/>
          <a:ext cx="889000" cy="4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71882</xdr:rowOff>
    </xdr:from>
    <xdr:to>
      <xdr:col>41</xdr:col>
      <xdr:colOff>50800</xdr:colOff>
      <xdr:row>58</xdr:row>
      <xdr:rowOff>79422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15982"/>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138395</xdr:rowOff>
    </xdr:from>
    <xdr:to>
      <xdr:col>55</xdr:col>
      <xdr:colOff>50800</xdr:colOff>
      <xdr:row>58</xdr:row>
      <xdr:rowOff>68545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97772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9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16276</xdr:rowOff>
    </xdr:from>
    <xdr:to>
      <xdr:col>50</xdr:col>
      <xdr:colOff>165100</xdr:colOff>
      <xdr:row>58</xdr:row>
      <xdr:rowOff>117876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134403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151618</xdr:rowOff>
    </xdr:from>
    <xdr:to>
      <xdr:col>46</xdr:col>
      <xdr:colOff>38100</xdr:colOff>
      <xdr:row>58</xdr:row>
      <xdr:rowOff>81768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98295</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21082</xdr:rowOff>
    </xdr:from>
    <xdr:to>
      <xdr:col>41</xdr:col>
      <xdr:colOff>101600</xdr:colOff>
      <xdr:row>58</xdr:row>
      <xdr:rowOff>122682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139209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28622</xdr:rowOff>
    </xdr:from>
    <xdr:to>
      <xdr:col>36</xdr:col>
      <xdr:colOff>165100</xdr:colOff>
      <xdr:row>58</xdr:row>
      <xdr:rowOff>130222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146749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4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131144</xdr:rowOff>
    </xdr:from>
    <xdr:to>
      <xdr:col>55</xdr:col>
      <xdr:colOff>0</xdr:colOff>
      <xdr:row>78</xdr:row>
      <xdr:rowOff>134217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504244"/>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120828</xdr:rowOff>
    </xdr:from>
    <xdr:to>
      <xdr:col>50</xdr:col>
      <xdr:colOff>114300</xdr:colOff>
      <xdr:row>78</xdr:row>
      <xdr:rowOff>131144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93928"/>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113148</xdr:rowOff>
    </xdr:from>
    <xdr:to>
      <xdr:col>45</xdr:col>
      <xdr:colOff>177800</xdr:colOff>
      <xdr:row>78</xdr:row>
      <xdr:rowOff>120828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486248"/>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83417</xdr:rowOff>
    </xdr:from>
    <xdr:to>
      <xdr:col>55</xdr:col>
      <xdr:colOff>50800</xdr:colOff>
      <xdr:row>79</xdr:row>
      <xdr:rowOff>13567</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4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80344</xdr:rowOff>
    </xdr:from>
    <xdr:to>
      <xdr:col>50</xdr:col>
      <xdr:colOff>165100</xdr:colOff>
      <xdr:row>79</xdr:row>
      <xdr:rowOff>10494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1621</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5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70028</xdr:rowOff>
    </xdr:from>
    <xdr:to>
      <xdr:col>46</xdr:col>
      <xdr:colOff>38100</xdr:colOff>
      <xdr:row>79</xdr:row>
      <xdr:rowOff>178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16705</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2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62348</xdr:rowOff>
    </xdr:from>
    <xdr:to>
      <xdr:col>41</xdr:col>
      <xdr:colOff>101600</xdr:colOff>
      <xdr:row>78</xdr:row>
      <xdr:rowOff>163948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9025</xdr:rowOff>
    </xdr:from>
    <xdr:ext cx="59901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61795" y="132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46092</xdr:rowOff>
    </xdr:from>
    <xdr:to>
      <xdr:col>55</xdr:col>
      <xdr:colOff>0</xdr:colOff>
      <xdr:row>93</xdr:row>
      <xdr:rowOff>141940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5476592"/>
          <a:ext cx="838200" cy="6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141940</xdr:rowOff>
    </xdr:from>
    <xdr:to>
      <xdr:col>50</xdr:col>
      <xdr:colOff>114300</xdr:colOff>
      <xdr:row>95</xdr:row>
      <xdr:rowOff>25572</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086790"/>
          <a:ext cx="889000" cy="2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25572</xdr:rowOff>
    </xdr:from>
    <xdr:to>
      <xdr:col>45</xdr:col>
      <xdr:colOff>177800</xdr:colOff>
      <xdr:row>96</xdr:row>
      <xdr:rowOff>40069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313322"/>
          <a:ext cx="889000" cy="18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166742</xdr:rowOff>
    </xdr:from>
    <xdr:to>
      <xdr:col>55</xdr:col>
      <xdr:colOff>50800</xdr:colOff>
      <xdr:row>90</xdr:row>
      <xdr:rowOff>96892</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54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119769</xdr:rowOff>
    </xdr:from>
    <xdr:ext cx="599010"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537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91140</xdr:rowOff>
    </xdr:from>
    <xdr:to>
      <xdr:col>50</xdr:col>
      <xdr:colOff>165100</xdr:colOff>
      <xdr:row>94</xdr:row>
      <xdr:rowOff>21290</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0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37817</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58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146222</xdr:rowOff>
    </xdr:from>
    <xdr:to>
      <xdr:col>46</xdr:col>
      <xdr:colOff>38100</xdr:colOff>
      <xdr:row>95</xdr:row>
      <xdr:rowOff>76372</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92899</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50795" y="1603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160719</xdr:rowOff>
    </xdr:from>
    <xdr:to>
      <xdr:col>41</xdr:col>
      <xdr:colOff>101600</xdr:colOff>
      <xdr:row>96</xdr:row>
      <xdr:rowOff>90869</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107396</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61795" y="162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159444</xdr:rowOff>
    </xdr:from>
    <xdr:to>
      <xdr:col>85</xdr:col>
      <xdr:colOff>127000</xdr:colOff>
      <xdr:row>38</xdr:row>
      <xdr:rowOff>163378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674544"/>
          <a:ext cx="8382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137848</xdr:rowOff>
    </xdr:from>
    <xdr:to>
      <xdr:col>81</xdr:col>
      <xdr:colOff>50800</xdr:colOff>
      <xdr:row>38</xdr:row>
      <xdr:rowOff>159444</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652948"/>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137848</xdr:rowOff>
    </xdr:from>
    <xdr:to>
      <xdr:col>76</xdr:col>
      <xdr:colOff>114300</xdr:colOff>
      <xdr:row>38</xdr:row>
      <xdr:rowOff>169544</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3703300" y="6652948"/>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169544</xdr:rowOff>
    </xdr:from>
    <xdr:to>
      <xdr:col>71</xdr:col>
      <xdr:colOff>177800</xdr:colOff>
      <xdr:row>39</xdr:row>
      <xdr:rowOff>22806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68464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112578</xdr:rowOff>
    </xdr:from>
    <xdr:to>
      <xdr:col>85</xdr:col>
      <xdr:colOff>177800</xdr:colOff>
      <xdr:row>39</xdr:row>
      <xdr:rowOff>42728</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71954</xdr:rowOff>
    </xdr:from>
    <xdr:ext cx="534377"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4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108644</xdr:rowOff>
    </xdr:from>
    <xdr:to>
      <xdr:col>81</xdr:col>
      <xdr:colOff>101600</xdr:colOff>
      <xdr:row>39</xdr:row>
      <xdr:rowOff>38794</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55320</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3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87048</xdr:rowOff>
    </xdr:from>
    <xdr:to>
      <xdr:col>76</xdr:col>
      <xdr:colOff>165100</xdr:colOff>
      <xdr:row>39</xdr:row>
      <xdr:rowOff>17198</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33725</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3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118744</xdr:rowOff>
    </xdr:from>
    <xdr:to>
      <xdr:col>72</xdr:col>
      <xdr:colOff>38100</xdr:colOff>
      <xdr:row>39</xdr:row>
      <xdr:rowOff>48894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65421</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4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143456</xdr:rowOff>
    </xdr:from>
    <xdr:to>
      <xdr:col>67</xdr:col>
      <xdr:colOff>101600</xdr:colOff>
      <xdr:row>39</xdr:row>
      <xdr:rowOff>73606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90132</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4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xmlns=""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xmlns=""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xmlns=""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xmlns=""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xmlns=""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xmlns=""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xmlns=""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47876</xdr:rowOff>
    </xdr:from>
    <xdr:to>
      <xdr:col>85</xdr:col>
      <xdr:colOff>127000</xdr:colOff>
      <xdr:row>72</xdr:row>
      <xdr:rowOff>140486</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5481300" y="12392276"/>
          <a:ext cx="8382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xmlns=""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xmlns=""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140486</xdr:rowOff>
    </xdr:from>
    <xdr:to>
      <xdr:col>81</xdr:col>
      <xdr:colOff>50800</xdr:colOff>
      <xdr:row>72</xdr:row>
      <xdr:rowOff>148981</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4592300" y="12484886"/>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xmlns=""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148981</xdr:rowOff>
    </xdr:from>
    <xdr:to>
      <xdr:col>76</xdr:col>
      <xdr:colOff>114300</xdr:colOff>
      <xdr:row>73</xdr:row>
      <xdr:rowOff>62968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3703300" y="12493381"/>
          <a:ext cx="889000" cy="8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62968</xdr:rowOff>
    </xdr:from>
    <xdr:to>
      <xdr:col>71</xdr:col>
      <xdr:colOff>177800</xdr:colOff>
      <xdr:row>73</xdr:row>
      <xdr:rowOff>118184</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2814300" y="12578818"/>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168526</xdr:rowOff>
    </xdr:from>
    <xdr:to>
      <xdr:col>85</xdr:col>
      <xdr:colOff>177800</xdr:colOff>
      <xdr:row>72</xdr:row>
      <xdr:rowOff>98676</xdr:rowOff>
    </xdr:to>
    <xdr:sp macro="" textlink="">
      <xdr:nvSpPr>
        <xdr:cNvPr id="627" name="楕円 626">
          <a:extLst>
            <a:ext uri="{FF2B5EF4-FFF2-40B4-BE49-F238E27FC236}">
              <a16:creationId xmlns:a16="http://schemas.microsoft.com/office/drawing/2014/main" xmlns="" id="{00000000-0008-0000-0600-000073020000}"/>
            </a:ext>
          </a:extLst>
        </xdr:cNvPr>
        <xdr:cNvSpPr/>
      </xdr:nvSpPr>
      <xdr:spPr>
        <a:xfrm>
          <a:off x="16268700" y="123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121553</xdr:rowOff>
    </xdr:from>
    <xdr:ext cx="599010" cy="259045"/>
    <xdr:sp macro="" textlink="">
      <xdr:nvSpPr>
        <xdr:cNvPr id="628" name="公債費該当値テキスト">
          <a:extLst>
            <a:ext uri="{FF2B5EF4-FFF2-40B4-BE49-F238E27FC236}">
              <a16:creationId xmlns:a16="http://schemas.microsoft.com/office/drawing/2014/main" xmlns="" id="{00000000-0008-0000-0600-000074020000}"/>
            </a:ext>
          </a:extLst>
        </xdr:cNvPr>
        <xdr:cNvSpPr txBox="1"/>
      </xdr:nvSpPr>
      <xdr:spPr>
        <a:xfrm>
          <a:off x="16370300" y="122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89686</xdr:rowOff>
    </xdr:from>
    <xdr:to>
      <xdr:col>81</xdr:col>
      <xdr:colOff>101600</xdr:colOff>
      <xdr:row>73</xdr:row>
      <xdr:rowOff>19836</xdr:rowOff>
    </xdr:to>
    <xdr:sp macro="" textlink="">
      <xdr:nvSpPr>
        <xdr:cNvPr id="629" name="楕円 628">
          <a:extLst>
            <a:ext uri="{FF2B5EF4-FFF2-40B4-BE49-F238E27FC236}">
              <a16:creationId xmlns:a16="http://schemas.microsoft.com/office/drawing/2014/main" xmlns="" id="{00000000-0008-0000-0600-000075020000}"/>
            </a:ext>
          </a:extLst>
        </xdr:cNvPr>
        <xdr:cNvSpPr/>
      </xdr:nvSpPr>
      <xdr:spPr>
        <a:xfrm>
          <a:off x="15430500" y="124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36363</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181795" y="122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98181</xdr:rowOff>
    </xdr:from>
    <xdr:to>
      <xdr:col>76</xdr:col>
      <xdr:colOff>165100</xdr:colOff>
      <xdr:row>73</xdr:row>
      <xdr:rowOff>28331</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4541500" y="124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44858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22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12168</xdr:rowOff>
    </xdr:from>
    <xdr:to>
      <xdr:col>72</xdr:col>
      <xdr:colOff>38100</xdr:colOff>
      <xdr:row>73</xdr:row>
      <xdr:rowOff>113768</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3652500" y="125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130295</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03795" y="1230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67384</xdr:rowOff>
    </xdr:from>
    <xdr:to>
      <xdr:col>67</xdr:col>
      <xdr:colOff>101600</xdr:colOff>
      <xdr:row>73</xdr:row>
      <xdr:rowOff>168984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2763500" y="125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14061</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14795" y="1235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xmlns=""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xmlns=""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131141</xdr:rowOff>
    </xdr:from>
    <xdr:to>
      <xdr:col>85</xdr:col>
      <xdr:colOff>127000</xdr:colOff>
      <xdr:row>99</xdr:row>
      <xdr:rowOff>38832</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5481300" y="16933241"/>
          <a:ext cx="8382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xmlns=""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xmlns=""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131141</xdr:rowOff>
    </xdr:from>
    <xdr:to>
      <xdr:col>81</xdr:col>
      <xdr:colOff>50800</xdr:colOff>
      <xdr:row>98</xdr:row>
      <xdr:rowOff>139923</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4592300" y="16933241"/>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xmlns=""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76307</xdr:rowOff>
    </xdr:from>
    <xdr:to>
      <xdr:col>76</xdr:col>
      <xdr:colOff>114300</xdr:colOff>
      <xdr:row>98</xdr:row>
      <xdr:rowOff>139923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3703300" y="16878407"/>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110404</xdr:rowOff>
    </xdr:from>
    <xdr:to>
      <xdr:col>71</xdr:col>
      <xdr:colOff>177800</xdr:colOff>
      <xdr:row>98</xdr:row>
      <xdr:rowOff>76307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814300" y="16741054"/>
          <a:ext cx="889000" cy="1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159482</xdr:rowOff>
    </xdr:from>
    <xdr:to>
      <xdr:col>85</xdr:col>
      <xdr:colOff>177800</xdr:colOff>
      <xdr:row>99</xdr:row>
      <xdr:rowOff>89632</xdr:rowOff>
    </xdr:to>
    <xdr:sp macro="" textlink="">
      <xdr:nvSpPr>
        <xdr:cNvPr id="684" name="楕円 683">
          <a:extLst>
            <a:ext uri="{FF2B5EF4-FFF2-40B4-BE49-F238E27FC236}">
              <a16:creationId xmlns:a16="http://schemas.microsoft.com/office/drawing/2014/main" xmlns="" id="{00000000-0008-0000-0600-0000AC020000}"/>
            </a:ext>
          </a:extLst>
        </xdr:cNvPr>
        <xdr:cNvSpPr/>
      </xdr:nvSpPr>
      <xdr:spPr>
        <a:xfrm>
          <a:off x="16268700" y="169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a:extLst>
            <a:ext uri="{FF2B5EF4-FFF2-40B4-BE49-F238E27FC236}">
              <a16:creationId xmlns:a16="http://schemas.microsoft.com/office/drawing/2014/main" xmlns="" id="{00000000-0008-0000-0600-0000AD020000}"/>
            </a:ext>
          </a:extLst>
        </xdr:cNvPr>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80341</xdr:rowOff>
    </xdr:from>
    <xdr:to>
      <xdr:col>81</xdr:col>
      <xdr:colOff>101600</xdr:colOff>
      <xdr:row>99</xdr:row>
      <xdr:rowOff>10491</xdr:rowOff>
    </xdr:to>
    <xdr:sp macro="" textlink="">
      <xdr:nvSpPr>
        <xdr:cNvPr id="686" name="楕円 685">
          <a:extLst>
            <a:ext uri="{FF2B5EF4-FFF2-40B4-BE49-F238E27FC236}">
              <a16:creationId xmlns:a16="http://schemas.microsoft.com/office/drawing/2014/main" xmlns="" id="{00000000-0008-0000-0600-0000AE020000}"/>
            </a:ext>
          </a:extLst>
        </xdr:cNvPr>
        <xdr:cNvSpPr/>
      </xdr:nvSpPr>
      <xdr:spPr>
        <a:xfrm>
          <a:off x="15430500" y="168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27018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89123</xdr:rowOff>
    </xdr:from>
    <xdr:to>
      <xdr:col>76</xdr:col>
      <xdr:colOff>165100</xdr:colOff>
      <xdr:row>99</xdr:row>
      <xdr:rowOff>19273</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4541500" y="16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35800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25507</xdr:rowOff>
    </xdr:from>
    <xdr:to>
      <xdr:col>72</xdr:col>
      <xdr:colOff>38100</xdr:colOff>
      <xdr:row>98</xdr:row>
      <xdr:rowOff>127107</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3652500" y="168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143634</xdr:rowOff>
    </xdr:from>
    <xdr:ext cx="59901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03795" y="1660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59604</xdr:rowOff>
    </xdr:from>
    <xdr:to>
      <xdr:col>67</xdr:col>
      <xdr:colOff>101600</xdr:colOff>
      <xdr:row>97</xdr:row>
      <xdr:rowOff>161204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2763500" y="166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6281</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14795" y="1646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xmlns=""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xmlns=""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138329</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xmlns=""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xmlns=""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138374</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0434300" y="66534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xmlns=""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138374</xdr:rowOff>
    </xdr:from>
    <xdr:to>
      <xdr:col>107</xdr:col>
      <xdr:colOff>50800</xdr:colOff>
      <xdr:row>38</xdr:row>
      <xdr:rowOff>138511</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19545300" y="66534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92883</xdr:rowOff>
    </xdr:from>
    <xdr:to>
      <xdr:col>102</xdr:col>
      <xdr:colOff>114300</xdr:colOff>
      <xdr:row>38</xdr:row>
      <xdr:rowOff>138511</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656300" y="6436533"/>
          <a:ext cx="889000" cy="2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xmlns=""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xmlns=""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87529</xdr:rowOff>
    </xdr:from>
    <xdr:to>
      <xdr:col>112</xdr:col>
      <xdr:colOff>38100</xdr:colOff>
      <xdr:row>39</xdr:row>
      <xdr:rowOff>17679</xdr:rowOff>
    </xdr:to>
    <xdr:sp macro="" textlink="">
      <xdr:nvSpPr>
        <xdr:cNvPr id="741" name="楕円 740">
          <a:extLst>
            <a:ext uri="{FF2B5EF4-FFF2-40B4-BE49-F238E27FC236}">
              <a16:creationId xmlns:a16="http://schemas.microsoft.com/office/drawing/2014/main" xmlns="" id="{00000000-0008-0000-0600-0000E5020000}"/>
            </a:ext>
          </a:extLst>
        </xdr:cNvPr>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8806</xdr:rowOff>
    </xdr:from>
    <xdr:ext cx="313932"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6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87574</xdr:rowOff>
    </xdr:from>
    <xdr:to>
      <xdr:col>107</xdr:col>
      <xdr:colOff>101600</xdr:colOff>
      <xdr:row>39</xdr:row>
      <xdr:rowOff>17724</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0383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8851</xdr:rowOff>
    </xdr:from>
    <xdr:ext cx="313932"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77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87711</xdr:rowOff>
    </xdr:from>
    <xdr:to>
      <xdr:col>102</xdr:col>
      <xdr:colOff>165100</xdr:colOff>
      <xdr:row>39</xdr:row>
      <xdr:rowOff>17861</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19494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8988</xdr:rowOff>
    </xdr:from>
    <xdr:ext cx="313932"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88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42083</xdr:rowOff>
    </xdr:from>
    <xdr:to>
      <xdr:col>98</xdr:col>
      <xdr:colOff>38100</xdr:colOff>
      <xdr:row>37</xdr:row>
      <xdr:rowOff>143683</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18605500" y="63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160210</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16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32448</xdr:rowOff>
    </xdr:from>
    <xdr:to>
      <xdr:col>116</xdr:col>
      <xdr:colOff>63500</xdr:colOff>
      <xdr:row>73</xdr:row>
      <xdr:rowOff>20015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2376848"/>
          <a:ext cx="838200" cy="1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10896</xdr:rowOff>
    </xdr:from>
    <xdr:to>
      <xdr:col>111</xdr:col>
      <xdr:colOff>177800</xdr:colOff>
      <xdr:row>73</xdr:row>
      <xdr:rowOff>20015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2526746"/>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10896</xdr:rowOff>
    </xdr:from>
    <xdr:to>
      <xdr:col>107</xdr:col>
      <xdr:colOff>50800</xdr:colOff>
      <xdr:row>73</xdr:row>
      <xdr:rowOff>158572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2526746"/>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113144</xdr:rowOff>
    </xdr:from>
    <xdr:to>
      <xdr:col>102</xdr:col>
      <xdr:colOff>114300</xdr:colOff>
      <xdr:row>73</xdr:row>
      <xdr:rowOff>158572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656300" y="12628994"/>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153098</xdr:rowOff>
    </xdr:from>
    <xdr:to>
      <xdr:col>116</xdr:col>
      <xdr:colOff>114300</xdr:colOff>
      <xdr:row>72</xdr:row>
      <xdr:rowOff>83248</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2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4525</xdr:rowOff>
    </xdr:from>
    <xdr:ext cx="599010"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217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140665</xdr:rowOff>
    </xdr:from>
    <xdr:to>
      <xdr:col>112</xdr:col>
      <xdr:colOff>38100</xdr:colOff>
      <xdr:row>73</xdr:row>
      <xdr:rowOff>70815</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24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87342</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23795" y="122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131546</xdr:rowOff>
    </xdr:from>
    <xdr:to>
      <xdr:col>107</xdr:col>
      <xdr:colOff>101600</xdr:colOff>
      <xdr:row>73</xdr:row>
      <xdr:rowOff>61696</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24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78223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34795" y="1225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107772</xdr:rowOff>
    </xdr:from>
    <xdr:to>
      <xdr:col>102</xdr:col>
      <xdr:colOff>165100</xdr:colOff>
      <xdr:row>74</xdr:row>
      <xdr:rowOff>37922</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26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54449</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45795" y="1239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62344</xdr:rowOff>
    </xdr:from>
    <xdr:to>
      <xdr:col>98</xdr:col>
      <xdr:colOff>38100</xdr:colOff>
      <xdr:row>73</xdr:row>
      <xdr:rowOff>163944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2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9021</xdr:rowOff>
    </xdr:from>
    <xdr:ext cx="59901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56795" y="123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全体的に類似団体と比較して住民一人当たりのコストが高くなっている。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要因としては、類似団体と比べて人口密度が極端に低いことが影響しているのではないかと思われる。特に人件費が類似団体内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おり、合併後、総合支所方式を採用している本町は他の類似団体と比べて職員数が多いため、定員管理適正化計画により退職者は十数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も限度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も類似団体を大きく上回り１位となっているが、こちらは一人当たりの金額は大きいが、主に交付税措置の有利な起債を借入れしているため実質公債費比率は１．９％で類似団体８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今後も人口の減少には歯止めがかからないと思われるため、今以上に住民一人当たりの負担が大きくならないよう計画的な行財政運営を行っていかなければならない。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
5,530
333.00
8,743,515
8,364,834
271,171
4,246,065
9,266,390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17562</xdr:rowOff>
    </xdr:from>
    <xdr:to>
      <xdr:col>24</xdr:col>
      <xdr:colOff>63500</xdr:colOff>
      <xdr:row>34</xdr:row>
      <xdr:rowOff>64262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46862"/>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30462</xdr:rowOff>
    </xdr:from>
    <xdr:to>
      <xdr:col>19</xdr:col>
      <xdr:colOff>177800</xdr:colOff>
      <xdr:row>34</xdr:row>
      <xdr:rowOff>64262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859762"/>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30462</xdr:rowOff>
    </xdr:from>
    <xdr:to>
      <xdr:col>15</xdr:col>
      <xdr:colOff>50800</xdr:colOff>
      <xdr:row>34</xdr:row>
      <xdr:rowOff>118799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859762"/>
          <a:ext cx="889000" cy="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38789</xdr:rowOff>
    </xdr:from>
    <xdr:to>
      <xdr:col>10</xdr:col>
      <xdr:colOff>114300</xdr:colOff>
      <xdr:row>34</xdr:row>
      <xdr:rowOff>118799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86808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138212</xdr:rowOff>
    </xdr:from>
    <xdr:to>
      <xdr:col>24</xdr:col>
      <xdr:colOff>114300</xdr:colOff>
      <xdr:row>34</xdr:row>
      <xdr:rowOff>68362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161089</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xdr:rowOff>
    </xdr:from>
    <xdr:to>
      <xdr:col>20</xdr:col>
      <xdr:colOff>38100</xdr:colOff>
      <xdr:row>34</xdr:row>
      <xdr:rowOff>115062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131589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151112</xdr:rowOff>
    </xdr:from>
    <xdr:to>
      <xdr:col>15</xdr:col>
      <xdr:colOff>101600</xdr:colOff>
      <xdr:row>34</xdr:row>
      <xdr:rowOff>81262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90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67999</xdr:rowOff>
    </xdr:from>
    <xdr:to>
      <xdr:col>10</xdr:col>
      <xdr:colOff>165100</xdr:colOff>
      <xdr:row>34</xdr:row>
      <xdr:rowOff>169599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160726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9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159439</xdr:rowOff>
    </xdr:from>
    <xdr:to>
      <xdr:col>6</xdr:col>
      <xdr:colOff>38100</xdr:colOff>
      <xdr:row>34</xdr:row>
      <xdr:rowOff>89589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106116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9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17066</xdr:rowOff>
    </xdr:from>
    <xdr:to>
      <xdr:col>24</xdr:col>
      <xdr:colOff>63500</xdr:colOff>
      <xdr:row>57</xdr:row>
      <xdr:rowOff>73461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618266"/>
          <a:ext cx="838200" cy="2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73461</xdr:rowOff>
    </xdr:from>
    <xdr:to>
      <xdr:col>19</xdr:col>
      <xdr:colOff>177800</xdr:colOff>
      <xdr:row>57</xdr:row>
      <xdr:rowOff>130740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9846111"/>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90895</xdr:rowOff>
    </xdr:from>
    <xdr:to>
      <xdr:col>15</xdr:col>
      <xdr:colOff>50800</xdr:colOff>
      <xdr:row>57</xdr:row>
      <xdr:rowOff>130740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863545"/>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90895</xdr:rowOff>
    </xdr:from>
    <xdr:to>
      <xdr:col>10</xdr:col>
      <xdr:colOff>114300</xdr:colOff>
      <xdr:row>57</xdr:row>
      <xdr:rowOff>141913</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863545"/>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137716</xdr:rowOff>
    </xdr:from>
    <xdr:to>
      <xdr:col>24</xdr:col>
      <xdr:colOff>114300</xdr:colOff>
      <xdr:row>56</xdr:row>
      <xdr:rowOff>67866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5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160593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4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22661</xdr:rowOff>
    </xdr:from>
    <xdr:to>
      <xdr:col>20</xdr:col>
      <xdr:colOff>38100</xdr:colOff>
      <xdr:row>57</xdr:row>
      <xdr:rowOff>124261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140788</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57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79940</xdr:rowOff>
    </xdr:from>
    <xdr:to>
      <xdr:col>15</xdr:col>
      <xdr:colOff>101600</xdr:colOff>
      <xdr:row>58</xdr:row>
      <xdr:rowOff>10090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8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26617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6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40095</xdr:rowOff>
    </xdr:from>
    <xdr:to>
      <xdr:col>10</xdr:col>
      <xdr:colOff>165100</xdr:colOff>
      <xdr:row>57</xdr:row>
      <xdr:rowOff>141695</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8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158222</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5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91113</xdr:rowOff>
    </xdr:from>
    <xdr:to>
      <xdr:col>6</xdr:col>
      <xdr:colOff>38100</xdr:colOff>
      <xdr:row>58</xdr:row>
      <xdr:rowOff>21263</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8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37790</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63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68400</xdr:rowOff>
    </xdr:from>
    <xdr:to>
      <xdr:col>24</xdr:col>
      <xdr:colOff>62865</xdr:colOff>
      <xdr:row>77</xdr:row>
      <xdr:rowOff>165229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412800"/>
          <a:ext cx="1270" cy="95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169056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7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165229</xdr:rowOff>
    </xdr:from>
    <xdr:to>
      <xdr:col>24</xdr:col>
      <xdr:colOff>152400</xdr:colOff>
      <xdr:row>77</xdr:row>
      <xdr:rowOff>165229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6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15077</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1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68400</xdr:rowOff>
    </xdr:from>
    <xdr:to>
      <xdr:col>24</xdr:col>
      <xdr:colOff>152400</xdr:colOff>
      <xdr:row>72</xdr:row>
      <xdr:rowOff>68400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4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19679</xdr:rowOff>
    </xdr:from>
    <xdr:to>
      <xdr:col>24</xdr:col>
      <xdr:colOff>63500</xdr:colOff>
      <xdr:row>73</xdr:row>
      <xdr:rowOff>65336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535529"/>
          <a:ext cx="8382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144479</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0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166052</xdr:rowOff>
    </xdr:from>
    <xdr:to>
      <xdr:col>24</xdr:col>
      <xdr:colOff>114300</xdr:colOff>
      <xdr:row>76</xdr:row>
      <xdr:rowOff>96202</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65336</xdr:rowOff>
    </xdr:from>
    <xdr:to>
      <xdr:col>19</xdr:col>
      <xdr:colOff>177800</xdr:colOff>
      <xdr:row>73</xdr:row>
      <xdr:rowOff>145427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581186"/>
          <a:ext cx="889000" cy="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146359</xdr:rowOff>
    </xdr:from>
    <xdr:to>
      <xdr:col>20</xdr:col>
      <xdr:colOff>38100</xdr:colOff>
      <xdr:row>76</xdr:row>
      <xdr:rowOff>76509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67636</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50598</xdr:rowOff>
    </xdr:from>
    <xdr:to>
      <xdr:col>15</xdr:col>
      <xdr:colOff>50800</xdr:colOff>
      <xdr:row>73</xdr:row>
      <xdr:rowOff>145427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2566448"/>
          <a:ext cx="889000" cy="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139095</xdr:rowOff>
    </xdr:from>
    <xdr:to>
      <xdr:col>15</xdr:col>
      <xdr:colOff>101600</xdr:colOff>
      <xdr:row>76</xdr:row>
      <xdr:rowOff>69245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60372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15901</xdr:rowOff>
    </xdr:from>
    <xdr:to>
      <xdr:col>10</xdr:col>
      <xdr:colOff>114300</xdr:colOff>
      <xdr:row>73</xdr:row>
      <xdr:rowOff>50598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2188851"/>
          <a:ext cx="889000" cy="3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131922</xdr:rowOff>
    </xdr:from>
    <xdr:to>
      <xdr:col>10</xdr:col>
      <xdr:colOff>165100</xdr:colOff>
      <xdr:row>76</xdr:row>
      <xdr:rowOff>62072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9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53199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8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48392</xdr:rowOff>
    </xdr:from>
    <xdr:to>
      <xdr:col>6</xdr:col>
      <xdr:colOff>38100</xdr:colOff>
      <xdr:row>76</xdr:row>
      <xdr:rowOff>149992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7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141119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7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140329</xdr:rowOff>
    </xdr:from>
    <xdr:to>
      <xdr:col>24</xdr:col>
      <xdr:colOff>114300</xdr:colOff>
      <xdr:row>73</xdr:row>
      <xdr:rowOff>70479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4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55256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39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14536</xdr:rowOff>
    </xdr:from>
    <xdr:to>
      <xdr:col>20</xdr:col>
      <xdr:colOff>38100</xdr:colOff>
      <xdr:row>73</xdr:row>
      <xdr:rowOff>116136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5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132663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3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94627</xdr:rowOff>
    </xdr:from>
    <xdr:to>
      <xdr:col>15</xdr:col>
      <xdr:colOff>101600</xdr:colOff>
      <xdr:row>74</xdr:row>
      <xdr:rowOff>24777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41304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3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171248</xdr:rowOff>
    </xdr:from>
    <xdr:to>
      <xdr:col>10</xdr:col>
      <xdr:colOff>165100</xdr:colOff>
      <xdr:row>73</xdr:row>
      <xdr:rowOff>101398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117925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29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136551</xdr:rowOff>
    </xdr:from>
    <xdr:to>
      <xdr:col>6</xdr:col>
      <xdr:colOff>38100</xdr:colOff>
      <xdr:row>71</xdr:row>
      <xdr:rowOff>66701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1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83228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19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168994</xdr:rowOff>
    </xdr:from>
    <xdr:to>
      <xdr:col>24</xdr:col>
      <xdr:colOff>63500</xdr:colOff>
      <xdr:row>98</xdr:row>
      <xdr:rowOff>6917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79964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150986</xdr:rowOff>
    </xdr:from>
    <xdr:to>
      <xdr:col>19</xdr:col>
      <xdr:colOff>177800</xdr:colOff>
      <xdr:row>98</xdr:row>
      <xdr:rowOff>6917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781636"/>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150986</xdr:rowOff>
    </xdr:from>
    <xdr:to>
      <xdr:col>15</xdr:col>
      <xdr:colOff>50800</xdr:colOff>
      <xdr:row>98</xdr:row>
      <xdr:rowOff>6451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81636"/>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6451</xdr:rowOff>
    </xdr:from>
    <xdr:to>
      <xdr:col>10</xdr:col>
      <xdr:colOff>114300</xdr:colOff>
      <xdr:row>98</xdr:row>
      <xdr:rowOff>15424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808551"/>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118194</xdr:rowOff>
    </xdr:from>
    <xdr:to>
      <xdr:col>24</xdr:col>
      <xdr:colOff>114300</xdr:colOff>
      <xdr:row>98</xdr:row>
      <xdr:rowOff>48344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77571</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127567</xdr:rowOff>
    </xdr:from>
    <xdr:to>
      <xdr:col>20</xdr:col>
      <xdr:colOff>38100</xdr:colOff>
      <xdr:row>98</xdr:row>
      <xdr:rowOff>57717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48844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100186</xdr:rowOff>
    </xdr:from>
    <xdr:to>
      <xdr:col>15</xdr:col>
      <xdr:colOff>101600</xdr:colOff>
      <xdr:row>98</xdr:row>
      <xdr:rowOff>30336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46863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5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127101</xdr:rowOff>
    </xdr:from>
    <xdr:to>
      <xdr:col>10</xdr:col>
      <xdr:colOff>165100</xdr:colOff>
      <xdr:row>98</xdr:row>
      <xdr:rowOff>57251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73778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5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136074</xdr:rowOff>
    </xdr:from>
    <xdr:to>
      <xdr:col>6</xdr:col>
      <xdr:colOff>38100</xdr:colOff>
      <xdr:row>98</xdr:row>
      <xdr:rowOff>66224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57351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56414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6571514"/>
          <a:ext cx="1270" cy="15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81246</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67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3090</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63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56414</xdr:rowOff>
    </xdr:from>
    <xdr:to>
      <xdr:col>55</xdr:col>
      <xdr:colOff>88900</xdr:colOff>
      <xdr:row>38</xdr:row>
      <xdr:rowOff>56414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5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82245</xdr:rowOff>
    </xdr:from>
    <xdr:to>
      <xdr:col>55</xdr:col>
      <xdr:colOff>0</xdr:colOff>
      <xdr:row>39</xdr:row>
      <xdr:rowOff>37135</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5397195"/>
          <a:ext cx="838200" cy="13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170146</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137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147269</xdr:rowOff>
    </xdr:from>
    <xdr:to>
      <xdr:col>55</xdr:col>
      <xdr:colOff>50800</xdr:colOff>
      <xdr:row>39</xdr:row>
      <xdr:rowOff>77419</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82245</xdr:rowOff>
    </xdr:from>
    <xdr:to>
      <xdr:col>50</xdr:col>
      <xdr:colOff>114300</xdr:colOff>
      <xdr:row>33</xdr:row>
      <xdr:rowOff>14084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8750300" y="5397195"/>
          <a:ext cx="889000" cy="2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130201</xdr:rowOff>
    </xdr:from>
    <xdr:to>
      <xdr:col>50</xdr:col>
      <xdr:colOff>165100</xdr:colOff>
      <xdr:row>39</xdr:row>
      <xdr:rowOff>60351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51478</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14084</xdr:rowOff>
    </xdr:from>
    <xdr:to>
      <xdr:col>45</xdr:col>
      <xdr:colOff>177800</xdr:colOff>
      <xdr:row>38</xdr:row>
      <xdr:rowOff>68072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5671934"/>
          <a:ext cx="889000" cy="9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116980</xdr:rowOff>
    </xdr:from>
    <xdr:to>
      <xdr:col>46</xdr:col>
      <xdr:colOff>38100</xdr:colOff>
      <xdr:row>39</xdr:row>
      <xdr:rowOff>47130</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38257</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132652</xdr:rowOff>
    </xdr:from>
    <xdr:to>
      <xdr:col>41</xdr:col>
      <xdr:colOff>50800</xdr:colOff>
      <xdr:row>38</xdr:row>
      <xdr:rowOff>68072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5104702"/>
          <a:ext cx="889000" cy="147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99758</xdr:rowOff>
    </xdr:from>
    <xdr:to>
      <xdr:col>41</xdr:col>
      <xdr:colOff>101600</xdr:colOff>
      <xdr:row>39</xdr:row>
      <xdr:rowOff>29908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21035</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8"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26683</xdr:rowOff>
    </xdr:from>
    <xdr:to>
      <xdr:col>36</xdr:col>
      <xdr:colOff>165100</xdr:colOff>
      <xdr:row>38</xdr:row>
      <xdr:rowOff>128283</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119410</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157785</xdr:rowOff>
    </xdr:from>
    <xdr:to>
      <xdr:col>55</xdr:col>
      <xdr:colOff>50800</xdr:colOff>
      <xdr:row>39</xdr:row>
      <xdr:rowOff>87935</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125696</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40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31445</xdr:rowOff>
    </xdr:from>
    <xdr:to>
      <xdr:col>50</xdr:col>
      <xdr:colOff>165100</xdr:colOff>
      <xdr:row>31</xdr:row>
      <xdr:rowOff>133045</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53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149572</xdr:rowOff>
    </xdr:from>
    <xdr:ext cx="534377"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372111" y="51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134734</xdr:rowOff>
    </xdr:from>
    <xdr:to>
      <xdr:col>46</xdr:col>
      <xdr:colOff>38100</xdr:colOff>
      <xdr:row>33</xdr:row>
      <xdr:rowOff>64884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56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81411</xdr:rowOff>
    </xdr:from>
    <xdr:ext cx="534377"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483111" y="53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17272</xdr:rowOff>
    </xdr:from>
    <xdr:to>
      <xdr:col>41</xdr:col>
      <xdr:colOff>101600</xdr:colOff>
      <xdr:row>38</xdr:row>
      <xdr:rowOff>118872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135399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81852</xdr:rowOff>
    </xdr:from>
    <xdr:to>
      <xdr:col>36</xdr:col>
      <xdr:colOff>165100</xdr:colOff>
      <xdr:row>30</xdr:row>
      <xdr:rowOff>12002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5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28529</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05111" y="4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50447</xdr:rowOff>
    </xdr:from>
    <xdr:to>
      <xdr:col>55</xdr:col>
      <xdr:colOff>0</xdr:colOff>
      <xdr:row>58</xdr:row>
      <xdr:rowOff>82697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94547"/>
          <a:ext cx="838200" cy="3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168097</xdr:rowOff>
    </xdr:from>
    <xdr:to>
      <xdr:col>50</xdr:col>
      <xdr:colOff>114300</xdr:colOff>
      <xdr:row>58</xdr:row>
      <xdr:rowOff>82697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769297"/>
          <a:ext cx="889000" cy="25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168097</xdr:rowOff>
    </xdr:from>
    <xdr:to>
      <xdr:col>45</xdr:col>
      <xdr:colOff>177800</xdr:colOff>
      <xdr:row>58</xdr:row>
      <xdr:rowOff>77308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769297"/>
          <a:ext cx="889000" cy="25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75259</xdr:rowOff>
    </xdr:from>
    <xdr:to>
      <xdr:col>41</xdr:col>
      <xdr:colOff>50800</xdr:colOff>
      <xdr:row>58</xdr:row>
      <xdr:rowOff>77308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19359"/>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171097</xdr:rowOff>
    </xdr:from>
    <xdr:to>
      <xdr:col>55</xdr:col>
      <xdr:colOff>50800</xdr:colOff>
      <xdr:row>58</xdr:row>
      <xdr:rowOff>101247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22524</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31897</xdr:rowOff>
    </xdr:from>
    <xdr:to>
      <xdr:col>50</xdr:col>
      <xdr:colOff>165100</xdr:colOff>
      <xdr:row>58</xdr:row>
      <xdr:rowOff>133497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150024</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75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117297</xdr:rowOff>
    </xdr:from>
    <xdr:to>
      <xdr:col>46</xdr:col>
      <xdr:colOff>38100</xdr:colOff>
      <xdr:row>57</xdr:row>
      <xdr:rowOff>47447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7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63974</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949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26508</xdr:rowOff>
    </xdr:from>
    <xdr:to>
      <xdr:col>41</xdr:col>
      <xdr:colOff>101600</xdr:colOff>
      <xdr:row>58</xdr:row>
      <xdr:rowOff>128108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144635</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74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24459</xdr:rowOff>
    </xdr:from>
    <xdr:to>
      <xdr:col>36</xdr:col>
      <xdr:colOff>165100</xdr:colOff>
      <xdr:row>58</xdr:row>
      <xdr:rowOff>126059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142586</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74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109506</xdr:rowOff>
    </xdr:from>
    <xdr:to>
      <xdr:col>55</xdr:col>
      <xdr:colOff>0</xdr:colOff>
      <xdr:row>77</xdr:row>
      <xdr:rowOff>135147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139706"/>
          <a:ext cx="838200" cy="19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30657</xdr:rowOff>
    </xdr:from>
    <xdr:to>
      <xdr:col>50</xdr:col>
      <xdr:colOff>114300</xdr:colOff>
      <xdr:row>77</xdr:row>
      <xdr:rowOff>135147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232307"/>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30657</xdr:rowOff>
    </xdr:from>
    <xdr:to>
      <xdr:col>45</xdr:col>
      <xdr:colOff>177800</xdr:colOff>
      <xdr:row>77</xdr:row>
      <xdr:rowOff>112497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232307"/>
          <a:ext cx="8890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112497</xdr:rowOff>
    </xdr:from>
    <xdr:to>
      <xdr:col>41</xdr:col>
      <xdr:colOff>50800</xdr:colOff>
      <xdr:row>78</xdr:row>
      <xdr:rowOff>11722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14147"/>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58706</xdr:rowOff>
    </xdr:from>
    <xdr:to>
      <xdr:col>55</xdr:col>
      <xdr:colOff>50800</xdr:colOff>
      <xdr:row>76</xdr:row>
      <xdr:rowOff>160306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0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81583</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9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84347</xdr:rowOff>
    </xdr:from>
    <xdr:to>
      <xdr:col>50</xdr:col>
      <xdr:colOff>165100</xdr:colOff>
      <xdr:row>78</xdr:row>
      <xdr:rowOff>14497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5624</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3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151307</xdr:rowOff>
    </xdr:from>
    <xdr:to>
      <xdr:col>46</xdr:col>
      <xdr:colOff>38100</xdr:colOff>
      <xdr:row>77</xdr:row>
      <xdr:rowOff>81457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1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72584</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2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61697</xdr:rowOff>
    </xdr:from>
    <xdr:to>
      <xdr:col>41</xdr:col>
      <xdr:colOff>101600</xdr:colOff>
      <xdr:row>77</xdr:row>
      <xdr:rowOff>163297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154424</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3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132372</xdr:rowOff>
    </xdr:from>
    <xdr:to>
      <xdr:col>36</xdr:col>
      <xdr:colOff>165100</xdr:colOff>
      <xdr:row>78</xdr:row>
      <xdr:rowOff>62522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53649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4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58119</xdr:rowOff>
    </xdr:from>
    <xdr:to>
      <xdr:col>55</xdr:col>
      <xdr:colOff>0</xdr:colOff>
      <xdr:row>99</xdr:row>
      <xdr:rowOff>73290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7031669"/>
          <a:ext cx="8382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51451</xdr:rowOff>
    </xdr:from>
    <xdr:to>
      <xdr:col>50</xdr:col>
      <xdr:colOff>114300</xdr:colOff>
      <xdr:row>99</xdr:row>
      <xdr:rowOff>58119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702500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51451</xdr:rowOff>
    </xdr:from>
    <xdr:to>
      <xdr:col>45</xdr:col>
      <xdr:colOff>177800</xdr:colOff>
      <xdr:row>99</xdr:row>
      <xdr:rowOff>56293</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7025001"/>
          <a:ext cx="8890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55561</xdr:rowOff>
    </xdr:from>
    <xdr:to>
      <xdr:col>41</xdr:col>
      <xdr:colOff>50800</xdr:colOff>
      <xdr:row>99</xdr:row>
      <xdr:rowOff>56293</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702911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22490</xdr:rowOff>
    </xdr:from>
    <xdr:to>
      <xdr:col>55</xdr:col>
      <xdr:colOff>50800</xdr:colOff>
      <xdr:row>99</xdr:row>
      <xdr:rowOff>124090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9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7319</xdr:rowOff>
    </xdr:from>
    <xdr:to>
      <xdr:col>50</xdr:col>
      <xdr:colOff>165100</xdr:colOff>
      <xdr:row>99</xdr:row>
      <xdr:rowOff>108919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9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125446</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5" y="1675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651</xdr:rowOff>
    </xdr:from>
    <xdr:to>
      <xdr:col>46</xdr:col>
      <xdr:colOff>38100</xdr:colOff>
      <xdr:row>99</xdr:row>
      <xdr:rowOff>102251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9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118778</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5" y="1674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5493</xdr:rowOff>
    </xdr:from>
    <xdr:to>
      <xdr:col>41</xdr:col>
      <xdr:colOff>101600</xdr:colOff>
      <xdr:row>99</xdr:row>
      <xdr:rowOff>107093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9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123620</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61795" y="167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4761</xdr:rowOff>
    </xdr:from>
    <xdr:to>
      <xdr:col>36</xdr:col>
      <xdr:colOff>165100</xdr:colOff>
      <xdr:row>99</xdr:row>
      <xdr:rowOff>106361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9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122888</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672795" y="1675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56163</xdr:rowOff>
    </xdr:from>
    <xdr:to>
      <xdr:col>85</xdr:col>
      <xdr:colOff>127000</xdr:colOff>
      <xdr:row>36</xdr:row>
      <xdr:rowOff>161820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228363"/>
          <a:ext cx="838200" cy="10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161820</xdr:rowOff>
    </xdr:from>
    <xdr:to>
      <xdr:col>81</xdr:col>
      <xdr:colOff>50800</xdr:colOff>
      <xdr:row>36</xdr:row>
      <xdr:rowOff>166000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33402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31082</xdr:rowOff>
    </xdr:from>
    <xdr:to>
      <xdr:col>76</xdr:col>
      <xdr:colOff>114300</xdr:colOff>
      <xdr:row>36</xdr:row>
      <xdr:rowOff>166000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031832"/>
          <a:ext cx="889000" cy="30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31082</xdr:rowOff>
    </xdr:from>
    <xdr:to>
      <xdr:col>71</xdr:col>
      <xdr:colOff>177800</xdr:colOff>
      <xdr:row>37</xdr:row>
      <xdr:rowOff>56065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031832"/>
          <a:ext cx="889000" cy="3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5363</xdr:rowOff>
    </xdr:from>
    <xdr:to>
      <xdr:col>85</xdr:col>
      <xdr:colOff>177800</xdr:colOff>
      <xdr:row>36</xdr:row>
      <xdr:rowOff>106963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1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28240</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0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111020</xdr:rowOff>
    </xdr:from>
    <xdr:to>
      <xdr:col>81</xdr:col>
      <xdr:colOff>101600</xdr:colOff>
      <xdr:row>37</xdr:row>
      <xdr:rowOff>41170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2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57697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05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115200</xdr:rowOff>
    </xdr:from>
    <xdr:to>
      <xdr:col>76</xdr:col>
      <xdr:colOff>165100</xdr:colOff>
      <xdr:row>37</xdr:row>
      <xdr:rowOff>45350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2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61877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0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151732</xdr:rowOff>
    </xdr:from>
    <xdr:to>
      <xdr:col>72</xdr:col>
      <xdr:colOff>38100</xdr:colOff>
      <xdr:row>35</xdr:row>
      <xdr:rowOff>81882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59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98409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7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5265</xdr:rowOff>
    </xdr:from>
    <xdr:to>
      <xdr:col>67</xdr:col>
      <xdr:colOff>101600</xdr:colOff>
      <xdr:row>37</xdr:row>
      <xdr:rowOff>106865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123392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12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141492</xdr:rowOff>
    </xdr:from>
    <xdr:to>
      <xdr:col>85</xdr:col>
      <xdr:colOff>127000</xdr:colOff>
      <xdr:row>57</xdr:row>
      <xdr:rowOff>6741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742692"/>
          <a:ext cx="838200" cy="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98196</xdr:rowOff>
    </xdr:from>
    <xdr:to>
      <xdr:col>81</xdr:col>
      <xdr:colOff>50800</xdr:colOff>
      <xdr:row>57</xdr:row>
      <xdr:rowOff>6741</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4592300" y="9699396"/>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98196</xdr:rowOff>
    </xdr:from>
    <xdr:to>
      <xdr:col>76</xdr:col>
      <xdr:colOff>114300</xdr:colOff>
      <xdr:row>57</xdr:row>
      <xdr:rowOff>18798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699396"/>
          <a:ext cx="8890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160873</xdr:rowOff>
    </xdr:from>
    <xdr:to>
      <xdr:col>71</xdr:col>
      <xdr:colOff>177800</xdr:colOff>
      <xdr:row>57</xdr:row>
      <xdr:rowOff>18798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762073"/>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90692</xdr:rowOff>
    </xdr:from>
    <xdr:to>
      <xdr:col>85</xdr:col>
      <xdr:colOff>177800</xdr:colOff>
      <xdr:row>57</xdr:row>
      <xdr:rowOff>20842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113569</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5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127391</xdr:rowOff>
    </xdr:from>
    <xdr:to>
      <xdr:col>81</xdr:col>
      <xdr:colOff>101600</xdr:colOff>
      <xdr:row>57</xdr:row>
      <xdr:rowOff>57541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48668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47396</xdr:rowOff>
    </xdr:from>
    <xdr:to>
      <xdr:col>76</xdr:col>
      <xdr:colOff>165100</xdr:colOff>
      <xdr:row>56</xdr:row>
      <xdr:rowOff>148996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6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139448</xdr:rowOff>
    </xdr:from>
    <xdr:to>
      <xdr:col>72</xdr:col>
      <xdr:colOff>38100</xdr:colOff>
      <xdr:row>57</xdr:row>
      <xdr:rowOff>69598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60725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110073</xdr:rowOff>
    </xdr:from>
    <xdr:to>
      <xdr:col>67</xdr:col>
      <xdr:colOff>101600</xdr:colOff>
      <xdr:row>57</xdr:row>
      <xdr:rowOff>40223</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7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31350</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8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159443</xdr:rowOff>
    </xdr:from>
    <xdr:to>
      <xdr:col>85</xdr:col>
      <xdr:colOff>127000</xdr:colOff>
      <xdr:row>78</xdr:row>
      <xdr:rowOff>163378</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5481300" y="13532543"/>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137849</xdr:rowOff>
    </xdr:from>
    <xdr:to>
      <xdr:col>81</xdr:col>
      <xdr:colOff>50800</xdr:colOff>
      <xdr:row>78</xdr:row>
      <xdr:rowOff>159443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4592300" y="13510949"/>
          <a:ext cx="889000" cy="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137849</xdr:rowOff>
    </xdr:from>
    <xdr:to>
      <xdr:col>76</xdr:col>
      <xdr:colOff>114300</xdr:colOff>
      <xdr:row>78</xdr:row>
      <xdr:rowOff>169543</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10949"/>
          <a:ext cx="8890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169543</xdr:rowOff>
    </xdr:from>
    <xdr:to>
      <xdr:col>71</xdr:col>
      <xdr:colOff>177800</xdr:colOff>
      <xdr:row>79</xdr:row>
      <xdr:rowOff>22805</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542643"/>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112578</xdr:rowOff>
    </xdr:from>
    <xdr:to>
      <xdr:col>85</xdr:col>
      <xdr:colOff>177800</xdr:colOff>
      <xdr:row>79</xdr:row>
      <xdr:rowOff>42728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71955</xdr:rowOff>
    </xdr:from>
    <xdr:ext cx="534377"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2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108643</xdr:rowOff>
    </xdr:from>
    <xdr:to>
      <xdr:col>81</xdr:col>
      <xdr:colOff>101600</xdr:colOff>
      <xdr:row>79</xdr:row>
      <xdr:rowOff>38793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4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55320</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14111" y="132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87049</xdr:rowOff>
    </xdr:from>
    <xdr:to>
      <xdr:col>76</xdr:col>
      <xdr:colOff>165100</xdr:colOff>
      <xdr:row>79</xdr:row>
      <xdr:rowOff>17199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33726</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25111" y="132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118743</xdr:rowOff>
    </xdr:from>
    <xdr:to>
      <xdr:col>72</xdr:col>
      <xdr:colOff>38100</xdr:colOff>
      <xdr:row>79</xdr:row>
      <xdr:rowOff>48893</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65420</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36111" y="132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143455</xdr:rowOff>
    </xdr:from>
    <xdr:to>
      <xdr:col>67</xdr:col>
      <xdr:colOff>101600</xdr:colOff>
      <xdr:row>79</xdr:row>
      <xdr:rowOff>73605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90132</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47111" y="132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47876</xdr:rowOff>
    </xdr:from>
    <xdr:to>
      <xdr:col>85</xdr:col>
      <xdr:colOff>127000</xdr:colOff>
      <xdr:row>92</xdr:row>
      <xdr:rowOff>140486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5821276"/>
          <a:ext cx="8382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140486</xdr:rowOff>
    </xdr:from>
    <xdr:to>
      <xdr:col>81</xdr:col>
      <xdr:colOff>50800</xdr:colOff>
      <xdr:row>92</xdr:row>
      <xdr:rowOff>148982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591388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148982</xdr:rowOff>
    </xdr:from>
    <xdr:to>
      <xdr:col>76</xdr:col>
      <xdr:colOff>114300</xdr:colOff>
      <xdr:row>93</xdr:row>
      <xdr:rowOff>62968</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5922382"/>
          <a:ext cx="889000" cy="8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62968</xdr:rowOff>
    </xdr:from>
    <xdr:to>
      <xdr:col>71</xdr:col>
      <xdr:colOff>177800</xdr:colOff>
      <xdr:row>93</xdr:row>
      <xdr:rowOff>118183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007818"/>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168526</xdr:rowOff>
    </xdr:from>
    <xdr:to>
      <xdr:col>85</xdr:col>
      <xdr:colOff>177800</xdr:colOff>
      <xdr:row>92</xdr:row>
      <xdr:rowOff>98676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57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121553</xdr:rowOff>
    </xdr:from>
    <xdr:ext cx="599010"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572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89686</xdr:rowOff>
    </xdr:from>
    <xdr:to>
      <xdr:col>81</xdr:col>
      <xdr:colOff>101600</xdr:colOff>
      <xdr:row>93</xdr:row>
      <xdr:rowOff>19836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58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36363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181795" y="1563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98182</xdr:rowOff>
    </xdr:from>
    <xdr:to>
      <xdr:col>76</xdr:col>
      <xdr:colOff>165100</xdr:colOff>
      <xdr:row>93</xdr:row>
      <xdr:rowOff>28332</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58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44859</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292795" y="156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12168</xdr:rowOff>
    </xdr:from>
    <xdr:to>
      <xdr:col>72</xdr:col>
      <xdr:colOff>38100</xdr:colOff>
      <xdr:row>93</xdr:row>
      <xdr:rowOff>113768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59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130295</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03795" y="157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67383</xdr:rowOff>
    </xdr:from>
    <xdr:to>
      <xdr:col>67</xdr:col>
      <xdr:colOff>101600</xdr:colOff>
      <xdr:row>93</xdr:row>
      <xdr:rowOff>168983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0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14060</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14795" y="157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仁淀川町は類似団体と比べて人口が少ないと思われることから、住民一人当たりのコストは全体的に高くなっている。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と比べて大きく上回っているが、性質別歳出分析の方でも記述したとおり、実質公債費比率と将来負担比率は健全な数値となっている。しかし、公債費は減少させる必要があるため、今後も計画的な繰上償還を行っていく。労働費については、昨年度に特定目的基金の積立を行っていたため大幅な減となっている。また、総務費は新庁舎建設（本庁舎・仁淀総合支所）及び情報通信網整備事業費補助金（光回線整備補助）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目的別歳出についても、全体的に増加傾向にあることから、定員管理適正化計画や財政収支見通しに基づき、人件費や物件費を始めとした義務的経費の歳出削減に努め、行財政改革の推進に努めていく。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財政調整基金については、運用益の利息積立のみ行ったため残高は前年度と同水準となっている。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新庁舎建設などの大規模事業により歳入、歳出ともに増となったが、昨年度は特定目的基金に約２億円積立を行っていたところ、本年度は積立を行わなかったこと及び普通交付税の減額等により標準財政規模に占める割合では２．１７ポイントの増となっている。今後も、合併特例措置終了による普通交付税の段階的縮減等で一般財源の確保が一層厳しい状況となることが予想されるため、財政調整基金を始めとした各種基金の的確な運用が求められ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突然赤字になることは考えられない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行政運営を図っていくこと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8743515</v>
      </c>
      <c r="BO4" s="441"/>
      <c r="BP4" s="441"/>
      <c r="BQ4" s="441"/>
      <c r="BR4" s="441"/>
      <c r="BS4" s="441"/>
      <c r="BT4" s="441"/>
      <c r="BU4" s="442"/>
      <c r="BV4" s="440">
        <v>7752944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5.0999999999999996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8364834</v>
      </c>
      <c r="BO5" s="446"/>
      <c r="BP5" s="446"/>
      <c r="BQ5" s="446"/>
      <c r="BR5" s="446"/>
      <c r="BS5" s="446"/>
      <c r="BT5" s="446"/>
      <c r="BU5" s="447"/>
      <c r="BV5" s="445">
        <v>7475390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85.1</v>
      </c>
      <c r="CU5" s="416"/>
      <c r="CV5" s="416"/>
      <c r="CW5" s="416"/>
      <c r="CX5" s="416"/>
      <c r="CY5" s="416"/>
      <c r="CZ5" s="416"/>
      <c r="DA5" s="417"/>
      <c r="DB5" s="415">
        <v>81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378681</v>
      </c>
      <c r="BO6" s="446"/>
      <c r="BP6" s="446"/>
      <c r="BQ6" s="446"/>
      <c r="BR6" s="446"/>
      <c r="BS6" s="446"/>
      <c r="BT6" s="446"/>
      <c r="BU6" s="447"/>
      <c r="BV6" s="445">
        <v>277554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88.4</v>
      </c>
      <c r="CU6" s="596"/>
      <c r="CV6" s="596"/>
      <c r="CW6" s="596"/>
      <c r="CX6" s="596"/>
      <c r="CY6" s="596"/>
      <c r="CZ6" s="596"/>
      <c r="DA6" s="597"/>
      <c r="DB6" s="595">
        <v>84.1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107510</v>
      </c>
      <c r="BO7" s="446"/>
      <c r="BP7" s="446"/>
      <c r="BQ7" s="446"/>
      <c r="BR7" s="446"/>
      <c r="BS7" s="446"/>
      <c r="BT7" s="446"/>
      <c r="BU7" s="447"/>
      <c r="BV7" s="445">
        <v>55187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4246065</v>
      </c>
      <c r="CU7" s="446"/>
      <c r="CV7" s="446"/>
      <c r="CW7" s="446"/>
      <c r="CX7" s="446"/>
      <c r="CY7" s="446"/>
      <c r="CZ7" s="446"/>
      <c r="DA7" s="447"/>
      <c r="DB7" s="445">
        <v>4392771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271171</v>
      </c>
      <c r="BO8" s="446"/>
      <c r="BP8" s="446"/>
      <c r="BQ8" s="446"/>
      <c r="BR8" s="446"/>
      <c r="BS8" s="446"/>
      <c r="BT8" s="446"/>
      <c r="BU8" s="447"/>
      <c r="BV8" s="445">
        <v>222367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5551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48804</v>
      </c>
      <c r="BO9" s="446"/>
      <c r="BP9" s="446"/>
      <c r="BQ9" s="446"/>
      <c r="BR9" s="446"/>
      <c r="BS9" s="446"/>
      <c r="BT9" s="446"/>
      <c r="BU9" s="447"/>
      <c r="BV9" s="445">
        <v>-4848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26.8</v>
      </c>
      <c r="CU9" s="416"/>
      <c r="CV9" s="416"/>
      <c r="CW9" s="416"/>
      <c r="CX9" s="416"/>
      <c r="CY9" s="416"/>
      <c r="CZ9" s="416"/>
      <c r="DA9" s="417"/>
      <c r="DB9" s="415">
        <v>24.3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6500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2391</v>
      </c>
      <c r="BO10" s="446"/>
      <c r="BP10" s="446"/>
      <c r="BQ10" s="446"/>
      <c r="BR10" s="446"/>
      <c r="BS10" s="446"/>
      <c r="BT10" s="446"/>
      <c r="BU10" s="447"/>
      <c r="BV10" s="445">
        <v>468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353690</v>
      </c>
      <c r="BO11" s="446"/>
      <c r="BP11" s="446"/>
      <c r="BQ11" s="446"/>
      <c r="BR11" s="446"/>
      <c r="BS11" s="446"/>
      <c r="BT11" s="446"/>
      <c r="BU11" s="447"/>
      <c r="BV11" s="445">
        <v>328266</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5555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5530</v>
      </c>
      <c r="S13" s="549"/>
      <c r="T13" s="549"/>
      <c r="U13" s="549"/>
      <c r="V13" s="550"/>
      <c r="W13" s="536" t="s">
        <v>134</v>
      </c>
      <c r="X13" s="458"/>
      <c r="Y13" s="458"/>
      <c r="Z13" s="458"/>
      <c r="AA13" s="458"/>
      <c r="AB13" s="459"/>
      <c r="AC13" s="421">
        <v>253</v>
      </c>
      <c r="AD13" s="422"/>
      <c r="AE13" s="422"/>
      <c r="AF13" s="422"/>
      <c r="AG13" s="423"/>
      <c r="AH13" s="421">
        <v>260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404885</v>
      </c>
      <c r="BO13" s="446"/>
      <c r="BP13" s="446"/>
      <c r="BQ13" s="446"/>
      <c r="BR13" s="446"/>
      <c r="BS13" s="446"/>
      <c r="BT13" s="446"/>
      <c r="BU13" s="447"/>
      <c r="BV13" s="445">
        <v>323886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1.9</v>
      </c>
      <c r="CU13" s="416"/>
      <c r="CV13" s="416"/>
      <c r="CW13" s="416"/>
      <c r="CX13" s="416"/>
      <c r="CY13" s="416"/>
      <c r="CZ13" s="416"/>
      <c r="DA13" s="417"/>
      <c r="DB13" s="415">
        <v>1.8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5753</v>
      </c>
      <c r="S14" s="549"/>
      <c r="T14" s="549"/>
      <c r="U14" s="549"/>
      <c r="V14" s="550"/>
      <c r="W14" s="551"/>
      <c r="X14" s="461"/>
      <c r="Y14" s="461"/>
      <c r="Z14" s="461"/>
      <c r="AA14" s="461"/>
      <c r="AB14" s="462"/>
      <c r="AC14" s="541">
        <v>12.1</v>
      </c>
      <c r="AD14" s="542"/>
      <c r="AE14" s="542"/>
      <c r="AF14" s="542"/>
      <c r="AG14" s="543"/>
      <c r="AH14" s="541">
        <v>11.7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5721</v>
      </c>
      <c r="S15" s="549"/>
      <c r="T15" s="549"/>
      <c r="U15" s="549"/>
      <c r="V15" s="550"/>
      <c r="W15" s="536" t="s">
        <v>142</v>
      </c>
      <c r="X15" s="458"/>
      <c r="Y15" s="458"/>
      <c r="Z15" s="458"/>
      <c r="AA15" s="458"/>
      <c r="AB15" s="459"/>
      <c r="AC15" s="421">
        <v>695</v>
      </c>
      <c r="AD15" s="422"/>
      <c r="AE15" s="422"/>
      <c r="AF15" s="422"/>
      <c r="AG15" s="423"/>
      <c r="AH15" s="421">
        <v>749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610351</v>
      </c>
      <c r="BO15" s="441"/>
      <c r="BP15" s="441"/>
      <c r="BQ15" s="441"/>
      <c r="BR15" s="441"/>
      <c r="BS15" s="441"/>
      <c r="BT15" s="441"/>
      <c r="BU15" s="442"/>
      <c r="BV15" s="440">
        <v>627076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33.299999999999997</v>
      </c>
      <c r="AD16" s="542"/>
      <c r="AE16" s="542"/>
      <c r="AF16" s="542"/>
      <c r="AG16" s="543"/>
      <c r="AH16" s="541">
        <v>33.799999999999997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3787869</v>
      </c>
      <c r="BO16" s="446"/>
      <c r="BP16" s="446"/>
      <c r="BQ16" s="446"/>
      <c r="BR16" s="446"/>
      <c r="BS16" s="446"/>
      <c r="BT16" s="446"/>
      <c r="BU16" s="447"/>
      <c r="BV16" s="445">
        <v>3796125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1142</v>
      </c>
      <c r="AD17" s="422"/>
      <c r="AE17" s="422"/>
      <c r="AF17" s="422"/>
      <c r="AG17" s="423"/>
      <c r="AH17" s="421">
        <v>1207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760134</v>
      </c>
      <c r="BO17" s="446"/>
      <c r="BP17" s="446"/>
      <c r="BQ17" s="446"/>
      <c r="BR17" s="446"/>
      <c r="BS17" s="446"/>
      <c r="BT17" s="446"/>
      <c r="BU17" s="447"/>
      <c r="BV17" s="445">
        <v>779664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333</v>
      </c>
      <c r="M18" s="510"/>
      <c r="N18" s="510"/>
      <c r="O18" s="510"/>
      <c r="P18" s="510"/>
      <c r="Q18" s="510"/>
      <c r="R18" s="511"/>
      <c r="S18" s="511"/>
      <c r="T18" s="511"/>
      <c r="U18" s="511"/>
      <c r="V18" s="512"/>
      <c r="W18" s="526"/>
      <c r="X18" s="527"/>
      <c r="Y18" s="527"/>
      <c r="Z18" s="527"/>
      <c r="AA18" s="527"/>
      <c r="AB18" s="537"/>
      <c r="AC18" s="409">
        <v>54.6</v>
      </c>
      <c r="AD18" s="410"/>
      <c r="AE18" s="410"/>
      <c r="AF18" s="410"/>
      <c r="AG18" s="513"/>
      <c r="AH18" s="409">
        <v>54.5</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3613142</v>
      </c>
      <c r="BO18" s="446"/>
      <c r="BP18" s="446"/>
      <c r="BQ18" s="446"/>
      <c r="BR18" s="446"/>
      <c r="BS18" s="446"/>
      <c r="BT18" s="446"/>
      <c r="BU18" s="447"/>
      <c r="BV18" s="445">
        <v>3546513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4995697</v>
      </c>
      <c r="BO19" s="446"/>
      <c r="BP19" s="446"/>
      <c r="BQ19" s="446"/>
      <c r="BR19" s="446"/>
      <c r="BS19" s="446"/>
      <c r="BT19" s="446"/>
      <c r="BU19" s="447"/>
      <c r="BV19" s="445">
        <v>5236303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2778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9266390</v>
      </c>
      <c r="BO23" s="446"/>
      <c r="BP23" s="446"/>
      <c r="BQ23" s="446"/>
      <c r="BR23" s="446"/>
      <c r="BS23" s="446"/>
      <c r="BT23" s="446"/>
      <c r="BU23" s="447"/>
      <c r="BV23" s="445">
        <v>8296506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6670</v>
      </c>
      <c r="R24" s="422"/>
      <c r="S24" s="422"/>
      <c r="T24" s="422"/>
      <c r="U24" s="422"/>
      <c r="V24" s="423"/>
      <c r="W24" s="487"/>
      <c r="X24" s="478"/>
      <c r="Y24" s="479"/>
      <c r="Z24" s="418" t="s">
        <v>166</v>
      </c>
      <c r="AA24" s="419"/>
      <c r="AB24" s="419"/>
      <c r="AC24" s="419"/>
      <c r="AD24" s="419"/>
      <c r="AE24" s="419"/>
      <c r="AF24" s="419"/>
      <c r="AG24" s="420"/>
      <c r="AH24" s="421">
        <v>118</v>
      </c>
      <c r="AI24" s="422"/>
      <c r="AJ24" s="422"/>
      <c r="AK24" s="422"/>
      <c r="AL24" s="423"/>
      <c r="AM24" s="421">
        <v>363912</v>
      </c>
      <c r="AN24" s="422"/>
      <c r="AO24" s="422"/>
      <c r="AP24" s="422"/>
      <c r="AQ24" s="422"/>
      <c r="AR24" s="423"/>
      <c r="AS24" s="421">
        <v>3084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5504448</v>
      </c>
      <c r="BO24" s="446"/>
      <c r="BP24" s="446"/>
      <c r="BQ24" s="446"/>
      <c r="BR24" s="446"/>
      <c r="BS24" s="446"/>
      <c r="BT24" s="446"/>
      <c r="BU24" s="447"/>
      <c r="BV24" s="445">
        <v>5589267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5680</v>
      </c>
      <c r="R25" s="422"/>
      <c r="S25" s="422"/>
      <c r="T25" s="422"/>
      <c r="U25" s="422"/>
      <c r="V25" s="423"/>
      <c r="W25" s="487"/>
      <c r="X25" s="478"/>
      <c r="Y25" s="479"/>
      <c r="Z25" s="418" t="s">
        <v>169</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182605</v>
      </c>
      <c r="BO25" s="441"/>
      <c r="BP25" s="441"/>
      <c r="BQ25" s="441"/>
      <c r="BR25" s="441"/>
      <c r="BS25" s="441"/>
      <c r="BT25" s="441"/>
      <c r="BU25" s="442"/>
      <c r="BV25" s="440">
        <v>2240493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5400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7557</v>
      </c>
      <c r="AN26" s="422"/>
      <c r="AO26" s="422"/>
      <c r="AP26" s="422"/>
      <c r="AQ26" s="422"/>
      <c r="AR26" s="423"/>
      <c r="AS26" s="421">
        <v>2519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2350</v>
      </c>
      <c r="R27" s="422"/>
      <c r="S27" s="422"/>
      <c r="T27" s="422"/>
      <c r="U27" s="422"/>
      <c r="V27" s="423"/>
      <c r="W27" s="487"/>
      <c r="X27" s="478"/>
      <c r="Y27" s="479"/>
      <c r="Z27" s="418" t="s">
        <v>175</v>
      </c>
      <c r="AA27" s="419"/>
      <c r="AB27" s="419"/>
      <c r="AC27" s="419"/>
      <c r="AD27" s="419"/>
      <c r="AE27" s="419"/>
      <c r="AF27" s="419"/>
      <c r="AG27" s="420"/>
      <c r="AH27" s="421" t="s">
        <v>131</v>
      </c>
      <c r="AI27" s="422"/>
      <c r="AJ27" s="422"/>
      <c r="AK27" s="422"/>
      <c r="AL27" s="423"/>
      <c r="AM27" s="421" t="s">
        <v>131</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1880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987023</v>
      </c>
      <c r="BO28" s="441"/>
      <c r="BP28" s="441"/>
      <c r="BQ28" s="441"/>
      <c r="BR28" s="441"/>
      <c r="BS28" s="441"/>
      <c r="BT28" s="441"/>
      <c r="BU28" s="442"/>
      <c r="BV28" s="440">
        <v>984632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1650</v>
      </c>
      <c r="R29" s="422"/>
      <c r="S29" s="422"/>
      <c r="T29" s="422"/>
      <c r="U29" s="422"/>
      <c r="V29" s="423"/>
      <c r="W29" s="488"/>
      <c r="X29" s="489"/>
      <c r="Y29" s="490"/>
      <c r="Z29" s="418" t="s">
        <v>181</v>
      </c>
      <c r="AA29" s="419"/>
      <c r="AB29" s="419"/>
      <c r="AC29" s="419"/>
      <c r="AD29" s="419"/>
      <c r="AE29" s="419"/>
      <c r="AF29" s="419"/>
      <c r="AG29" s="420"/>
      <c r="AH29" s="421">
        <v>118</v>
      </c>
      <c r="AI29" s="422"/>
      <c r="AJ29" s="422"/>
      <c r="AK29" s="422"/>
      <c r="AL29" s="423"/>
      <c r="AM29" s="421">
        <v>363912</v>
      </c>
      <c r="AN29" s="422"/>
      <c r="AO29" s="422"/>
      <c r="AP29" s="422"/>
      <c r="AQ29" s="422"/>
      <c r="AR29" s="423"/>
      <c r="AS29" s="421">
        <v>3084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1918671</v>
      </c>
      <c r="BO29" s="446"/>
      <c r="BP29" s="446"/>
      <c r="BQ29" s="446"/>
      <c r="BR29" s="446"/>
      <c r="BS29" s="446"/>
      <c r="BT29" s="446"/>
      <c r="BU29" s="447"/>
      <c r="BV29" s="445">
        <v>1936271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3491069</v>
      </c>
      <c r="BO30" s="449"/>
      <c r="BP30" s="449"/>
      <c r="BQ30" s="449"/>
      <c r="BR30" s="449"/>
      <c r="BS30" s="449"/>
      <c r="BT30" s="449"/>
      <c r="BU30" s="450"/>
      <c r="BV30" s="448">
        <v>4109631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高吾北広域町村事務組合（一般会計）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アプロス(株)</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国民健康保険特別会計直診大崎診療所勘定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高吾北広域町村事務組合（養護老人ﾎｰﾑ特別会計）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(株)フードプラン</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観光センター等管理運営事業特別会計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高吾北広域町村事務組合（知的障害者更生施設特別会計）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高吾北広域町村事務組合（ふるさと市町村圏特別会計）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高吾北広域町村事務組合（特別養護老人ﾎｰﾑ特別会計）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こうち人づくり広域連合（一般会計）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高知県広域食肉ｾﾝﾀｰ事務組合（一般会計）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高知県市町村総合事務組合（一般会計）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高知県市町村総合事務組合（交通災害共済特別会計）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高知県後期高齢者医療広域連合（一般会計）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uDBiOf9fy5icsdU5yI8Wtm6XJEHZ0xnilN6ifQy5uDZ/BJtDPunnklXRzjqIAoq49OsP5cB5VthR+zwoVIKYmw==" saltValue="uVMnxvU6ctUnB1lbrNhc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567</v>
      </c>
      <c r="D34" s="1224"/>
      <c r="E34" s="1225"/>
      <c r="F34" s="32">
        <v>3.95</v>
      </c>
      <c r="G34" s="33">
        <v>4.2300000000000004</v>
      </c>
      <c r="H34" s="33">
        <v>4.8899999999999997</v>
      </c>
      <c r="I34" s="33">
        <v>5.0599999999999996</v>
      </c>
      <c r="J34" s="34">
        <v>6.38</v>
      </c>
      <c r="K34" s="22"/>
      <c r="L34" s="22"/>
      <c r="M34" s="22"/>
      <c r="N34" s="22"/>
      <c r="O34" s="22"/>
      <c r="P34" s="22"/>
    </row>
    <row r="35" spans="1:16" ht="39" customHeight="1">
      <c r="A35" s="22"/>
      <c r="B35" s="35"/>
      <c r="C35" s="1218" t="s">
        <v>568</v>
      </c>
      <c r="D35" s="1219"/>
      <c r="E35" s="1220"/>
      <c r="F35" s="36">
        <v>0.01</v>
      </c>
      <c r="G35" s="37">
        <v>0.01</v>
      </c>
      <c r="H35" s="37">
        <v>0</v>
      </c>
      <c r="I35" s="37">
        <v>0.02</v>
      </c>
      <c r="J35" s="38">
        <v>1.19</v>
      </c>
      <c r="K35" s="22"/>
      <c r="L35" s="22"/>
      <c r="M35" s="22"/>
      <c r="N35" s="22"/>
      <c r="O35" s="22"/>
      <c r="P35" s="22"/>
    </row>
    <row r="36" spans="1:16" ht="39" customHeight="1">
      <c r="A36" s="22"/>
      <c r="B36" s="35"/>
      <c r="C36" s="1218" t="s">
        <v>569</v>
      </c>
      <c r="D36" s="1219"/>
      <c r="E36" s="1220"/>
      <c r="F36" s="36">
        <v>0</v>
      </c>
      <c r="G36" s="37">
        <v>0</v>
      </c>
      <c r="H36" s="37">
        <v>0.46</v>
      </c>
      <c r="I36" s="37">
        <v>0</v>
      </c>
      <c r="J36" s="38">
        <v>0.57999999999999996</v>
      </c>
      <c r="K36" s="22"/>
      <c r="L36" s="22"/>
      <c r="M36" s="22"/>
      <c r="N36" s="22"/>
      <c r="O36" s="22"/>
      <c r="P36" s="22"/>
    </row>
    <row r="37" spans="1:16" ht="39" customHeight="1">
      <c r="A37" s="22"/>
      <c r="B37" s="35"/>
      <c r="C37" s="1218" t="s">
        <v>570</v>
      </c>
      <c r="D37" s="1219"/>
      <c r="E37" s="1220"/>
      <c r="F37" s="36">
        <v>0.02</v>
      </c>
      <c r="G37" s="37">
        <v>0.03</v>
      </c>
      <c r="H37" s="37">
        <v>0.03</v>
      </c>
      <c r="I37" s="37">
        <v>0.02</v>
      </c>
      <c r="J37" s="38">
        <v>0.03</v>
      </c>
      <c r="K37" s="22"/>
      <c r="L37" s="22"/>
      <c r="M37" s="22"/>
      <c r="N37" s="22"/>
      <c r="O37" s="22"/>
      <c r="P37" s="22"/>
    </row>
    <row r="38" spans="1:16" ht="39" customHeight="1">
      <c r="A38" s="22"/>
      <c r="B38" s="35"/>
      <c r="C38" s="1218" t="s">
        <v>571</v>
      </c>
      <c r="D38" s="1219"/>
      <c r="E38" s="1220"/>
      <c r="F38" s="36">
        <v>0.02</v>
      </c>
      <c r="G38" s="37">
        <v>0.02</v>
      </c>
      <c r="H38" s="37">
        <v>0.09</v>
      </c>
      <c r="I38" s="37">
        <v>7.0000000000000007E-2</v>
      </c>
      <c r="J38" s="38">
        <v>0.02</v>
      </c>
      <c r="K38" s="22"/>
      <c r="L38" s="22"/>
      <c r="M38" s="22"/>
      <c r="N38" s="22"/>
      <c r="O38" s="22"/>
      <c r="P38" s="22"/>
    </row>
    <row r="39" spans="1:16" ht="39" customHeight="1">
      <c r="A39" s="22"/>
      <c r="B39" s="35"/>
      <c r="C39" s="1218" t="s">
        <v>572</v>
      </c>
      <c r="D39" s="1219"/>
      <c r="E39" s="1220"/>
      <c r="F39" s="36">
        <v>0.02</v>
      </c>
      <c r="G39" s="37">
        <v>0.02</v>
      </c>
      <c r="H39" s="37">
        <v>0.02</v>
      </c>
      <c r="I39" s="37">
        <v>0.02</v>
      </c>
      <c r="J39" s="38">
        <v>0.02</v>
      </c>
      <c r="K39" s="22"/>
      <c r="L39" s="22"/>
      <c r="M39" s="22"/>
      <c r="N39" s="22"/>
      <c r="O39" s="22"/>
      <c r="P39" s="22"/>
    </row>
    <row r="40" spans="1:16" ht="39" customHeight="1">
      <c r="A40" s="22"/>
      <c r="B40" s="35"/>
      <c r="C40" s="1218" t="s">
        <v>573</v>
      </c>
      <c r="D40" s="1219"/>
      <c r="E40" s="1220"/>
      <c r="F40" s="36">
        <v>0</v>
      </c>
      <c r="G40" s="37">
        <v>0</v>
      </c>
      <c r="H40" s="37">
        <v>0</v>
      </c>
      <c r="I40" s="37">
        <v>0.01</v>
      </c>
      <c r="J40" s="38">
        <v>0.01</v>
      </c>
      <c r="K40" s="22"/>
      <c r="L40" s="22"/>
      <c r="M40" s="22"/>
      <c r="N40" s="22"/>
      <c r="O40" s="22"/>
      <c r="P40" s="22"/>
    </row>
    <row r="41" spans="1:16" ht="39" customHeight="1">
      <c r="A41" s="22"/>
      <c r="B41" s="35"/>
      <c r="C41" s="1218" t="s">
        <v>574</v>
      </c>
      <c r="D41" s="1219"/>
      <c r="E41" s="1220"/>
      <c r="F41" s="36">
        <v>0</v>
      </c>
      <c r="G41" s="37">
        <v>0</v>
      </c>
      <c r="H41" s="37">
        <v>0</v>
      </c>
      <c r="I41" s="37">
        <v>0</v>
      </c>
      <c r="J41" s="38">
        <v>0</v>
      </c>
      <c r="K41" s="22"/>
      <c r="L41" s="22"/>
      <c r="M41" s="22"/>
      <c r="N41" s="22"/>
      <c r="O41" s="22"/>
      <c r="P41" s="22"/>
    </row>
    <row r="42" spans="1:16" ht="39" customHeight="1">
      <c r="A42" s="22"/>
      <c r="B42" s="39"/>
      <c r="C42" s="1218" t="s">
        <v>575</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576</v>
      </c>
      <c r="D43" s="1222"/>
      <c r="E43" s="1223"/>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qmnsVgZKxAbvrf4bWmEHYVuSMCJ6L8wn1yYwo+PVXKJv7DH1QuHB/xqHEOn9GVAiq2mwoaW299FSE265vTVAA==" saltValue="Ne49dFhSw4/MGEUcXPKm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917</v>
      </c>
      <c r="L45" s="60">
        <v>931</v>
      </c>
      <c r="M45" s="60">
        <v>1010</v>
      </c>
      <c r="N45" s="60">
        <v>965</v>
      </c>
      <c r="O45" s="61">
        <v>1008</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78</v>
      </c>
      <c r="L48" s="64">
        <v>68</v>
      </c>
      <c r="M48" s="64">
        <v>66</v>
      </c>
      <c r="N48" s="64">
        <v>48</v>
      </c>
      <c r="O48" s="65">
        <v>61</v>
      </c>
      <c r="P48" s="48"/>
      <c r="Q48" s="48"/>
      <c r="R48" s="48"/>
      <c r="S48" s="48"/>
      <c r="T48" s="48"/>
      <c r="U48" s="48"/>
    </row>
    <row r="49" spans="1:21" ht="30.75" customHeight="1">
      <c r="A49" s="48"/>
      <c r="B49" s="1236"/>
      <c r="C49" s="1237"/>
      <c r="D49" s="62"/>
      <c r="E49" s="1228" t="s">
        <v>16</v>
      </c>
      <c r="F49" s="1228"/>
      <c r="G49" s="1228"/>
      <c r="H49" s="1228"/>
      <c r="I49" s="1228"/>
      <c r="J49" s="1229"/>
      <c r="K49" s="63">
        <v>22</v>
      </c>
      <c r="L49" s="64">
        <v>16</v>
      </c>
      <c r="M49" s="64">
        <v>15</v>
      </c>
      <c r="N49" s="64">
        <v>18</v>
      </c>
      <c r="O49" s="65">
        <v>4</v>
      </c>
      <c r="P49" s="48"/>
      <c r="Q49" s="48"/>
      <c r="R49" s="48"/>
      <c r="S49" s="48"/>
      <c r="T49" s="48"/>
      <c r="U49" s="48"/>
    </row>
    <row r="50" spans="1:21" ht="30.75" customHeight="1">
      <c r="A50" s="48"/>
      <c r="B50" s="1236"/>
      <c r="C50" s="1237"/>
      <c r="D50" s="62"/>
      <c r="E50" s="1228" t="s">
        <v>17</v>
      </c>
      <c r="F50" s="1228"/>
      <c r="G50" s="1228"/>
      <c r="H50" s="1228"/>
      <c r="I50" s="1228"/>
      <c r="J50" s="1229"/>
      <c r="K50" s="63" t="s">
        <v>518</v>
      </c>
      <c r="L50" s="64" t="s">
        <v>518</v>
      </c>
      <c r="M50" s="64" t="s">
        <v>518</v>
      </c>
      <c r="N50" s="64" t="s">
        <v>518</v>
      </c>
      <c r="O50" s="65" t="s">
        <v>518</v>
      </c>
      <c r="P50" s="48"/>
      <c r="Q50" s="48"/>
      <c r="R50" s="48"/>
      <c r="S50" s="48"/>
      <c r="T50" s="48"/>
      <c r="U50" s="48"/>
    </row>
    <row r="51" spans="1:21" ht="30.75" customHeight="1">
      <c r="A51" s="48"/>
      <c r="B51" s="1238"/>
      <c r="C51" s="1239"/>
      <c r="D51" s="66"/>
      <c r="E51" s="1228" t="s">
        <v>18</v>
      </c>
      <c r="F51" s="1228"/>
      <c r="G51" s="1228"/>
      <c r="H51" s="1228"/>
      <c r="I51" s="1228"/>
      <c r="J51" s="1229"/>
      <c r="K51" s="63" t="s">
        <v>518</v>
      </c>
      <c r="L51" s="64" t="s">
        <v>518</v>
      </c>
      <c r="M51" s="64">
        <v>0</v>
      </c>
      <c r="N51" s="64" t="s">
        <v>518</v>
      </c>
      <c r="O51" s="65" t="s">
        <v>518</v>
      </c>
      <c r="P51" s="48"/>
      <c r="Q51" s="48"/>
      <c r="R51" s="48"/>
      <c r="S51" s="48"/>
      <c r="T51" s="48"/>
      <c r="U51" s="48"/>
    </row>
    <row r="52" spans="1:21" ht="30.75" customHeight="1">
      <c r="A52" s="48"/>
      <c r="B52" s="1226" t="s">
        <v>19</v>
      </c>
      <c r="C52" s="1227"/>
      <c r="D52" s="66"/>
      <c r="E52" s="1228" t="s">
        <v>20</v>
      </c>
      <c r="F52" s="1228"/>
      <c r="G52" s="1228"/>
      <c r="H52" s="1228"/>
      <c r="I52" s="1228"/>
      <c r="J52" s="1229"/>
      <c r="K52" s="63">
        <v>911</v>
      </c>
      <c r="L52" s="64">
        <v>964</v>
      </c>
      <c r="M52" s="64">
        <v>1007</v>
      </c>
      <c r="N52" s="64">
        <v>972</v>
      </c>
      <c r="O52" s="65">
        <v>1011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106</v>
      </c>
      <c r="L53" s="69">
        <v>51</v>
      </c>
      <c r="M53" s="69">
        <v>84</v>
      </c>
      <c r="N53" s="69">
        <v>59</v>
      </c>
      <c r="O53" s="70">
        <v>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g6mxwa2vZKXvwqrzrWb7x50UzhSwClwo/oSjgmLTclHbLuQf8HSx9entfuoEULqPD3HxA63+I0YOX9IKfSKTg==" saltValue="xry9NA/j7/tNyXjB+fZ9+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54" t="s">
        <v>24</v>
      </c>
      <c r="C41" s="1255"/>
      <c r="D41" s="81"/>
      <c r="E41" s="1256" t="s">
        <v>25</v>
      </c>
      <c r="F41" s="1256"/>
      <c r="G41" s="1256"/>
      <c r="H41" s="1257"/>
      <c r="I41" s="82">
        <v>8130</v>
      </c>
      <c r="J41" s="83">
        <v>8325</v>
      </c>
      <c r="K41" s="83">
        <v>8202</v>
      </c>
      <c r="L41" s="83">
        <v>8297</v>
      </c>
      <c r="M41" s="84">
        <v>9266</v>
      </c>
    </row>
    <row r="42" spans="2:13" ht="27.75" customHeight="1">
      <c r="B42" s="1244"/>
      <c r="C42" s="1245"/>
      <c r="D42" s="85"/>
      <c r="E42" s="1248" t="s">
        <v>26</v>
      </c>
      <c r="F42" s="1248"/>
      <c r="G42" s="1248"/>
      <c r="H42" s="1249"/>
      <c r="I42" s="86" t="s">
        <v>518</v>
      </c>
      <c r="J42" s="87" t="s">
        <v>518</v>
      </c>
      <c r="K42" s="87" t="s">
        <v>518</v>
      </c>
      <c r="L42" s="87" t="s">
        <v>518</v>
      </c>
      <c r="M42" s="88" t="s">
        <v>518</v>
      </c>
    </row>
    <row r="43" spans="2:13" ht="27.75" customHeight="1">
      <c r="B43" s="1244"/>
      <c r="C43" s="1245"/>
      <c r="D43" s="85"/>
      <c r="E43" s="1248" t="s">
        <v>27</v>
      </c>
      <c r="F43" s="1248"/>
      <c r="G43" s="1248"/>
      <c r="H43" s="1249"/>
      <c r="I43" s="86">
        <v>747</v>
      </c>
      <c r="J43" s="87">
        <v>713</v>
      </c>
      <c r="K43" s="87">
        <v>670</v>
      </c>
      <c r="L43" s="87">
        <v>596</v>
      </c>
      <c r="M43" s="88">
        <v>568</v>
      </c>
    </row>
    <row r="44" spans="2:13" ht="27.75" customHeight="1">
      <c r="B44" s="1244"/>
      <c r="C44" s="1245"/>
      <c r="D44" s="85"/>
      <c r="E44" s="1248" t="s">
        <v>28</v>
      </c>
      <c r="F44" s="1248"/>
      <c r="G44" s="1248"/>
      <c r="H44" s="1249"/>
      <c r="I44" s="86">
        <v>82</v>
      </c>
      <c r="J44" s="87">
        <v>113</v>
      </c>
      <c r="K44" s="87">
        <v>82</v>
      </c>
      <c r="L44" s="87">
        <v>76</v>
      </c>
      <c r="M44" s="88">
        <v>80</v>
      </c>
    </row>
    <row r="45" spans="2:13" ht="27.75" customHeight="1">
      <c r="B45" s="1244"/>
      <c r="C45" s="1245"/>
      <c r="D45" s="85"/>
      <c r="E45" s="1248" t="s">
        <v>29</v>
      </c>
      <c r="F45" s="1248"/>
      <c r="G45" s="1248"/>
      <c r="H45" s="1249"/>
      <c r="I45" s="86">
        <v>1296</v>
      </c>
      <c r="J45" s="87">
        <v>1204</v>
      </c>
      <c r="K45" s="87">
        <v>1218</v>
      </c>
      <c r="L45" s="87">
        <v>1143</v>
      </c>
      <c r="M45" s="88">
        <v>1126</v>
      </c>
    </row>
    <row r="46" spans="2:13" ht="27.75" customHeight="1">
      <c r="B46" s="1244"/>
      <c r="C46" s="1245"/>
      <c r="D46" s="89"/>
      <c r="E46" s="1248" t="s">
        <v>30</v>
      </c>
      <c r="F46" s="1248"/>
      <c r="G46" s="1248"/>
      <c r="H46" s="1249"/>
      <c r="I46" s="86" t="s">
        <v>518</v>
      </c>
      <c r="J46" s="87" t="s">
        <v>518</v>
      </c>
      <c r="K46" s="87" t="s">
        <v>518</v>
      </c>
      <c r="L46" s="87" t="s">
        <v>518</v>
      </c>
      <c r="M46" s="88" t="s">
        <v>518</v>
      </c>
    </row>
    <row r="47" spans="2:13" ht="27.75" customHeight="1">
      <c r="B47" s="1244"/>
      <c r="C47" s="1245"/>
      <c r="D47" s="90"/>
      <c r="E47" s="1258" t="s">
        <v>31</v>
      </c>
      <c r="F47" s="1259"/>
      <c r="G47" s="1259"/>
      <c r="H47" s="1260"/>
      <c r="I47" s="86" t="s">
        <v>518</v>
      </c>
      <c r="J47" s="87" t="s">
        <v>518</v>
      </c>
      <c r="K47" s="87" t="s">
        <v>518</v>
      </c>
      <c r="L47" s="87" t="s">
        <v>518</v>
      </c>
      <c r="M47" s="88" t="s">
        <v>518</v>
      </c>
    </row>
    <row r="48" spans="2:13" ht="27.75" customHeight="1">
      <c r="B48" s="1244"/>
      <c r="C48" s="1245"/>
      <c r="D48" s="85"/>
      <c r="E48" s="1248" t="s">
        <v>32</v>
      </c>
      <c r="F48" s="1248"/>
      <c r="G48" s="1248"/>
      <c r="H48" s="1249"/>
      <c r="I48" s="86" t="s">
        <v>518</v>
      </c>
      <c r="J48" s="87" t="s">
        <v>518</v>
      </c>
      <c r="K48" s="87" t="s">
        <v>518</v>
      </c>
      <c r="L48" s="87" t="s">
        <v>518</v>
      </c>
      <c r="M48" s="88" t="s">
        <v>518</v>
      </c>
    </row>
    <row r="49" spans="2:13" ht="27.75" customHeight="1">
      <c r="B49" s="1246"/>
      <c r="C49" s="1247"/>
      <c r="D49" s="85"/>
      <c r="E49" s="1248" t="s">
        <v>33</v>
      </c>
      <c r="F49" s="1248"/>
      <c r="G49" s="1248"/>
      <c r="H49" s="1249"/>
      <c r="I49" s="86" t="s">
        <v>518</v>
      </c>
      <c r="J49" s="87" t="s">
        <v>518</v>
      </c>
      <c r="K49" s="87" t="s">
        <v>518</v>
      </c>
      <c r="L49" s="87" t="s">
        <v>518</v>
      </c>
      <c r="M49" s="88" t="s">
        <v>518</v>
      </c>
    </row>
    <row r="50" spans="2:13" ht="27.75" customHeight="1">
      <c r="B50" s="1242" t="s">
        <v>34</v>
      </c>
      <c r="C50" s="1243"/>
      <c r="D50" s="91"/>
      <c r="E50" s="1248" t="s">
        <v>35</v>
      </c>
      <c r="F50" s="1248"/>
      <c r="G50" s="1248"/>
      <c r="H50" s="1249"/>
      <c r="I50" s="86">
        <v>5887</v>
      </c>
      <c r="J50" s="87">
        <v>5818</v>
      </c>
      <c r="K50" s="87">
        <v>5697</v>
      </c>
      <c r="L50" s="87">
        <v>5747</v>
      </c>
      <c r="M50" s="88">
        <v>5111</v>
      </c>
    </row>
    <row r="51" spans="2:13" ht="27.75" customHeight="1">
      <c r="B51" s="1244"/>
      <c r="C51" s="1245"/>
      <c r="D51" s="85"/>
      <c r="E51" s="1248" t="s">
        <v>36</v>
      </c>
      <c r="F51" s="1248"/>
      <c r="G51" s="1248"/>
      <c r="H51" s="1249"/>
      <c r="I51" s="86">
        <v>166</v>
      </c>
      <c r="J51" s="87">
        <v>149</v>
      </c>
      <c r="K51" s="87">
        <v>131</v>
      </c>
      <c r="L51" s="87">
        <v>113</v>
      </c>
      <c r="M51" s="88">
        <v>95</v>
      </c>
    </row>
    <row r="52" spans="2:13" ht="27.75" customHeight="1">
      <c r="B52" s="1246"/>
      <c r="C52" s="1247"/>
      <c r="D52" s="85"/>
      <c r="E52" s="1248" t="s">
        <v>37</v>
      </c>
      <c r="F52" s="1248"/>
      <c r="G52" s="1248"/>
      <c r="H52" s="1249"/>
      <c r="I52" s="86">
        <v>7991</v>
      </c>
      <c r="J52" s="87">
        <v>8285</v>
      </c>
      <c r="K52" s="87">
        <v>7973</v>
      </c>
      <c r="L52" s="87">
        <v>8093</v>
      </c>
      <c r="M52" s="88">
        <v>8723</v>
      </c>
    </row>
    <row r="53" spans="2:13" ht="27.75" customHeight="1" thickBot="1">
      <c r="B53" s="1250" t="s">
        <v>38</v>
      </c>
      <c r="C53" s="1251"/>
      <c r="D53" s="92"/>
      <c r="E53" s="1252" t="s">
        <v>39</v>
      </c>
      <c r="F53" s="1252"/>
      <c r="G53" s="1252"/>
      <c r="H53" s="1253"/>
      <c r="I53" s="93">
        <v>-3789</v>
      </c>
      <c r="J53" s="94">
        <v>-3897</v>
      </c>
      <c r="K53" s="94">
        <v>-3630</v>
      </c>
      <c r="L53" s="94">
        <v>-3841</v>
      </c>
      <c r="M53" s="95">
        <v>-2888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DrGfK52Frq2327rNyQh0oFpTJPi6hXU3hiN1oJO+CbwJOM8dWUg33oGgKBFgQ6neHHm/LbyGYOctwESfAahCw==" saltValue="GmhLnDhHMJ4fYIKP6034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984</v>
      </c>
      <c r="G55" s="107">
        <v>985</v>
      </c>
      <c r="H55" s="108">
        <v>987</v>
      </c>
    </row>
    <row r="56" spans="2:8" ht="52.5" customHeight="1">
      <c r="B56" s="109"/>
      <c r="C56" s="1271" t="s">
        <v>43</v>
      </c>
      <c r="D56" s="1271"/>
      <c r="E56" s="1272"/>
      <c r="F56" s="110">
        <v>1831</v>
      </c>
      <c r="G56" s="110">
        <v>1936</v>
      </c>
      <c r="H56" s="111">
        <v>1919</v>
      </c>
    </row>
    <row r="57" spans="2:8" ht="53.25" customHeight="1">
      <c r="B57" s="109"/>
      <c r="C57" s="1273" t="s">
        <v>44</v>
      </c>
      <c r="D57" s="1273"/>
      <c r="E57" s="1274"/>
      <c r="F57" s="112">
        <v>4113</v>
      </c>
      <c r="G57" s="112">
        <v>4110</v>
      </c>
      <c r="H57" s="113">
        <v>3491</v>
      </c>
    </row>
    <row r="58" spans="2:8" ht="45.75" customHeight="1">
      <c r="B58" s="114"/>
      <c r="C58" s="1261" t="s">
        <v>591</v>
      </c>
      <c r="D58" s="1262"/>
      <c r="E58" s="1263"/>
      <c r="F58" s="115">
        <v>1479</v>
      </c>
      <c r="G58" s="115">
        <v>1484</v>
      </c>
      <c r="H58" s="116">
        <v>1487</v>
      </c>
    </row>
    <row r="59" spans="2:8" ht="45.75" customHeight="1">
      <c r="B59" s="114"/>
      <c r="C59" s="1261" t="s">
        <v>592</v>
      </c>
      <c r="D59" s="1262"/>
      <c r="E59" s="1263"/>
      <c r="F59" s="115">
        <v>1044</v>
      </c>
      <c r="G59" s="115">
        <v>981</v>
      </c>
      <c r="H59" s="116">
        <v>688</v>
      </c>
    </row>
    <row r="60" spans="2:8" ht="45.75" customHeight="1">
      <c r="B60" s="114"/>
      <c r="C60" s="1261" t="s">
        <v>593</v>
      </c>
      <c r="D60" s="1262"/>
      <c r="E60" s="1263"/>
      <c r="F60" s="115">
        <v>439</v>
      </c>
      <c r="G60" s="115">
        <v>551</v>
      </c>
      <c r="H60" s="116">
        <v>348</v>
      </c>
    </row>
    <row r="61" spans="2:8" ht="45.75" customHeight="1">
      <c r="B61" s="114"/>
      <c r="C61" s="1261" t="s">
        <v>594</v>
      </c>
      <c r="D61" s="1262"/>
      <c r="E61" s="1263"/>
      <c r="F61" s="115">
        <v>191</v>
      </c>
      <c r="G61" s="115">
        <v>214</v>
      </c>
      <c r="H61" s="116">
        <v>185</v>
      </c>
    </row>
    <row r="62" spans="2:8" ht="45.75" customHeight="1" thickBot="1">
      <c r="B62" s="117"/>
      <c r="C62" s="1264" t="s">
        <v>595</v>
      </c>
      <c r="D62" s="1265"/>
      <c r="E62" s="1266"/>
      <c r="F62" s="118">
        <v>210</v>
      </c>
      <c r="G62" s="118">
        <v>201</v>
      </c>
      <c r="H62" s="119">
        <v>174</v>
      </c>
    </row>
    <row r="63" spans="2:8" ht="52.5" customHeight="1" thickBot="1">
      <c r="B63" s="120"/>
      <c r="C63" s="1267" t="s">
        <v>45</v>
      </c>
      <c r="D63" s="1267"/>
      <c r="E63" s="1268"/>
      <c r="F63" s="121">
        <v>6929</v>
      </c>
      <c r="G63" s="121">
        <v>7031</v>
      </c>
      <c r="H63" s="122">
        <v>6397</v>
      </c>
    </row>
    <row r="64" spans="2:8" ht="15" customHeight="1"/>
    <row r="65" ht="0" hidden="1" customHeight="1"/>
    <row r="66" ht="0" hidden="1" customHeight="1"/>
  </sheetData>
  <sheetProtection algorithmName="SHA-512" hashValue="bsmLrakYh8+ItiKYg1vDswpU8eR0z7m07lbvgknSGnOyNPp48B7oSXULvF2e3uIX8atdIR4uDLtlsoT7DBU5Lg==" saltValue="WbxVipppikhjJXITTgk6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561</v>
      </c>
      <c r="BQ50" s="1280"/>
      <c r="BR50" s="1280"/>
      <c r="BS50" s="1280"/>
      <c r="BT50" s="1280"/>
      <c r="BU50" s="1280"/>
      <c r="BV50" s="1280"/>
      <c r="BW50" s="1280"/>
      <c r="BX50" s="1280" t="s">
        <v>562</v>
      </c>
      <c r="BY50" s="1280"/>
      <c r="BZ50" s="1280"/>
      <c r="CA50" s="1280"/>
      <c r="CB50" s="1280"/>
      <c r="CC50" s="1280"/>
      <c r="CD50" s="1280"/>
      <c r="CE50" s="1280"/>
      <c r="CF50" s="1280" t="s">
        <v>563</v>
      </c>
      <c r="CG50" s="1280"/>
      <c r="CH50" s="1280"/>
      <c r="CI50" s="1280"/>
      <c r="CJ50" s="1280"/>
      <c r="CK50" s="1280"/>
      <c r="CL50" s="1280"/>
      <c r="CM50" s="1280"/>
      <c r="CN50" s="1280" t="s">
        <v>564</v>
      </c>
      <c r="CO50" s="1280"/>
      <c r="CP50" s="1280"/>
      <c r="CQ50" s="1280"/>
      <c r="CR50" s="1280"/>
      <c r="CS50" s="1280"/>
      <c r="CT50" s="1280"/>
      <c r="CU50" s="1280"/>
      <c r="CV50" s="1280" t="s">
        <v>565</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53.8</v>
      </c>
      <c r="CG53" s="1275"/>
      <c r="CH53" s="1275"/>
      <c r="CI53" s="1275"/>
      <c r="CJ53" s="1275"/>
      <c r="CK53" s="1275"/>
      <c r="CL53" s="1275"/>
      <c r="CM53" s="1275"/>
      <c r="CN53" s="1275">
        <v>57.6</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58.6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561</v>
      </c>
      <c r="BQ72" s="1280"/>
      <c r="BR72" s="1280"/>
      <c r="BS72" s="1280"/>
      <c r="BT72" s="1280"/>
      <c r="BU72" s="1280"/>
      <c r="BV72" s="1280"/>
      <c r="BW72" s="1280"/>
      <c r="BX72" s="1280" t="s">
        <v>562</v>
      </c>
      <c r="BY72" s="1280"/>
      <c r="BZ72" s="1280"/>
      <c r="CA72" s="1280"/>
      <c r="CB72" s="1280"/>
      <c r="CC72" s="1280"/>
      <c r="CD72" s="1280"/>
      <c r="CE72" s="1280"/>
      <c r="CF72" s="1280" t="s">
        <v>563</v>
      </c>
      <c r="CG72" s="1280"/>
      <c r="CH72" s="1280"/>
      <c r="CI72" s="1280"/>
      <c r="CJ72" s="1280"/>
      <c r="CK72" s="1280"/>
      <c r="CL72" s="1280"/>
      <c r="CM72" s="1280"/>
      <c r="CN72" s="1280" t="s">
        <v>564</v>
      </c>
      <c r="CO72" s="1280"/>
      <c r="CP72" s="1280"/>
      <c r="CQ72" s="1280"/>
      <c r="CR72" s="1280"/>
      <c r="CS72" s="1280"/>
      <c r="CT72" s="1280"/>
      <c r="CU72" s="1280"/>
      <c r="CV72" s="1280" t="s">
        <v>565</v>
      </c>
      <c r="CW72" s="1280"/>
      <c r="CX72" s="1280"/>
      <c r="CY72" s="1280"/>
      <c r="CZ72" s="1280"/>
      <c r="DA72" s="1280"/>
      <c r="DB72" s="1280"/>
      <c r="DC72" s="1280"/>
    </row>
    <row r="73" spans="2:107">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4.3</v>
      </c>
      <c r="BQ75" s="1275"/>
      <c r="BR75" s="1275"/>
      <c r="BS75" s="1275"/>
      <c r="BT75" s="1275"/>
      <c r="BU75" s="1275"/>
      <c r="BV75" s="1275"/>
      <c r="BW75" s="1275"/>
      <c r="BX75" s="1275">
        <v>2.8</v>
      </c>
      <c r="BY75" s="1275"/>
      <c r="BZ75" s="1275"/>
      <c r="CA75" s="1275"/>
      <c r="CB75" s="1275"/>
      <c r="CC75" s="1275"/>
      <c r="CD75" s="1275"/>
      <c r="CE75" s="1275"/>
      <c r="CF75" s="1275">
        <v>2.1</v>
      </c>
      <c r="CG75" s="1275"/>
      <c r="CH75" s="1275"/>
      <c r="CI75" s="1275"/>
      <c r="CJ75" s="1275"/>
      <c r="CK75" s="1275"/>
      <c r="CL75" s="1275"/>
      <c r="CM75" s="1275"/>
      <c r="CN75" s="1275">
        <v>1.8</v>
      </c>
      <c r="CO75" s="1275"/>
      <c r="CP75" s="1275"/>
      <c r="CQ75" s="1275"/>
      <c r="CR75" s="1275"/>
      <c r="CS75" s="1275"/>
      <c r="CT75" s="1275"/>
      <c r="CU75" s="1275"/>
      <c r="CV75" s="1275">
        <v>1.9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jZ/Ffkundgys0Lzrms7/GHeS7ahcjQuA2FvqAxVBa8y4YuvPdU8f1j0bZ8xogGWxX6vkMkJxfqjueS+tMX2qQ==" saltValue="jXiORMqTESPzoHhWDL9D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U/HQTBkVtf7B+YIbtlO5FI0kqeH0waKTEwWraIYzi0uT+YGtBRRVwZWtcCSRsS+ITCmTFzkjj1XSiU4hD7v9g==" saltValue="zkqHFOpcDxqjH924dR/ZZ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iN3zUSg1AIlztpSCbjQaFNNeYNkckwQDa0ZNOfrONoNu35eGig4W6uKSxvgHFjU5zg213JBH6lnvQU74Ai9bA==" saltValue="WU1v9RBWeyVSn07HGdu0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263683</v>
      </c>
      <c r="E3" s="141"/>
      <c r="F3" s="142">
        <v>118223</v>
      </c>
      <c r="G3" s="143"/>
      <c r="H3" s="144"/>
    </row>
    <row r="4" spans="1:8">
      <c r="A4" s="145"/>
      <c r="B4" s="146"/>
      <c r="C4" s="147"/>
      <c r="D4" s="148">
        <v>142170</v>
      </c>
      <c r="E4" s="149"/>
      <c r="F4" s="150">
        <v>57106</v>
      </c>
      <c r="G4" s="151"/>
      <c r="H4" s="152"/>
    </row>
    <row r="5" spans="1:8">
      <c r="A5" s="133" t="s">
        <v>553</v>
      </c>
      <c r="B5" s="138"/>
      <c r="C5" s="139"/>
      <c r="D5" s="140">
        <v>296664</v>
      </c>
      <c r="E5" s="141"/>
      <c r="F5" s="142">
        <v>128485</v>
      </c>
      <c r="G5" s="143"/>
      <c r="H5" s="144"/>
    </row>
    <row r="6" spans="1:8">
      <c r="A6" s="145"/>
      <c r="B6" s="146"/>
      <c r="C6" s="147"/>
      <c r="D6" s="148">
        <v>189613</v>
      </c>
      <c r="E6" s="149"/>
      <c r="F6" s="150">
        <v>62765</v>
      </c>
      <c r="G6" s="151"/>
      <c r="H6" s="152"/>
    </row>
    <row r="7" spans="1:8">
      <c r="A7" s="133" t="s">
        <v>554</v>
      </c>
      <c r="B7" s="138"/>
      <c r="C7" s="139"/>
      <c r="D7" s="140">
        <v>475645</v>
      </c>
      <c r="E7" s="141"/>
      <c r="F7" s="142">
        <v>128611</v>
      </c>
      <c r="G7" s="143"/>
      <c r="H7" s="144"/>
    </row>
    <row r="8" spans="1:8">
      <c r="A8" s="145"/>
      <c r="B8" s="146"/>
      <c r="C8" s="147"/>
      <c r="D8" s="148">
        <v>201231</v>
      </c>
      <c r="E8" s="149"/>
      <c r="F8" s="150">
        <v>61552</v>
      </c>
      <c r="G8" s="151"/>
      <c r="H8" s="152"/>
    </row>
    <row r="9" spans="1:8">
      <c r="A9" s="133" t="s">
        <v>555</v>
      </c>
      <c r="B9" s="138"/>
      <c r="C9" s="139"/>
      <c r="D9" s="140">
        <v>317690</v>
      </c>
      <c r="E9" s="141"/>
      <c r="F9" s="142">
        <v>138651</v>
      </c>
      <c r="G9" s="143"/>
      <c r="H9" s="144"/>
    </row>
    <row r="10" spans="1:8">
      <c r="A10" s="145"/>
      <c r="B10" s="146"/>
      <c r="C10" s="147"/>
      <c r="D10" s="148">
        <v>209715</v>
      </c>
      <c r="E10" s="149"/>
      <c r="F10" s="150">
        <v>71211</v>
      </c>
      <c r="G10" s="151"/>
      <c r="H10" s="152"/>
    </row>
    <row r="11" spans="1:8">
      <c r="A11" s="133" t="s">
        <v>556</v>
      </c>
      <c r="B11" s="138"/>
      <c r="C11" s="139"/>
      <c r="D11" s="140">
        <v>533485</v>
      </c>
      <c r="E11" s="141"/>
      <c r="F11" s="142">
        <v>122882</v>
      </c>
      <c r="G11" s="143"/>
      <c r="H11" s="144"/>
    </row>
    <row r="12" spans="1:8">
      <c r="A12" s="145"/>
      <c r="B12" s="146"/>
      <c r="C12" s="153"/>
      <c r="D12" s="148">
        <v>472504</v>
      </c>
      <c r="E12" s="149"/>
      <c r="F12" s="150">
        <v>65785</v>
      </c>
      <c r="G12" s="151"/>
      <c r="H12" s="152"/>
    </row>
    <row r="13" spans="1:8">
      <c r="A13" s="133"/>
      <c r="B13" s="138"/>
      <c r="C13" s="154"/>
      <c r="D13" s="155">
        <v>377433</v>
      </c>
      <c r="E13" s="156"/>
      <c r="F13" s="157">
        <v>127370</v>
      </c>
      <c r="G13" s="158"/>
      <c r="H13" s="144"/>
    </row>
    <row r="14" spans="1:8">
      <c r="A14" s="145"/>
      <c r="B14" s="146"/>
      <c r="C14" s="147"/>
      <c r="D14" s="148">
        <v>243047</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3.95</v>
      </c>
      <c r="C19" s="159">
        <f>ROUND(VALUE(SUBSTITUTE(実質収支比率等に係る経年分析!G$48,"▲","-")),2)</f>
        <v>4.2300000000000004</v>
      </c>
      <c r="D19" s="159">
        <f>ROUND(VALUE(SUBSTITUTE(実質収支比率等に係る経年分析!H$48,"▲","-")),2)</f>
        <v>4.8899999999999997</v>
      </c>
      <c r="E19" s="159">
        <f>ROUND(VALUE(SUBSTITUTE(実質収支比率等に係る経年分析!I$48,"▲","-")),2)</f>
        <v>5.0599999999999996</v>
      </c>
      <c r="F19" s="159">
        <f>ROUND(VALUE(SUBSTITUTE(実質収支比率等に係る経年分析!J$48,"▲","-")),2)</f>
        <v>6.39</v>
      </c>
    </row>
    <row r="20" spans="1:11">
      <c r="A20" s="159" t="s">
        <v>49</v>
      </c>
      <c r="B20" s="159">
        <f>ROUND(VALUE(SUBSTITUTE(実質収支比率等に係る経年分析!F$47,"▲","-")),2)</f>
        <v>21.2</v>
      </c>
      <c r="C20" s="159">
        <f>ROUND(VALUE(SUBSTITUTE(実質収支比率等に係る経年分析!G$47,"▲","-")),2)</f>
        <v>21.74</v>
      </c>
      <c r="D20" s="159">
        <f>ROUND(VALUE(SUBSTITUTE(実質収支比率等に係る経年分析!H$47,"▲","-")),2)</f>
        <v>21.19</v>
      </c>
      <c r="E20" s="159">
        <f>ROUND(VALUE(SUBSTITUTE(実質収支比率等に係る経年分析!I$47,"▲","-")),2)</f>
        <v>22.41</v>
      </c>
      <c r="F20" s="159">
        <f>ROUND(VALUE(SUBSTITUTE(実質収支比率等に係る経年分析!J$47,"▲","-")),2)</f>
        <v>23.25</v>
      </c>
    </row>
    <row r="21" spans="1:11">
      <c r="A21" s="159" t="s">
        <v>50</v>
      </c>
      <c r="B21" s="159">
        <f>IF(ISNUMBER(VALUE(SUBSTITUTE(実質収支比率等に係る経年分析!F$49,"▲","-"))),ROUND(VALUE(SUBSTITUTE(実質収支比率等に係る経年分析!F$49,"▲","-")),2),NA())</f>
        <v>-1.08</v>
      </c>
      <c r="C21" s="159">
        <f>IF(ISNUMBER(VALUE(SUBSTITUTE(実質収支比率等に係る経年分析!G$49,"▲","-"))),ROUND(VALUE(SUBSTITUTE(実質収支比率等に係る経年分析!G$49,"▲","-")),2),NA())</f>
        <v>7.51</v>
      </c>
      <c r="D21" s="159">
        <f>IF(ISNUMBER(VALUE(SUBSTITUTE(実質収支比率等に係る経年分析!H$49,"▲","-"))),ROUND(VALUE(SUBSTITUTE(実質収支比率等に係る経年分析!H$49,"▲","-")),2),NA())</f>
        <v>7.72</v>
      </c>
      <c r="E21" s="159">
        <f>IF(ISNUMBER(VALUE(SUBSTITUTE(実質収支比率等に係る経年分析!I$49,"▲","-"))),ROUND(VALUE(SUBSTITUTE(実質収支比率等に係る経年分析!I$49,"▲","-")),2),NA())</f>
        <v>7.37</v>
      </c>
      <c r="F21" s="159">
        <f>IF(ISNUMBER(VALUE(SUBSTITUTE(実質収支比率等に係る経年分析!J$49,"▲","-"))),ROUND(VALUE(SUBSTITUTE(実質収支比率等に係る経年分析!J$49,"▲","-")),2),NA())</f>
        <v>9.5399999999999991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観光センター等管理運営事業特別会計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c r="A33" s="160" t="str">
        <f>IF(連結実質赤字比率に係る赤字・黒字の構成分析!C$37="",NA(),連結実質赤字比率に係る赤字・黒字の構成分析!C$37)</f>
        <v>国民健康保険特別会計直診大崎診療所勘定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0.57999999999999996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4.2300000000000004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4.8899999999999997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911</v>
      </c>
      <c r="E42" s="161"/>
      <c r="F42" s="161"/>
      <c r="G42" s="161">
        <f>'実質公債費比率（分子）の構造'!L$52</f>
        <v>964</v>
      </c>
      <c r="H42" s="161"/>
      <c r="I42" s="161"/>
      <c r="J42" s="161">
        <f>'実質公債費比率（分子）の構造'!M$52</f>
        <v>1007</v>
      </c>
      <c r="K42" s="161"/>
      <c r="L42" s="161"/>
      <c r="M42" s="161">
        <f>'実質公債費比率（分子）の構造'!N$52</f>
        <v>972</v>
      </c>
      <c r="N42" s="161"/>
      <c r="O42" s="161"/>
      <c r="P42" s="161">
        <f>'実質公債費比率（分子）の構造'!O$52</f>
        <v>1011</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22</v>
      </c>
      <c r="C45" s="161"/>
      <c r="D45" s="161"/>
      <c r="E45" s="161">
        <f>'実質公債費比率（分子）の構造'!L$49</f>
        <v>16</v>
      </c>
      <c r="F45" s="161"/>
      <c r="G45" s="161"/>
      <c r="H45" s="161">
        <f>'実質公債費比率（分子）の構造'!M$49</f>
        <v>15</v>
      </c>
      <c r="I45" s="161"/>
      <c r="J45" s="161"/>
      <c r="K45" s="161">
        <f>'実質公債費比率（分子）の構造'!N$49</f>
        <v>18</v>
      </c>
      <c r="L45" s="161"/>
      <c r="M45" s="161"/>
      <c r="N45" s="161">
        <f>'実質公債費比率（分子）の構造'!O$49</f>
        <v>4</v>
      </c>
      <c r="O45" s="161"/>
      <c r="P45" s="161"/>
    </row>
    <row r="46" spans="1:16">
      <c r="A46" s="161" t="s">
        <v>61</v>
      </c>
      <c r="B46" s="161">
        <f>'実質公債費比率（分子）の構造'!K$48</f>
        <v>78</v>
      </c>
      <c r="C46" s="161"/>
      <c r="D46" s="161"/>
      <c r="E46" s="161">
        <f>'実質公債費比率（分子）の構造'!L$48</f>
        <v>68</v>
      </c>
      <c r="F46" s="161"/>
      <c r="G46" s="161"/>
      <c r="H46" s="161">
        <f>'実質公債費比率（分子）の構造'!M$48</f>
        <v>66</v>
      </c>
      <c r="I46" s="161"/>
      <c r="J46" s="161"/>
      <c r="K46" s="161">
        <f>'実質公債費比率（分子）の構造'!N$48</f>
        <v>48</v>
      </c>
      <c r="L46" s="161"/>
      <c r="M46" s="161"/>
      <c r="N46" s="161">
        <f>'実質公債費比率（分子）の構造'!O$48</f>
        <v>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917</v>
      </c>
      <c r="C49" s="161"/>
      <c r="D49" s="161"/>
      <c r="E49" s="161">
        <f>'実質公債費比率（分子）の構造'!L$45</f>
        <v>931</v>
      </c>
      <c r="F49" s="161"/>
      <c r="G49" s="161"/>
      <c r="H49" s="161">
        <f>'実質公債費比率（分子）の構造'!M$45</f>
        <v>1010</v>
      </c>
      <c r="I49" s="161"/>
      <c r="J49" s="161"/>
      <c r="K49" s="161">
        <f>'実質公債費比率（分子）の構造'!N$45</f>
        <v>965</v>
      </c>
      <c r="L49" s="161"/>
      <c r="M49" s="161"/>
      <c r="N49" s="161">
        <f>'実質公債費比率（分子）の構造'!O$45</f>
        <v>1008</v>
      </c>
      <c r="O49" s="161"/>
      <c r="P49" s="161"/>
    </row>
    <row r="50" spans="1:16">
      <c r="A50" s="161" t="s">
        <v>65</v>
      </c>
      <c r="B50" s="161" t="e">
        <f>NA()</f>
        <v>#N/A</v>
      </c>
      <c r="C50" s="161">
        <f>IF(ISNUMBER('実質公債費比率（分子）の構造'!K$53),'実質公債費比率（分子）の構造'!K$53,NA())</f>
        <v>106</v>
      </c>
      <c r="D50" s="161" t="e">
        <f>NA()</f>
        <v>#N/A</v>
      </c>
      <c r="E50" s="161" t="e">
        <f>NA()</f>
        <v>#N/A</v>
      </c>
      <c r="F50" s="161">
        <f>IF(ISNUMBER('実質公債費比率（分子）の構造'!L$53),'実質公債費比率（分子）の構造'!L$53,NA())</f>
        <v>51</v>
      </c>
      <c r="G50" s="161" t="e">
        <f>NA()</f>
        <v>#N/A</v>
      </c>
      <c r="H50" s="161" t="e">
        <f>NA()</f>
        <v>#N/A</v>
      </c>
      <c r="I50" s="161">
        <f>IF(ISNUMBER('実質公債費比率（分子）の構造'!M$53),'実質公債費比率（分子）の構造'!M$53,NA())</f>
        <v>84</v>
      </c>
      <c r="J50" s="161" t="e">
        <f>NA()</f>
        <v>#N/A</v>
      </c>
      <c r="K50" s="161" t="e">
        <f>NA()</f>
        <v>#N/A</v>
      </c>
      <c r="L50" s="161">
        <f>IF(ISNUMBER('実質公債費比率（分子）の構造'!N$53),'実質公債費比率（分子）の構造'!N$53,NA())</f>
        <v>59</v>
      </c>
      <c r="M50" s="161" t="e">
        <f>NA()</f>
        <v>#N/A</v>
      </c>
      <c r="N50" s="161" t="e">
        <f>NA()</f>
        <v>#N/A</v>
      </c>
      <c r="O50" s="161">
        <f>IF(ISNUMBER('実質公債費比率（分子）の構造'!O$53),'実質公債費比率（分子）の構造'!O$53,NA())</f>
        <v>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7991</v>
      </c>
      <c r="E56" s="160"/>
      <c r="F56" s="160"/>
      <c r="G56" s="160">
        <f>'将来負担比率（分子）の構造'!J$52</f>
        <v>8285</v>
      </c>
      <c r="H56" s="160"/>
      <c r="I56" s="160"/>
      <c r="J56" s="160">
        <f>'将来負担比率（分子）の構造'!K$52</f>
        <v>7973</v>
      </c>
      <c r="K56" s="160"/>
      <c r="L56" s="160"/>
      <c r="M56" s="160">
        <f>'将来負担比率（分子）の構造'!L$52</f>
        <v>8093</v>
      </c>
      <c r="N56" s="160"/>
      <c r="O56" s="160"/>
      <c r="P56" s="160">
        <f>'将来負担比率（分子）の構造'!M$52</f>
        <v>8723</v>
      </c>
    </row>
    <row r="57" spans="1:16">
      <c r="A57" s="160" t="s">
        <v>36</v>
      </c>
      <c r="B57" s="160"/>
      <c r="C57" s="160"/>
      <c r="D57" s="160">
        <f>'将来負担比率（分子）の構造'!I$51</f>
        <v>166</v>
      </c>
      <c r="E57" s="160"/>
      <c r="F57" s="160"/>
      <c r="G57" s="160">
        <f>'将来負担比率（分子）の構造'!J$51</f>
        <v>149</v>
      </c>
      <c r="H57" s="160"/>
      <c r="I57" s="160"/>
      <c r="J57" s="160">
        <f>'将来負担比率（分子）の構造'!K$51</f>
        <v>131</v>
      </c>
      <c r="K57" s="160"/>
      <c r="L57" s="160"/>
      <c r="M57" s="160">
        <f>'将来負担比率（分子）の構造'!L$51</f>
        <v>113</v>
      </c>
      <c r="N57" s="160"/>
      <c r="O57" s="160"/>
      <c r="P57" s="160">
        <f>'将来負担比率（分子）の構造'!M$51</f>
        <v>95</v>
      </c>
    </row>
    <row r="58" spans="1:16">
      <c r="A58" s="160" t="s">
        <v>35</v>
      </c>
      <c r="B58" s="160"/>
      <c r="C58" s="160"/>
      <c r="D58" s="160">
        <f>'将来負担比率（分子）の構造'!I$50</f>
        <v>5887</v>
      </c>
      <c r="E58" s="160"/>
      <c r="F58" s="160"/>
      <c r="G58" s="160">
        <f>'将来負担比率（分子）の構造'!J$50</f>
        <v>5818</v>
      </c>
      <c r="H58" s="160"/>
      <c r="I58" s="160"/>
      <c r="J58" s="160">
        <f>'将来負担比率（分子）の構造'!K$50</f>
        <v>5697</v>
      </c>
      <c r="K58" s="160"/>
      <c r="L58" s="160"/>
      <c r="M58" s="160">
        <f>'将来負担比率（分子）の構造'!L$50</f>
        <v>5747</v>
      </c>
      <c r="N58" s="160"/>
      <c r="O58" s="160"/>
      <c r="P58" s="160">
        <f>'将来負担比率（分子）の構造'!M$50</f>
        <v>5111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1296</v>
      </c>
      <c r="C62" s="160"/>
      <c r="D62" s="160"/>
      <c r="E62" s="160">
        <f>'将来負担比率（分子）の構造'!J$45</f>
        <v>1204</v>
      </c>
      <c r="F62" s="160"/>
      <c r="G62" s="160"/>
      <c r="H62" s="160">
        <f>'将来負担比率（分子）の構造'!K$45</f>
        <v>1218</v>
      </c>
      <c r="I62" s="160"/>
      <c r="J62" s="160"/>
      <c r="K62" s="160">
        <f>'将来負担比率（分子）の構造'!L$45</f>
        <v>1143</v>
      </c>
      <c r="L62" s="160"/>
      <c r="M62" s="160"/>
      <c r="N62" s="160">
        <f>'将来負担比率（分子）の構造'!M$45</f>
        <v>1126</v>
      </c>
      <c r="O62" s="160"/>
      <c r="P62" s="160"/>
    </row>
    <row r="63" spans="1:16">
      <c r="A63" s="160" t="s">
        <v>28</v>
      </c>
      <c r="B63" s="160">
        <f>'将来負担比率（分子）の構造'!I$44</f>
        <v>82</v>
      </c>
      <c r="C63" s="160"/>
      <c r="D63" s="160"/>
      <c r="E63" s="160">
        <f>'将来負担比率（分子）の構造'!J$44</f>
        <v>113</v>
      </c>
      <c r="F63" s="160"/>
      <c r="G63" s="160"/>
      <c r="H63" s="160">
        <f>'将来負担比率（分子）の構造'!K$44</f>
        <v>82</v>
      </c>
      <c r="I63" s="160"/>
      <c r="J63" s="160"/>
      <c r="K63" s="160">
        <f>'将来負担比率（分子）の構造'!L$44</f>
        <v>76</v>
      </c>
      <c r="L63" s="160"/>
      <c r="M63" s="160"/>
      <c r="N63" s="160">
        <f>'将来負担比率（分子）の構造'!M$44</f>
        <v>80</v>
      </c>
      <c r="O63" s="160"/>
      <c r="P63" s="160"/>
    </row>
    <row r="64" spans="1:16">
      <c r="A64" s="160" t="s">
        <v>27</v>
      </c>
      <c r="B64" s="160">
        <f>'将来負担比率（分子）の構造'!I$43</f>
        <v>747</v>
      </c>
      <c r="C64" s="160"/>
      <c r="D64" s="160"/>
      <c r="E64" s="160">
        <f>'将来負担比率（分子）の構造'!J$43</f>
        <v>713</v>
      </c>
      <c r="F64" s="160"/>
      <c r="G64" s="160"/>
      <c r="H64" s="160">
        <f>'将来負担比率（分子）の構造'!K$43</f>
        <v>670</v>
      </c>
      <c r="I64" s="160"/>
      <c r="J64" s="160"/>
      <c r="K64" s="160">
        <f>'将来負担比率（分子）の構造'!L$43</f>
        <v>596</v>
      </c>
      <c r="L64" s="160"/>
      <c r="M64" s="160"/>
      <c r="N64" s="160">
        <f>'将来負担比率（分子）の構造'!M$43</f>
        <v>568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8130</v>
      </c>
      <c r="C66" s="160"/>
      <c r="D66" s="160"/>
      <c r="E66" s="160">
        <f>'将来負担比率（分子）の構造'!J$41</f>
        <v>8325</v>
      </c>
      <c r="F66" s="160"/>
      <c r="G66" s="160"/>
      <c r="H66" s="160">
        <f>'将来負担比率（分子）の構造'!K$41</f>
        <v>8202</v>
      </c>
      <c r="I66" s="160"/>
      <c r="J66" s="160"/>
      <c r="K66" s="160">
        <f>'将来負担比率（分子）の構造'!L$41</f>
        <v>8297</v>
      </c>
      <c r="L66" s="160"/>
      <c r="M66" s="160"/>
      <c r="N66" s="160">
        <f>'将来負担比率（分子）の構造'!M$41</f>
        <v>9266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984</v>
      </c>
      <c r="C72" s="164">
        <f>基金残高に係る経年分析!G55</f>
        <v>985</v>
      </c>
      <c r="D72" s="164">
        <f>基金残高に係る経年分析!H55</f>
        <v>987</v>
      </c>
    </row>
    <row r="73" spans="1:16">
      <c r="A73" s="163" t="s">
        <v>72</v>
      </c>
      <c r="B73" s="164">
        <f>基金残高に係る経年分析!F56</f>
        <v>1831</v>
      </c>
      <c r="C73" s="164">
        <f>基金残高に係る経年分析!G56</f>
        <v>1936</v>
      </c>
      <c r="D73" s="164">
        <f>基金残高に係る経年分析!H56</f>
        <v>1919</v>
      </c>
    </row>
    <row r="74" spans="1:16">
      <c r="A74" s="163" t="s">
        <v>73</v>
      </c>
      <c r="B74" s="164">
        <f>基金残高に係る経年分析!F57</f>
        <v>4113</v>
      </c>
      <c r="C74" s="164">
        <f>基金残高に係る経年分析!G57</f>
        <v>4110</v>
      </c>
      <c r="D74" s="164">
        <f>基金残高に係る経年分析!H57</f>
        <v>3491</v>
      </c>
    </row>
  </sheetData>
  <sheetProtection algorithmName="SHA-512" hashValue="7lAeJAj5AL3Fucb9OTnFJNajulrxRPg57r39PGgsyupqPhofstouxdlhaHKLmSI23FxstmZNJW5gSUFnJvpA+w==" saltValue="QpocODnCXqNwYPHuMVX9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544719</v>
      </c>
      <c r="S5" s="707"/>
      <c r="T5" s="707"/>
      <c r="U5" s="707"/>
      <c r="V5" s="707"/>
      <c r="W5" s="707"/>
      <c r="X5" s="707"/>
      <c r="Y5" s="753"/>
      <c r="Z5" s="771">
        <v>6.2</v>
      </c>
      <c r="AA5" s="771"/>
      <c r="AB5" s="771"/>
      <c r="AC5" s="771"/>
      <c r="AD5" s="772">
        <v>544719</v>
      </c>
      <c r="AE5" s="772"/>
      <c r="AF5" s="772"/>
      <c r="AG5" s="772"/>
      <c r="AH5" s="772"/>
      <c r="AI5" s="772"/>
      <c r="AJ5" s="772"/>
      <c r="AK5" s="772"/>
      <c r="AL5" s="754">
        <v>13.3</v>
      </c>
      <c r="AM5" s="723"/>
      <c r="AN5" s="723"/>
      <c r="AO5" s="755"/>
      <c r="AP5" s="740" t="s">
        <v>220</v>
      </c>
      <c r="AQ5" s="741"/>
      <c r="AR5" s="741"/>
      <c r="AS5" s="741"/>
      <c r="AT5" s="741"/>
      <c r="AU5" s="741"/>
      <c r="AV5" s="741"/>
      <c r="AW5" s="741"/>
      <c r="AX5" s="741"/>
      <c r="AY5" s="741"/>
      <c r="AZ5" s="741"/>
      <c r="BA5" s="741"/>
      <c r="BB5" s="741"/>
      <c r="BC5" s="741"/>
      <c r="BD5" s="741"/>
      <c r="BE5" s="741"/>
      <c r="BF5" s="742"/>
      <c r="BG5" s="641">
        <v>544719</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91742</v>
      </c>
      <c r="S6" s="644"/>
      <c r="T6" s="644"/>
      <c r="U6" s="644"/>
      <c r="V6" s="644"/>
      <c r="W6" s="644"/>
      <c r="X6" s="644"/>
      <c r="Y6" s="645"/>
      <c r="Z6" s="703">
        <v>1</v>
      </c>
      <c r="AA6" s="703"/>
      <c r="AB6" s="703"/>
      <c r="AC6" s="703"/>
      <c r="AD6" s="704">
        <v>91742</v>
      </c>
      <c r="AE6" s="704"/>
      <c r="AF6" s="704"/>
      <c r="AG6" s="704"/>
      <c r="AH6" s="704"/>
      <c r="AI6" s="704"/>
      <c r="AJ6" s="704"/>
      <c r="AK6" s="704"/>
      <c r="AL6" s="646">
        <v>2.2000000000000002</v>
      </c>
      <c r="AM6" s="647"/>
      <c r="AN6" s="647"/>
      <c r="AO6" s="705"/>
      <c r="AP6" s="638" t="s">
        <v>226</v>
      </c>
      <c r="AQ6" s="639"/>
      <c r="AR6" s="639"/>
      <c r="AS6" s="639"/>
      <c r="AT6" s="639"/>
      <c r="AU6" s="639"/>
      <c r="AV6" s="639"/>
      <c r="AW6" s="639"/>
      <c r="AX6" s="639"/>
      <c r="AY6" s="639"/>
      <c r="AZ6" s="639"/>
      <c r="BA6" s="639"/>
      <c r="BB6" s="639"/>
      <c r="BC6" s="639"/>
      <c r="BD6" s="639"/>
      <c r="BE6" s="639"/>
      <c r="BF6" s="640"/>
      <c r="BG6" s="641">
        <v>544719</v>
      </c>
      <c r="BH6" s="644"/>
      <c r="BI6" s="644"/>
      <c r="BJ6" s="644"/>
      <c r="BK6" s="644"/>
      <c r="BL6" s="644"/>
      <c r="BM6" s="644"/>
      <c r="BN6" s="645"/>
      <c r="BO6" s="703">
        <v>100</v>
      </c>
      <c r="BP6" s="703"/>
      <c r="BQ6" s="703"/>
      <c r="BR6" s="703"/>
      <c r="BS6" s="704" t="s">
        <v>132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54152</v>
      </c>
      <c r="CS6" s="644"/>
      <c r="CT6" s="644"/>
      <c r="CU6" s="644"/>
      <c r="CV6" s="644"/>
      <c r="CW6" s="644"/>
      <c r="CX6" s="644"/>
      <c r="CY6" s="645"/>
      <c r="CZ6" s="754">
        <v>0.6</v>
      </c>
      <c r="DA6" s="723"/>
      <c r="DB6" s="723"/>
      <c r="DC6" s="757"/>
      <c r="DD6" s="649" t="s">
        <v>132</v>
      </c>
      <c r="DE6" s="644"/>
      <c r="DF6" s="644"/>
      <c r="DG6" s="644"/>
      <c r="DH6" s="644"/>
      <c r="DI6" s="644"/>
      <c r="DJ6" s="644"/>
      <c r="DK6" s="644"/>
      <c r="DL6" s="644"/>
      <c r="DM6" s="644"/>
      <c r="DN6" s="644"/>
      <c r="DO6" s="644"/>
      <c r="DP6" s="645"/>
      <c r="DQ6" s="649">
        <v>54152</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1349</v>
      </c>
      <c r="S7" s="644"/>
      <c r="T7" s="644"/>
      <c r="U7" s="644"/>
      <c r="V7" s="644"/>
      <c r="W7" s="644"/>
      <c r="X7" s="644"/>
      <c r="Y7" s="645"/>
      <c r="Z7" s="703">
        <v>0</v>
      </c>
      <c r="AA7" s="703"/>
      <c r="AB7" s="703"/>
      <c r="AC7" s="703"/>
      <c r="AD7" s="704">
        <v>1349</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167028</v>
      </c>
      <c r="BH7" s="644"/>
      <c r="BI7" s="644"/>
      <c r="BJ7" s="644"/>
      <c r="BK7" s="644"/>
      <c r="BL7" s="644"/>
      <c r="BM7" s="644"/>
      <c r="BN7" s="645"/>
      <c r="BO7" s="703">
        <v>30.7</v>
      </c>
      <c r="BP7" s="703"/>
      <c r="BQ7" s="703"/>
      <c r="BR7" s="703"/>
      <c r="BS7" s="704" t="s">
        <v>132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3042227</v>
      </c>
      <c r="CS7" s="644"/>
      <c r="CT7" s="644"/>
      <c r="CU7" s="644"/>
      <c r="CV7" s="644"/>
      <c r="CW7" s="644"/>
      <c r="CX7" s="644"/>
      <c r="CY7" s="645"/>
      <c r="CZ7" s="703">
        <v>36.4</v>
      </c>
      <c r="DA7" s="703"/>
      <c r="DB7" s="703"/>
      <c r="DC7" s="703"/>
      <c r="DD7" s="649">
        <v>2003018</v>
      </c>
      <c r="DE7" s="644"/>
      <c r="DF7" s="644"/>
      <c r="DG7" s="644"/>
      <c r="DH7" s="644"/>
      <c r="DI7" s="644"/>
      <c r="DJ7" s="644"/>
      <c r="DK7" s="644"/>
      <c r="DL7" s="644"/>
      <c r="DM7" s="644"/>
      <c r="DN7" s="644"/>
      <c r="DO7" s="644"/>
      <c r="DP7" s="645"/>
      <c r="DQ7" s="649">
        <v>880299</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1571</v>
      </c>
      <c r="S8" s="644"/>
      <c r="T8" s="644"/>
      <c r="U8" s="644"/>
      <c r="V8" s="644"/>
      <c r="W8" s="644"/>
      <c r="X8" s="644"/>
      <c r="Y8" s="645"/>
      <c r="Z8" s="703">
        <v>0</v>
      </c>
      <c r="AA8" s="703"/>
      <c r="AB8" s="703"/>
      <c r="AC8" s="703"/>
      <c r="AD8" s="704">
        <v>1571</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7365</v>
      </c>
      <c r="BH8" s="644"/>
      <c r="BI8" s="644"/>
      <c r="BJ8" s="644"/>
      <c r="BK8" s="644"/>
      <c r="BL8" s="644"/>
      <c r="BM8" s="644"/>
      <c r="BN8" s="645"/>
      <c r="BO8" s="703">
        <v>1.4</v>
      </c>
      <c r="BP8" s="703"/>
      <c r="BQ8" s="703"/>
      <c r="BR8" s="703"/>
      <c r="BS8" s="649" t="s">
        <v>132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1394310</v>
      </c>
      <c r="CS8" s="644"/>
      <c r="CT8" s="644"/>
      <c r="CU8" s="644"/>
      <c r="CV8" s="644"/>
      <c r="CW8" s="644"/>
      <c r="CX8" s="644"/>
      <c r="CY8" s="645"/>
      <c r="CZ8" s="703">
        <v>16.7</v>
      </c>
      <c r="DA8" s="703"/>
      <c r="DB8" s="703"/>
      <c r="DC8" s="703"/>
      <c r="DD8" s="649">
        <v>1037</v>
      </c>
      <c r="DE8" s="644"/>
      <c r="DF8" s="644"/>
      <c r="DG8" s="644"/>
      <c r="DH8" s="644"/>
      <c r="DI8" s="644"/>
      <c r="DJ8" s="644"/>
      <c r="DK8" s="644"/>
      <c r="DL8" s="644"/>
      <c r="DM8" s="644"/>
      <c r="DN8" s="644"/>
      <c r="DO8" s="644"/>
      <c r="DP8" s="645"/>
      <c r="DQ8" s="649">
        <v>925205</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1771</v>
      </c>
      <c r="S9" s="644"/>
      <c r="T9" s="644"/>
      <c r="U9" s="644"/>
      <c r="V9" s="644"/>
      <c r="W9" s="644"/>
      <c r="X9" s="644"/>
      <c r="Y9" s="645"/>
      <c r="Z9" s="703">
        <v>0</v>
      </c>
      <c r="AA9" s="703"/>
      <c r="AB9" s="703"/>
      <c r="AC9" s="703"/>
      <c r="AD9" s="704">
        <v>1771</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127837</v>
      </c>
      <c r="BH9" s="644"/>
      <c r="BI9" s="644"/>
      <c r="BJ9" s="644"/>
      <c r="BK9" s="644"/>
      <c r="BL9" s="644"/>
      <c r="BM9" s="644"/>
      <c r="BN9" s="645"/>
      <c r="BO9" s="703">
        <v>23.5</v>
      </c>
      <c r="BP9" s="703"/>
      <c r="BQ9" s="703"/>
      <c r="BR9" s="703"/>
      <c r="BS9" s="649" t="s">
        <v>132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345440</v>
      </c>
      <c r="CS9" s="644"/>
      <c r="CT9" s="644"/>
      <c r="CU9" s="644"/>
      <c r="CV9" s="644"/>
      <c r="CW9" s="644"/>
      <c r="CX9" s="644"/>
      <c r="CY9" s="645"/>
      <c r="CZ9" s="703">
        <v>4.0999999999999996</v>
      </c>
      <c r="DA9" s="703"/>
      <c r="DB9" s="703"/>
      <c r="DC9" s="703"/>
      <c r="DD9" s="649">
        <v>17782</v>
      </c>
      <c r="DE9" s="644"/>
      <c r="DF9" s="644"/>
      <c r="DG9" s="644"/>
      <c r="DH9" s="644"/>
      <c r="DI9" s="644"/>
      <c r="DJ9" s="644"/>
      <c r="DK9" s="644"/>
      <c r="DL9" s="644"/>
      <c r="DM9" s="644"/>
      <c r="DN9" s="644"/>
      <c r="DO9" s="644"/>
      <c r="DP9" s="645"/>
      <c r="DQ9" s="649">
        <v>328975</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12370</v>
      </c>
      <c r="BH10" s="644"/>
      <c r="BI10" s="644"/>
      <c r="BJ10" s="644"/>
      <c r="BK10" s="644"/>
      <c r="BL10" s="644"/>
      <c r="BM10" s="644"/>
      <c r="BN10" s="645"/>
      <c r="BO10" s="703">
        <v>2.2999999999999998</v>
      </c>
      <c r="BP10" s="703"/>
      <c r="BQ10" s="703"/>
      <c r="BR10" s="703"/>
      <c r="BS10" s="649" t="s">
        <v>132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1068</v>
      </c>
      <c r="CS10" s="644"/>
      <c r="CT10" s="644"/>
      <c r="CU10" s="644"/>
      <c r="CV10" s="644"/>
      <c r="CW10" s="644"/>
      <c r="CX10" s="644"/>
      <c r="CY10" s="645"/>
      <c r="CZ10" s="703">
        <v>0</v>
      </c>
      <c r="DA10" s="703"/>
      <c r="DB10" s="703"/>
      <c r="DC10" s="703"/>
      <c r="DD10" s="649" t="s">
        <v>131</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132</v>
      </c>
      <c r="AA11" s="703"/>
      <c r="AB11" s="703"/>
      <c r="AC11" s="703"/>
      <c r="AD11" s="704" t="s">
        <v>132</v>
      </c>
      <c r="AE11" s="704"/>
      <c r="AF11" s="704"/>
      <c r="AG11" s="704"/>
      <c r="AH11" s="704"/>
      <c r="AI11" s="704"/>
      <c r="AJ11" s="704"/>
      <c r="AK11" s="704"/>
      <c r="AL11" s="646" t="s">
        <v>132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19456</v>
      </c>
      <c r="BH11" s="644"/>
      <c r="BI11" s="644"/>
      <c r="BJ11" s="644"/>
      <c r="BK11" s="644"/>
      <c r="BL11" s="644"/>
      <c r="BM11" s="644"/>
      <c r="BN11" s="645"/>
      <c r="BO11" s="703">
        <v>3.6</v>
      </c>
      <c r="BP11" s="703"/>
      <c r="BQ11" s="703"/>
      <c r="BR11" s="703"/>
      <c r="BS11" s="649" t="s">
        <v>131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748041</v>
      </c>
      <c r="CS11" s="644"/>
      <c r="CT11" s="644"/>
      <c r="CU11" s="644"/>
      <c r="CV11" s="644"/>
      <c r="CW11" s="644"/>
      <c r="CX11" s="644"/>
      <c r="CY11" s="645"/>
      <c r="CZ11" s="703">
        <v>8.9</v>
      </c>
      <c r="DA11" s="703"/>
      <c r="DB11" s="703"/>
      <c r="DC11" s="703"/>
      <c r="DD11" s="649">
        <v>492937</v>
      </c>
      <c r="DE11" s="644"/>
      <c r="DF11" s="644"/>
      <c r="DG11" s="644"/>
      <c r="DH11" s="644"/>
      <c r="DI11" s="644"/>
      <c r="DJ11" s="644"/>
      <c r="DK11" s="644"/>
      <c r="DL11" s="644"/>
      <c r="DM11" s="644"/>
      <c r="DN11" s="644"/>
      <c r="DO11" s="644"/>
      <c r="DP11" s="645"/>
      <c r="DQ11" s="649">
        <v>186020</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101619</v>
      </c>
      <c r="S12" s="644"/>
      <c r="T12" s="644"/>
      <c r="U12" s="644"/>
      <c r="V12" s="644"/>
      <c r="W12" s="644"/>
      <c r="X12" s="644"/>
      <c r="Y12" s="645"/>
      <c r="Z12" s="703">
        <v>1.2</v>
      </c>
      <c r="AA12" s="703"/>
      <c r="AB12" s="703"/>
      <c r="AC12" s="703"/>
      <c r="AD12" s="704">
        <v>101619</v>
      </c>
      <c r="AE12" s="704"/>
      <c r="AF12" s="704"/>
      <c r="AG12" s="704"/>
      <c r="AH12" s="704"/>
      <c r="AI12" s="704"/>
      <c r="AJ12" s="704"/>
      <c r="AK12" s="704"/>
      <c r="AL12" s="646">
        <v>2.5</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306987</v>
      </c>
      <c r="BH12" s="644"/>
      <c r="BI12" s="644"/>
      <c r="BJ12" s="644"/>
      <c r="BK12" s="644"/>
      <c r="BL12" s="644"/>
      <c r="BM12" s="644"/>
      <c r="BN12" s="645"/>
      <c r="BO12" s="703">
        <v>56.4</v>
      </c>
      <c r="BP12" s="703"/>
      <c r="BQ12" s="703"/>
      <c r="BR12" s="703"/>
      <c r="BS12" s="649" t="s">
        <v>132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131017</v>
      </c>
      <c r="CS12" s="644"/>
      <c r="CT12" s="644"/>
      <c r="CU12" s="644"/>
      <c r="CV12" s="644"/>
      <c r="CW12" s="644"/>
      <c r="CX12" s="644"/>
      <c r="CY12" s="645"/>
      <c r="CZ12" s="703">
        <v>1.6</v>
      </c>
      <c r="DA12" s="703"/>
      <c r="DB12" s="703"/>
      <c r="DC12" s="703"/>
      <c r="DD12" s="649">
        <v>64447</v>
      </c>
      <c r="DE12" s="644"/>
      <c r="DF12" s="644"/>
      <c r="DG12" s="644"/>
      <c r="DH12" s="644"/>
      <c r="DI12" s="644"/>
      <c r="DJ12" s="644"/>
      <c r="DK12" s="644"/>
      <c r="DL12" s="644"/>
      <c r="DM12" s="644"/>
      <c r="DN12" s="644"/>
      <c r="DO12" s="644"/>
      <c r="DP12" s="645"/>
      <c r="DQ12" s="649">
        <v>88367</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132</v>
      </c>
      <c r="AA13" s="703"/>
      <c r="AB13" s="703"/>
      <c r="AC13" s="703"/>
      <c r="AD13" s="704" t="s">
        <v>131</v>
      </c>
      <c r="AE13" s="704"/>
      <c r="AF13" s="704"/>
      <c r="AG13" s="704"/>
      <c r="AH13" s="704"/>
      <c r="AI13" s="704"/>
      <c r="AJ13" s="704"/>
      <c r="AK13" s="704"/>
      <c r="AL13" s="646" t="s">
        <v>132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269265</v>
      </c>
      <c r="BH13" s="644"/>
      <c r="BI13" s="644"/>
      <c r="BJ13" s="644"/>
      <c r="BK13" s="644"/>
      <c r="BL13" s="644"/>
      <c r="BM13" s="644"/>
      <c r="BN13" s="645"/>
      <c r="BO13" s="703">
        <v>49.4</v>
      </c>
      <c r="BP13" s="703"/>
      <c r="BQ13" s="703"/>
      <c r="BR13" s="703"/>
      <c r="BS13" s="649" t="s">
        <v>132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435266</v>
      </c>
      <c r="CS13" s="644"/>
      <c r="CT13" s="644"/>
      <c r="CU13" s="644"/>
      <c r="CV13" s="644"/>
      <c r="CW13" s="644"/>
      <c r="CX13" s="644"/>
      <c r="CY13" s="645"/>
      <c r="CZ13" s="703">
        <v>5.2</v>
      </c>
      <c r="DA13" s="703"/>
      <c r="DB13" s="703"/>
      <c r="DC13" s="703"/>
      <c r="DD13" s="649">
        <v>281051</v>
      </c>
      <c r="DE13" s="644"/>
      <c r="DF13" s="644"/>
      <c r="DG13" s="644"/>
      <c r="DH13" s="644"/>
      <c r="DI13" s="644"/>
      <c r="DJ13" s="644"/>
      <c r="DK13" s="644"/>
      <c r="DL13" s="644"/>
      <c r="DM13" s="644"/>
      <c r="DN13" s="644"/>
      <c r="DO13" s="644"/>
      <c r="DP13" s="645"/>
      <c r="DQ13" s="649">
        <v>230718</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23260</v>
      </c>
      <c r="BH14" s="644"/>
      <c r="BI14" s="644"/>
      <c r="BJ14" s="644"/>
      <c r="BK14" s="644"/>
      <c r="BL14" s="644"/>
      <c r="BM14" s="644"/>
      <c r="BN14" s="645"/>
      <c r="BO14" s="703">
        <v>4.3</v>
      </c>
      <c r="BP14" s="703"/>
      <c r="BQ14" s="703"/>
      <c r="BR14" s="703"/>
      <c r="BS14" s="649" t="s">
        <v>132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284270</v>
      </c>
      <c r="CS14" s="644"/>
      <c r="CT14" s="644"/>
      <c r="CU14" s="644"/>
      <c r="CV14" s="644"/>
      <c r="CW14" s="644"/>
      <c r="CX14" s="644"/>
      <c r="CY14" s="645"/>
      <c r="CZ14" s="703">
        <v>3.4</v>
      </c>
      <c r="DA14" s="703"/>
      <c r="DB14" s="703"/>
      <c r="DC14" s="703"/>
      <c r="DD14" s="649">
        <v>84774</v>
      </c>
      <c r="DE14" s="644"/>
      <c r="DF14" s="644"/>
      <c r="DG14" s="644"/>
      <c r="DH14" s="644"/>
      <c r="DI14" s="644"/>
      <c r="DJ14" s="644"/>
      <c r="DK14" s="644"/>
      <c r="DL14" s="644"/>
      <c r="DM14" s="644"/>
      <c r="DN14" s="644"/>
      <c r="DO14" s="644"/>
      <c r="DP14" s="645"/>
      <c r="DQ14" s="649">
        <v>205977</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17561</v>
      </c>
      <c r="S15" s="644"/>
      <c r="T15" s="644"/>
      <c r="U15" s="644"/>
      <c r="V15" s="644"/>
      <c r="W15" s="644"/>
      <c r="X15" s="644"/>
      <c r="Y15" s="645"/>
      <c r="Z15" s="703">
        <v>0.2</v>
      </c>
      <c r="AA15" s="703"/>
      <c r="AB15" s="703"/>
      <c r="AC15" s="703"/>
      <c r="AD15" s="704">
        <v>17561</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25857</v>
      </c>
      <c r="BH15" s="644"/>
      <c r="BI15" s="644"/>
      <c r="BJ15" s="644"/>
      <c r="BK15" s="644"/>
      <c r="BL15" s="644"/>
      <c r="BM15" s="644"/>
      <c r="BN15" s="645"/>
      <c r="BO15" s="703">
        <v>4.7</v>
      </c>
      <c r="BP15" s="703"/>
      <c r="BQ15" s="703"/>
      <c r="BR15" s="703"/>
      <c r="BS15" s="649" t="s">
        <v>132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414449</v>
      </c>
      <c r="CS15" s="644"/>
      <c r="CT15" s="644"/>
      <c r="CU15" s="644"/>
      <c r="CV15" s="644"/>
      <c r="CW15" s="644"/>
      <c r="CX15" s="644"/>
      <c r="CY15" s="645"/>
      <c r="CZ15" s="703">
        <v>5</v>
      </c>
      <c r="DA15" s="703"/>
      <c r="DB15" s="703"/>
      <c r="DC15" s="703"/>
      <c r="DD15" s="649">
        <v>18463</v>
      </c>
      <c r="DE15" s="644"/>
      <c r="DF15" s="644"/>
      <c r="DG15" s="644"/>
      <c r="DH15" s="644"/>
      <c r="DI15" s="644"/>
      <c r="DJ15" s="644"/>
      <c r="DK15" s="644"/>
      <c r="DL15" s="644"/>
      <c r="DM15" s="644"/>
      <c r="DN15" s="644"/>
      <c r="DO15" s="644"/>
      <c r="DP15" s="645"/>
      <c r="DQ15" s="649">
        <v>343512</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131</v>
      </c>
      <c r="AA16" s="703"/>
      <c r="AB16" s="703"/>
      <c r="AC16" s="703"/>
      <c r="AD16" s="704" t="s">
        <v>132</v>
      </c>
      <c r="AE16" s="704"/>
      <c r="AF16" s="704"/>
      <c r="AG16" s="704"/>
      <c r="AH16" s="704"/>
      <c r="AI16" s="704"/>
      <c r="AJ16" s="704"/>
      <c r="AK16" s="704"/>
      <c r="AL16" s="646" t="s">
        <v>131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v>21587</v>
      </c>
      <c r="BH16" s="644"/>
      <c r="BI16" s="644"/>
      <c r="BJ16" s="644"/>
      <c r="BK16" s="644"/>
      <c r="BL16" s="644"/>
      <c r="BM16" s="644"/>
      <c r="BN16" s="645"/>
      <c r="BO16" s="703">
        <v>4</v>
      </c>
      <c r="BP16" s="703"/>
      <c r="BQ16" s="703"/>
      <c r="BR16" s="703"/>
      <c r="BS16" s="649" t="s">
        <v>132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153155</v>
      </c>
      <c r="CS16" s="644"/>
      <c r="CT16" s="644"/>
      <c r="CU16" s="644"/>
      <c r="CV16" s="644"/>
      <c r="CW16" s="644"/>
      <c r="CX16" s="644"/>
      <c r="CY16" s="645"/>
      <c r="CZ16" s="703">
        <v>1.8</v>
      </c>
      <c r="DA16" s="703"/>
      <c r="DB16" s="703"/>
      <c r="DC16" s="703"/>
      <c r="DD16" s="649" t="s">
        <v>132</v>
      </c>
      <c r="DE16" s="644"/>
      <c r="DF16" s="644"/>
      <c r="DG16" s="644"/>
      <c r="DH16" s="644"/>
      <c r="DI16" s="644"/>
      <c r="DJ16" s="644"/>
      <c r="DK16" s="644"/>
      <c r="DL16" s="644"/>
      <c r="DM16" s="644"/>
      <c r="DN16" s="644"/>
      <c r="DO16" s="644"/>
      <c r="DP16" s="645"/>
      <c r="DQ16" s="649">
        <v>32579</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407</v>
      </c>
      <c r="S17" s="644"/>
      <c r="T17" s="644"/>
      <c r="U17" s="644"/>
      <c r="V17" s="644"/>
      <c r="W17" s="644"/>
      <c r="X17" s="644"/>
      <c r="Y17" s="645"/>
      <c r="Z17" s="703">
        <v>0</v>
      </c>
      <c r="AA17" s="703"/>
      <c r="AB17" s="703"/>
      <c r="AC17" s="703"/>
      <c r="AD17" s="704">
        <v>407</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132</v>
      </c>
      <c r="BP17" s="703"/>
      <c r="BQ17" s="703"/>
      <c r="BR17" s="703"/>
      <c r="BS17" s="649" t="s">
        <v>132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1361439</v>
      </c>
      <c r="CS17" s="644"/>
      <c r="CT17" s="644"/>
      <c r="CU17" s="644"/>
      <c r="CV17" s="644"/>
      <c r="CW17" s="644"/>
      <c r="CX17" s="644"/>
      <c r="CY17" s="645"/>
      <c r="CZ17" s="703">
        <v>16.3</v>
      </c>
      <c r="DA17" s="703"/>
      <c r="DB17" s="703"/>
      <c r="DC17" s="703"/>
      <c r="DD17" s="649" t="s">
        <v>132</v>
      </c>
      <c r="DE17" s="644"/>
      <c r="DF17" s="644"/>
      <c r="DG17" s="644"/>
      <c r="DH17" s="644"/>
      <c r="DI17" s="644"/>
      <c r="DJ17" s="644"/>
      <c r="DK17" s="644"/>
      <c r="DL17" s="644"/>
      <c r="DM17" s="644"/>
      <c r="DN17" s="644"/>
      <c r="DO17" s="644"/>
      <c r="DP17" s="645"/>
      <c r="DQ17" s="649">
        <v>1341212</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3679583</v>
      </c>
      <c r="S18" s="644"/>
      <c r="T18" s="644"/>
      <c r="U18" s="644"/>
      <c r="V18" s="644"/>
      <c r="W18" s="644"/>
      <c r="X18" s="644"/>
      <c r="Y18" s="645"/>
      <c r="Z18" s="703">
        <v>42.1</v>
      </c>
      <c r="AA18" s="703"/>
      <c r="AB18" s="703"/>
      <c r="AC18" s="703"/>
      <c r="AD18" s="704">
        <v>3325598</v>
      </c>
      <c r="AE18" s="704"/>
      <c r="AF18" s="704"/>
      <c r="AG18" s="704"/>
      <c r="AH18" s="704"/>
      <c r="AI18" s="704"/>
      <c r="AJ18" s="704"/>
      <c r="AK18" s="704"/>
      <c r="AL18" s="646">
        <v>81.400000000000006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132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132</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3325598</v>
      </c>
      <c r="S19" s="644"/>
      <c r="T19" s="644"/>
      <c r="U19" s="644"/>
      <c r="V19" s="644"/>
      <c r="W19" s="644"/>
      <c r="X19" s="644"/>
      <c r="Y19" s="645"/>
      <c r="Z19" s="703">
        <v>38</v>
      </c>
      <c r="AA19" s="703"/>
      <c r="AB19" s="703"/>
      <c r="AC19" s="703"/>
      <c r="AD19" s="704">
        <v>3325598</v>
      </c>
      <c r="AE19" s="704"/>
      <c r="AF19" s="704"/>
      <c r="AG19" s="704"/>
      <c r="AH19" s="704"/>
      <c r="AI19" s="704"/>
      <c r="AJ19" s="704"/>
      <c r="AK19" s="704"/>
      <c r="AL19" s="646">
        <v>81.400000000000006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131</v>
      </c>
      <c r="BP19" s="703"/>
      <c r="BQ19" s="703"/>
      <c r="BR19" s="703"/>
      <c r="BS19" s="649" t="s">
        <v>132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353985</v>
      </c>
      <c r="S20" s="644"/>
      <c r="T20" s="644"/>
      <c r="U20" s="644"/>
      <c r="V20" s="644"/>
      <c r="W20" s="644"/>
      <c r="X20" s="644"/>
      <c r="Y20" s="645"/>
      <c r="Z20" s="703">
        <v>4</v>
      </c>
      <c r="AA20" s="703"/>
      <c r="AB20" s="703"/>
      <c r="AC20" s="703"/>
      <c r="AD20" s="704" t="s">
        <v>132</v>
      </c>
      <c r="AE20" s="704"/>
      <c r="AF20" s="704"/>
      <c r="AG20" s="704"/>
      <c r="AH20" s="704"/>
      <c r="AI20" s="704"/>
      <c r="AJ20" s="704"/>
      <c r="AK20" s="704"/>
      <c r="AL20" s="646" t="s">
        <v>132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132</v>
      </c>
      <c r="BH20" s="644"/>
      <c r="BI20" s="644"/>
      <c r="BJ20" s="644"/>
      <c r="BK20" s="644"/>
      <c r="BL20" s="644"/>
      <c r="BM20" s="644"/>
      <c r="BN20" s="645"/>
      <c r="BO20" s="703" t="s">
        <v>131</v>
      </c>
      <c r="BP20" s="703"/>
      <c r="BQ20" s="703"/>
      <c r="BR20" s="703"/>
      <c r="BS20" s="649" t="s">
        <v>131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8364834</v>
      </c>
      <c r="CS20" s="644"/>
      <c r="CT20" s="644"/>
      <c r="CU20" s="644"/>
      <c r="CV20" s="644"/>
      <c r="CW20" s="644"/>
      <c r="CX20" s="644"/>
      <c r="CY20" s="645"/>
      <c r="CZ20" s="703">
        <v>100</v>
      </c>
      <c r="DA20" s="703"/>
      <c r="DB20" s="703"/>
      <c r="DC20" s="703"/>
      <c r="DD20" s="649">
        <v>2963509</v>
      </c>
      <c r="DE20" s="644"/>
      <c r="DF20" s="644"/>
      <c r="DG20" s="644"/>
      <c r="DH20" s="644"/>
      <c r="DI20" s="644"/>
      <c r="DJ20" s="644"/>
      <c r="DK20" s="644"/>
      <c r="DL20" s="644"/>
      <c r="DM20" s="644"/>
      <c r="DN20" s="644"/>
      <c r="DO20" s="644"/>
      <c r="DP20" s="645"/>
      <c r="DQ20" s="649">
        <v>4617016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132</v>
      </c>
      <c r="AA21" s="703"/>
      <c r="AB21" s="703"/>
      <c r="AC21" s="703"/>
      <c r="AD21" s="704" t="s">
        <v>132</v>
      </c>
      <c r="AE21" s="704"/>
      <c r="AF21" s="704"/>
      <c r="AG21" s="704"/>
      <c r="AH21" s="704"/>
      <c r="AI21" s="704"/>
      <c r="AJ21" s="704"/>
      <c r="AK21" s="704"/>
      <c r="AL21" s="646" t="s">
        <v>132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132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4440322</v>
      </c>
      <c r="S22" s="644"/>
      <c r="T22" s="644"/>
      <c r="U22" s="644"/>
      <c r="V22" s="644"/>
      <c r="W22" s="644"/>
      <c r="X22" s="644"/>
      <c r="Y22" s="645"/>
      <c r="Z22" s="703">
        <v>50.8</v>
      </c>
      <c r="AA22" s="703"/>
      <c r="AB22" s="703"/>
      <c r="AC22" s="703"/>
      <c r="AD22" s="704">
        <v>4086337</v>
      </c>
      <c r="AE22" s="704"/>
      <c r="AF22" s="704"/>
      <c r="AG22" s="704"/>
      <c r="AH22" s="704"/>
      <c r="AI22" s="704"/>
      <c r="AJ22" s="704"/>
      <c r="AK22" s="704"/>
      <c r="AL22" s="646">
        <v>100</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820</v>
      </c>
      <c r="S23" s="644"/>
      <c r="T23" s="644"/>
      <c r="U23" s="644"/>
      <c r="V23" s="644"/>
      <c r="W23" s="644"/>
      <c r="X23" s="644"/>
      <c r="Y23" s="645"/>
      <c r="Z23" s="703">
        <v>0</v>
      </c>
      <c r="AA23" s="703"/>
      <c r="AB23" s="703"/>
      <c r="AC23" s="703"/>
      <c r="AD23" s="704">
        <v>820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131</v>
      </c>
      <c r="BH23" s="644"/>
      <c r="BI23" s="644"/>
      <c r="BJ23" s="644"/>
      <c r="BK23" s="644"/>
      <c r="BL23" s="644"/>
      <c r="BM23" s="644"/>
      <c r="BN23" s="645"/>
      <c r="BO23" s="703" t="s">
        <v>132</v>
      </c>
      <c r="BP23" s="703"/>
      <c r="BQ23" s="703"/>
      <c r="BR23" s="703"/>
      <c r="BS23" s="649" t="s">
        <v>132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58301</v>
      </c>
      <c r="S24" s="644"/>
      <c r="T24" s="644"/>
      <c r="U24" s="644"/>
      <c r="V24" s="644"/>
      <c r="W24" s="644"/>
      <c r="X24" s="644"/>
      <c r="Y24" s="645"/>
      <c r="Z24" s="703">
        <v>0.7</v>
      </c>
      <c r="AA24" s="703"/>
      <c r="AB24" s="703"/>
      <c r="AC24" s="703"/>
      <c r="AD24" s="704" t="s">
        <v>132</v>
      </c>
      <c r="AE24" s="704"/>
      <c r="AF24" s="704"/>
      <c r="AG24" s="704"/>
      <c r="AH24" s="704"/>
      <c r="AI24" s="704"/>
      <c r="AJ24" s="704"/>
      <c r="AK24" s="704"/>
      <c r="AL24" s="646" t="s">
        <v>131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2992723</v>
      </c>
      <c r="CS24" s="707"/>
      <c r="CT24" s="707"/>
      <c r="CU24" s="707"/>
      <c r="CV24" s="707"/>
      <c r="CW24" s="707"/>
      <c r="CX24" s="707"/>
      <c r="CY24" s="753"/>
      <c r="CZ24" s="754">
        <v>35.799999999999997</v>
      </c>
      <c r="DA24" s="723"/>
      <c r="DB24" s="723"/>
      <c r="DC24" s="757"/>
      <c r="DD24" s="752">
        <v>2595512</v>
      </c>
      <c r="DE24" s="707"/>
      <c r="DF24" s="707"/>
      <c r="DG24" s="707"/>
      <c r="DH24" s="707"/>
      <c r="DI24" s="707"/>
      <c r="DJ24" s="707"/>
      <c r="DK24" s="753"/>
      <c r="DL24" s="752">
        <v>2202722</v>
      </c>
      <c r="DM24" s="707"/>
      <c r="DN24" s="707"/>
      <c r="DO24" s="707"/>
      <c r="DP24" s="707"/>
      <c r="DQ24" s="707"/>
      <c r="DR24" s="707"/>
      <c r="DS24" s="707"/>
      <c r="DT24" s="707"/>
      <c r="DU24" s="707"/>
      <c r="DV24" s="753"/>
      <c r="DW24" s="754">
        <v>51.9</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54744</v>
      </c>
      <c r="S25" s="644"/>
      <c r="T25" s="644"/>
      <c r="U25" s="644"/>
      <c r="V25" s="644"/>
      <c r="W25" s="644"/>
      <c r="X25" s="644"/>
      <c r="Y25" s="645"/>
      <c r="Z25" s="703">
        <v>0.6</v>
      </c>
      <c r="AA25" s="703"/>
      <c r="AB25" s="703"/>
      <c r="AC25" s="703"/>
      <c r="AD25" s="704" t="s">
        <v>132</v>
      </c>
      <c r="AE25" s="704"/>
      <c r="AF25" s="704"/>
      <c r="AG25" s="704"/>
      <c r="AH25" s="704"/>
      <c r="AI25" s="704"/>
      <c r="AJ25" s="704"/>
      <c r="AK25" s="704"/>
      <c r="AL25" s="646" t="s">
        <v>132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1134965</v>
      </c>
      <c r="CS25" s="642"/>
      <c r="CT25" s="642"/>
      <c r="CU25" s="642"/>
      <c r="CV25" s="642"/>
      <c r="CW25" s="642"/>
      <c r="CX25" s="642"/>
      <c r="CY25" s="643"/>
      <c r="CZ25" s="646">
        <v>13.6</v>
      </c>
      <c r="DA25" s="675"/>
      <c r="DB25" s="675"/>
      <c r="DC25" s="676"/>
      <c r="DD25" s="649">
        <v>1078866</v>
      </c>
      <c r="DE25" s="642"/>
      <c r="DF25" s="642"/>
      <c r="DG25" s="642"/>
      <c r="DH25" s="642"/>
      <c r="DI25" s="642"/>
      <c r="DJ25" s="642"/>
      <c r="DK25" s="643"/>
      <c r="DL25" s="649">
        <v>1039766</v>
      </c>
      <c r="DM25" s="642"/>
      <c r="DN25" s="642"/>
      <c r="DO25" s="642"/>
      <c r="DP25" s="642"/>
      <c r="DQ25" s="642"/>
      <c r="DR25" s="642"/>
      <c r="DS25" s="642"/>
      <c r="DT25" s="642"/>
      <c r="DU25" s="642"/>
      <c r="DV25" s="643"/>
      <c r="DW25" s="646">
        <v>24.5</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6016</v>
      </c>
      <c r="S26" s="644"/>
      <c r="T26" s="644"/>
      <c r="U26" s="644"/>
      <c r="V26" s="644"/>
      <c r="W26" s="644"/>
      <c r="X26" s="644"/>
      <c r="Y26" s="645"/>
      <c r="Z26" s="703">
        <v>0.1</v>
      </c>
      <c r="AA26" s="703"/>
      <c r="AB26" s="703"/>
      <c r="AC26" s="703"/>
      <c r="AD26" s="704" t="s">
        <v>132</v>
      </c>
      <c r="AE26" s="704"/>
      <c r="AF26" s="704"/>
      <c r="AG26" s="704"/>
      <c r="AH26" s="704"/>
      <c r="AI26" s="704"/>
      <c r="AJ26" s="704"/>
      <c r="AK26" s="704"/>
      <c r="AL26" s="646" t="s">
        <v>132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699824</v>
      </c>
      <c r="CS26" s="644"/>
      <c r="CT26" s="644"/>
      <c r="CU26" s="644"/>
      <c r="CV26" s="644"/>
      <c r="CW26" s="644"/>
      <c r="CX26" s="644"/>
      <c r="CY26" s="645"/>
      <c r="CZ26" s="646">
        <v>8.4</v>
      </c>
      <c r="DA26" s="675"/>
      <c r="DB26" s="675"/>
      <c r="DC26" s="676"/>
      <c r="DD26" s="649">
        <v>664334</v>
      </c>
      <c r="DE26" s="644"/>
      <c r="DF26" s="644"/>
      <c r="DG26" s="644"/>
      <c r="DH26" s="644"/>
      <c r="DI26" s="644"/>
      <c r="DJ26" s="644"/>
      <c r="DK26" s="645"/>
      <c r="DL26" s="649" t="s">
        <v>131</v>
      </c>
      <c r="DM26" s="644"/>
      <c r="DN26" s="644"/>
      <c r="DO26" s="644"/>
      <c r="DP26" s="644"/>
      <c r="DQ26" s="644"/>
      <c r="DR26" s="644"/>
      <c r="DS26" s="644"/>
      <c r="DT26" s="644"/>
      <c r="DU26" s="644"/>
      <c r="DV26" s="645"/>
      <c r="DW26" s="646" t="s">
        <v>132</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336544</v>
      </c>
      <c r="S27" s="644"/>
      <c r="T27" s="644"/>
      <c r="U27" s="644"/>
      <c r="V27" s="644"/>
      <c r="W27" s="644"/>
      <c r="X27" s="644"/>
      <c r="Y27" s="645"/>
      <c r="Z27" s="703">
        <v>3.8</v>
      </c>
      <c r="AA27" s="703"/>
      <c r="AB27" s="703"/>
      <c r="AC27" s="703"/>
      <c r="AD27" s="704" t="s">
        <v>132</v>
      </c>
      <c r="AE27" s="704"/>
      <c r="AF27" s="704"/>
      <c r="AG27" s="704"/>
      <c r="AH27" s="704"/>
      <c r="AI27" s="704"/>
      <c r="AJ27" s="704"/>
      <c r="AK27" s="704"/>
      <c r="AL27" s="646" t="s">
        <v>132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544719</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496319</v>
      </c>
      <c r="CS27" s="642"/>
      <c r="CT27" s="642"/>
      <c r="CU27" s="642"/>
      <c r="CV27" s="642"/>
      <c r="CW27" s="642"/>
      <c r="CX27" s="642"/>
      <c r="CY27" s="643"/>
      <c r="CZ27" s="646">
        <v>5.9</v>
      </c>
      <c r="DA27" s="675"/>
      <c r="DB27" s="675"/>
      <c r="DC27" s="676"/>
      <c r="DD27" s="649">
        <v>175434</v>
      </c>
      <c r="DE27" s="642"/>
      <c r="DF27" s="642"/>
      <c r="DG27" s="642"/>
      <c r="DH27" s="642"/>
      <c r="DI27" s="642"/>
      <c r="DJ27" s="642"/>
      <c r="DK27" s="643"/>
      <c r="DL27" s="649">
        <v>175434</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132</v>
      </c>
      <c r="AA28" s="703"/>
      <c r="AB28" s="703"/>
      <c r="AC28" s="703"/>
      <c r="AD28" s="704" t="s">
        <v>132</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1361439</v>
      </c>
      <c r="CS28" s="644"/>
      <c r="CT28" s="644"/>
      <c r="CU28" s="644"/>
      <c r="CV28" s="644"/>
      <c r="CW28" s="644"/>
      <c r="CX28" s="644"/>
      <c r="CY28" s="645"/>
      <c r="CZ28" s="646">
        <v>16.3</v>
      </c>
      <c r="DA28" s="675"/>
      <c r="DB28" s="675"/>
      <c r="DC28" s="676"/>
      <c r="DD28" s="649">
        <v>1341212</v>
      </c>
      <c r="DE28" s="644"/>
      <c r="DF28" s="644"/>
      <c r="DG28" s="644"/>
      <c r="DH28" s="644"/>
      <c r="DI28" s="644"/>
      <c r="DJ28" s="644"/>
      <c r="DK28" s="645"/>
      <c r="DL28" s="649">
        <v>987522</v>
      </c>
      <c r="DM28" s="644"/>
      <c r="DN28" s="644"/>
      <c r="DO28" s="644"/>
      <c r="DP28" s="644"/>
      <c r="DQ28" s="644"/>
      <c r="DR28" s="644"/>
      <c r="DS28" s="644"/>
      <c r="DT28" s="644"/>
      <c r="DU28" s="644"/>
      <c r="DV28" s="645"/>
      <c r="DW28" s="646">
        <v>23.2</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555606</v>
      </c>
      <c r="S29" s="644"/>
      <c r="T29" s="644"/>
      <c r="U29" s="644"/>
      <c r="V29" s="644"/>
      <c r="W29" s="644"/>
      <c r="X29" s="644"/>
      <c r="Y29" s="645"/>
      <c r="Z29" s="703">
        <v>6.4</v>
      </c>
      <c r="AA29" s="703"/>
      <c r="AB29" s="703"/>
      <c r="AC29" s="703"/>
      <c r="AD29" s="704" t="s">
        <v>131</v>
      </c>
      <c r="AE29" s="704"/>
      <c r="AF29" s="704"/>
      <c r="AG29" s="704"/>
      <c r="AH29" s="704"/>
      <c r="AI29" s="704"/>
      <c r="AJ29" s="704"/>
      <c r="AK29" s="704"/>
      <c r="AL29" s="646" t="s">
        <v>131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1361439</v>
      </c>
      <c r="CS29" s="642"/>
      <c r="CT29" s="642"/>
      <c r="CU29" s="642"/>
      <c r="CV29" s="642"/>
      <c r="CW29" s="642"/>
      <c r="CX29" s="642"/>
      <c r="CY29" s="643"/>
      <c r="CZ29" s="646">
        <v>16.3</v>
      </c>
      <c r="DA29" s="675"/>
      <c r="DB29" s="675"/>
      <c r="DC29" s="676"/>
      <c r="DD29" s="649">
        <v>1341212</v>
      </c>
      <c r="DE29" s="642"/>
      <c r="DF29" s="642"/>
      <c r="DG29" s="642"/>
      <c r="DH29" s="642"/>
      <c r="DI29" s="642"/>
      <c r="DJ29" s="642"/>
      <c r="DK29" s="643"/>
      <c r="DL29" s="649">
        <v>987522</v>
      </c>
      <c r="DM29" s="642"/>
      <c r="DN29" s="642"/>
      <c r="DO29" s="642"/>
      <c r="DP29" s="642"/>
      <c r="DQ29" s="642"/>
      <c r="DR29" s="642"/>
      <c r="DS29" s="642"/>
      <c r="DT29" s="642"/>
      <c r="DU29" s="642"/>
      <c r="DV29" s="643"/>
      <c r="DW29" s="646">
        <v>23.2</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40707</v>
      </c>
      <c r="S30" s="644"/>
      <c r="T30" s="644"/>
      <c r="U30" s="644"/>
      <c r="V30" s="644"/>
      <c r="W30" s="644"/>
      <c r="X30" s="644"/>
      <c r="Y30" s="645"/>
      <c r="Z30" s="703">
        <v>0.5</v>
      </c>
      <c r="AA30" s="703"/>
      <c r="AB30" s="703"/>
      <c r="AC30" s="703"/>
      <c r="AD30" s="704" t="s">
        <v>132</v>
      </c>
      <c r="AE30" s="704"/>
      <c r="AF30" s="704"/>
      <c r="AG30" s="704"/>
      <c r="AH30" s="704"/>
      <c r="AI30" s="704"/>
      <c r="AJ30" s="704"/>
      <c r="AK30" s="704"/>
      <c r="AL30" s="646" t="s">
        <v>132</v>
      </c>
      <c r="AM30" s="647"/>
      <c r="AN30" s="647"/>
      <c r="AO30" s="705"/>
      <c r="AP30" s="731" t="s">
        <v>301</v>
      </c>
      <c r="AQ30" s="732"/>
      <c r="AR30" s="732"/>
      <c r="AS30" s="732"/>
      <c r="AT30" s="737" t="s">
        <v>302</v>
      </c>
      <c r="AU30" s="210"/>
      <c r="AV30" s="210"/>
      <c r="AW30" s="210"/>
      <c r="AX30" s="740" t="s">
        <v>181</v>
      </c>
      <c r="AY30" s="741"/>
      <c r="AZ30" s="741"/>
      <c r="BA30" s="741"/>
      <c r="BB30" s="741"/>
      <c r="BC30" s="741"/>
      <c r="BD30" s="741"/>
      <c r="BE30" s="741"/>
      <c r="BF30" s="742"/>
      <c r="BG30" s="721">
        <v>99.6</v>
      </c>
      <c r="BH30" s="722"/>
      <c r="BI30" s="722"/>
      <c r="BJ30" s="722"/>
      <c r="BK30" s="722"/>
      <c r="BL30" s="722"/>
      <c r="BM30" s="723">
        <v>98.7</v>
      </c>
      <c r="BN30" s="722"/>
      <c r="BO30" s="722"/>
      <c r="BP30" s="722"/>
      <c r="BQ30" s="724"/>
      <c r="BR30" s="721">
        <v>99.6</v>
      </c>
      <c r="BS30" s="722"/>
      <c r="BT30" s="722"/>
      <c r="BU30" s="722"/>
      <c r="BV30" s="722"/>
      <c r="BW30" s="722"/>
      <c r="BX30" s="723">
        <v>98.5</v>
      </c>
      <c r="BY30" s="722"/>
      <c r="BZ30" s="722"/>
      <c r="CA30" s="722"/>
      <c r="CB30" s="724"/>
      <c r="CD30" s="727"/>
      <c r="CE30" s="728"/>
      <c r="CF30" s="685" t="s">
        <v>303</v>
      </c>
      <c r="CG30" s="682"/>
      <c r="CH30" s="682"/>
      <c r="CI30" s="682"/>
      <c r="CJ30" s="682"/>
      <c r="CK30" s="682"/>
      <c r="CL30" s="682"/>
      <c r="CM30" s="682"/>
      <c r="CN30" s="682"/>
      <c r="CO30" s="682"/>
      <c r="CP30" s="682"/>
      <c r="CQ30" s="683"/>
      <c r="CR30" s="641">
        <v>1308549</v>
      </c>
      <c r="CS30" s="644"/>
      <c r="CT30" s="644"/>
      <c r="CU30" s="644"/>
      <c r="CV30" s="644"/>
      <c r="CW30" s="644"/>
      <c r="CX30" s="644"/>
      <c r="CY30" s="645"/>
      <c r="CZ30" s="646">
        <v>15.6</v>
      </c>
      <c r="DA30" s="675"/>
      <c r="DB30" s="675"/>
      <c r="DC30" s="676"/>
      <c r="DD30" s="649">
        <v>1290344</v>
      </c>
      <c r="DE30" s="644"/>
      <c r="DF30" s="644"/>
      <c r="DG30" s="644"/>
      <c r="DH30" s="644"/>
      <c r="DI30" s="644"/>
      <c r="DJ30" s="644"/>
      <c r="DK30" s="645"/>
      <c r="DL30" s="649">
        <v>936654</v>
      </c>
      <c r="DM30" s="644"/>
      <c r="DN30" s="644"/>
      <c r="DO30" s="644"/>
      <c r="DP30" s="644"/>
      <c r="DQ30" s="644"/>
      <c r="DR30" s="644"/>
      <c r="DS30" s="644"/>
      <c r="DT30" s="644"/>
      <c r="DU30" s="644"/>
      <c r="DV30" s="645"/>
      <c r="DW30" s="646">
        <v>22.1</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14157</v>
      </c>
      <c r="S31" s="644"/>
      <c r="T31" s="644"/>
      <c r="U31" s="644"/>
      <c r="V31" s="644"/>
      <c r="W31" s="644"/>
      <c r="X31" s="644"/>
      <c r="Y31" s="645"/>
      <c r="Z31" s="703">
        <v>0.2</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99.5</v>
      </c>
      <c r="BH31" s="642"/>
      <c r="BI31" s="642"/>
      <c r="BJ31" s="642"/>
      <c r="BK31" s="642"/>
      <c r="BL31" s="642"/>
      <c r="BM31" s="647">
        <v>98.7</v>
      </c>
      <c r="BN31" s="720"/>
      <c r="BO31" s="720"/>
      <c r="BP31" s="720"/>
      <c r="BQ31" s="681"/>
      <c r="BR31" s="719">
        <v>99.6</v>
      </c>
      <c r="BS31" s="642"/>
      <c r="BT31" s="642"/>
      <c r="BU31" s="642"/>
      <c r="BV31" s="642"/>
      <c r="BW31" s="642"/>
      <c r="BX31" s="647">
        <v>98.4</v>
      </c>
      <c r="BY31" s="720"/>
      <c r="BZ31" s="720"/>
      <c r="CA31" s="720"/>
      <c r="CB31" s="681"/>
      <c r="CD31" s="727"/>
      <c r="CE31" s="728"/>
      <c r="CF31" s="685" t="s">
        <v>307</v>
      </c>
      <c r="CG31" s="682"/>
      <c r="CH31" s="682"/>
      <c r="CI31" s="682"/>
      <c r="CJ31" s="682"/>
      <c r="CK31" s="682"/>
      <c r="CL31" s="682"/>
      <c r="CM31" s="682"/>
      <c r="CN31" s="682"/>
      <c r="CO31" s="682"/>
      <c r="CP31" s="682"/>
      <c r="CQ31" s="683"/>
      <c r="CR31" s="641">
        <v>52890</v>
      </c>
      <c r="CS31" s="642"/>
      <c r="CT31" s="642"/>
      <c r="CU31" s="642"/>
      <c r="CV31" s="642"/>
      <c r="CW31" s="642"/>
      <c r="CX31" s="642"/>
      <c r="CY31" s="643"/>
      <c r="CZ31" s="646">
        <v>0.6</v>
      </c>
      <c r="DA31" s="675"/>
      <c r="DB31" s="675"/>
      <c r="DC31" s="676"/>
      <c r="DD31" s="649">
        <v>50868</v>
      </c>
      <c r="DE31" s="642"/>
      <c r="DF31" s="642"/>
      <c r="DG31" s="642"/>
      <c r="DH31" s="642"/>
      <c r="DI31" s="642"/>
      <c r="DJ31" s="642"/>
      <c r="DK31" s="643"/>
      <c r="DL31" s="649">
        <v>50868</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659005</v>
      </c>
      <c r="S32" s="644"/>
      <c r="T32" s="644"/>
      <c r="U32" s="644"/>
      <c r="V32" s="644"/>
      <c r="W32" s="644"/>
      <c r="X32" s="644"/>
      <c r="Y32" s="645"/>
      <c r="Z32" s="703">
        <v>7.5</v>
      </c>
      <c r="AA32" s="703"/>
      <c r="AB32" s="703"/>
      <c r="AC32" s="703"/>
      <c r="AD32" s="704" t="s">
        <v>132</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99.5</v>
      </c>
      <c r="BS32" s="657"/>
      <c r="BT32" s="657"/>
      <c r="BU32" s="657"/>
      <c r="BV32" s="657"/>
      <c r="BW32" s="657"/>
      <c r="BX32" s="701">
        <v>98.1</v>
      </c>
      <c r="BY32" s="657"/>
      <c r="BZ32" s="657"/>
      <c r="CA32" s="657"/>
      <c r="CB32" s="694"/>
      <c r="CD32" s="729"/>
      <c r="CE32" s="730"/>
      <c r="CF32" s="685" t="s">
        <v>310</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131</v>
      </c>
      <c r="DE32" s="644"/>
      <c r="DF32" s="644"/>
      <c r="DG32" s="644"/>
      <c r="DH32" s="644"/>
      <c r="DI32" s="644"/>
      <c r="DJ32" s="644"/>
      <c r="DK32" s="645"/>
      <c r="DL32" s="649" t="s">
        <v>132</v>
      </c>
      <c r="DM32" s="644"/>
      <c r="DN32" s="644"/>
      <c r="DO32" s="644"/>
      <c r="DP32" s="644"/>
      <c r="DQ32" s="644"/>
      <c r="DR32" s="644"/>
      <c r="DS32" s="644"/>
      <c r="DT32" s="644"/>
      <c r="DU32" s="644"/>
      <c r="DV32" s="645"/>
      <c r="DW32" s="646" t="s">
        <v>132</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277554</v>
      </c>
      <c r="S33" s="644"/>
      <c r="T33" s="644"/>
      <c r="U33" s="644"/>
      <c r="V33" s="644"/>
      <c r="W33" s="644"/>
      <c r="X33" s="644"/>
      <c r="Y33" s="645"/>
      <c r="Z33" s="703">
        <v>3.2</v>
      </c>
      <c r="AA33" s="703"/>
      <c r="AB33" s="703"/>
      <c r="AC33" s="703"/>
      <c r="AD33" s="704" t="s">
        <v>132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2255447</v>
      </c>
      <c r="CS33" s="642"/>
      <c r="CT33" s="642"/>
      <c r="CU33" s="642"/>
      <c r="CV33" s="642"/>
      <c r="CW33" s="642"/>
      <c r="CX33" s="642"/>
      <c r="CY33" s="643"/>
      <c r="CZ33" s="646">
        <v>27</v>
      </c>
      <c r="DA33" s="675"/>
      <c r="DB33" s="675"/>
      <c r="DC33" s="676"/>
      <c r="DD33" s="649">
        <v>1713366</v>
      </c>
      <c r="DE33" s="642"/>
      <c r="DF33" s="642"/>
      <c r="DG33" s="642"/>
      <c r="DH33" s="642"/>
      <c r="DI33" s="642"/>
      <c r="DJ33" s="642"/>
      <c r="DK33" s="643"/>
      <c r="DL33" s="649">
        <v>1410420</v>
      </c>
      <c r="DM33" s="642"/>
      <c r="DN33" s="642"/>
      <c r="DO33" s="642"/>
      <c r="DP33" s="642"/>
      <c r="DQ33" s="642"/>
      <c r="DR33" s="642"/>
      <c r="DS33" s="642"/>
      <c r="DT33" s="642"/>
      <c r="DU33" s="642"/>
      <c r="DV33" s="643"/>
      <c r="DW33" s="646">
        <v>33.200000000000003</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21306</v>
      </c>
      <c r="S34" s="644"/>
      <c r="T34" s="644"/>
      <c r="U34" s="644"/>
      <c r="V34" s="644"/>
      <c r="W34" s="644"/>
      <c r="X34" s="644"/>
      <c r="Y34" s="645"/>
      <c r="Z34" s="703">
        <v>0.2</v>
      </c>
      <c r="AA34" s="703"/>
      <c r="AB34" s="703"/>
      <c r="AC34" s="703"/>
      <c r="AD34" s="704" t="s">
        <v>132</v>
      </c>
      <c r="AE34" s="704"/>
      <c r="AF34" s="704"/>
      <c r="AG34" s="704"/>
      <c r="AH34" s="704"/>
      <c r="AI34" s="704"/>
      <c r="AJ34" s="704"/>
      <c r="AK34" s="704"/>
      <c r="AL34" s="646" t="s">
        <v>132</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934672</v>
      </c>
      <c r="CS34" s="644"/>
      <c r="CT34" s="644"/>
      <c r="CU34" s="644"/>
      <c r="CV34" s="644"/>
      <c r="CW34" s="644"/>
      <c r="CX34" s="644"/>
      <c r="CY34" s="645"/>
      <c r="CZ34" s="646">
        <v>11.2</v>
      </c>
      <c r="DA34" s="675"/>
      <c r="DB34" s="675"/>
      <c r="DC34" s="676"/>
      <c r="DD34" s="649">
        <v>662420</v>
      </c>
      <c r="DE34" s="644"/>
      <c r="DF34" s="644"/>
      <c r="DG34" s="644"/>
      <c r="DH34" s="644"/>
      <c r="DI34" s="644"/>
      <c r="DJ34" s="644"/>
      <c r="DK34" s="645"/>
      <c r="DL34" s="649">
        <v>528991</v>
      </c>
      <c r="DM34" s="644"/>
      <c r="DN34" s="644"/>
      <c r="DO34" s="644"/>
      <c r="DP34" s="644"/>
      <c r="DQ34" s="644"/>
      <c r="DR34" s="644"/>
      <c r="DS34" s="644"/>
      <c r="DT34" s="644"/>
      <c r="DU34" s="644"/>
      <c r="DV34" s="645"/>
      <c r="DW34" s="646">
        <v>12.5</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2278433</v>
      </c>
      <c r="S35" s="644"/>
      <c r="T35" s="644"/>
      <c r="U35" s="644"/>
      <c r="V35" s="644"/>
      <c r="W35" s="644"/>
      <c r="X35" s="644"/>
      <c r="Y35" s="645"/>
      <c r="Z35" s="703">
        <v>26.1</v>
      </c>
      <c r="AA35" s="703"/>
      <c r="AB35" s="703"/>
      <c r="AC35" s="703"/>
      <c r="AD35" s="704" t="s">
        <v>131</v>
      </c>
      <c r="AE35" s="704"/>
      <c r="AF35" s="704"/>
      <c r="AG35" s="704"/>
      <c r="AH35" s="704"/>
      <c r="AI35" s="704"/>
      <c r="AJ35" s="704"/>
      <c r="AK35" s="704"/>
      <c r="AL35" s="646" t="s">
        <v>132</v>
      </c>
      <c r="AM35" s="647"/>
      <c r="AN35" s="647"/>
      <c r="AO35" s="705"/>
      <c r="AP35" s="214"/>
      <c r="AQ35" s="709" t="s">
        <v>318</v>
      </c>
      <c r="AR35" s="710"/>
      <c r="AS35" s="710"/>
      <c r="AT35" s="710"/>
      <c r="AU35" s="710"/>
      <c r="AV35" s="710"/>
      <c r="AW35" s="710"/>
      <c r="AX35" s="710"/>
      <c r="AY35" s="711"/>
      <c r="AZ35" s="706">
        <v>696847</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50702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36509</v>
      </c>
      <c r="CS35" s="642"/>
      <c r="CT35" s="642"/>
      <c r="CU35" s="642"/>
      <c r="CV35" s="642"/>
      <c r="CW35" s="642"/>
      <c r="CX35" s="642"/>
      <c r="CY35" s="643"/>
      <c r="CZ35" s="646">
        <v>0.4</v>
      </c>
      <c r="DA35" s="675"/>
      <c r="DB35" s="675"/>
      <c r="DC35" s="676"/>
      <c r="DD35" s="649">
        <v>25077</v>
      </c>
      <c r="DE35" s="642"/>
      <c r="DF35" s="642"/>
      <c r="DG35" s="642"/>
      <c r="DH35" s="642"/>
      <c r="DI35" s="642"/>
      <c r="DJ35" s="642"/>
      <c r="DK35" s="643"/>
      <c r="DL35" s="649">
        <v>25077</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132</v>
      </c>
      <c r="AM36" s="647"/>
      <c r="AN36" s="647"/>
      <c r="AO36" s="705"/>
      <c r="AQ36" s="678" t="s">
        <v>322</v>
      </c>
      <c r="AR36" s="679"/>
      <c r="AS36" s="679"/>
      <c r="AT36" s="679"/>
      <c r="AU36" s="679"/>
      <c r="AV36" s="679"/>
      <c r="AW36" s="679"/>
      <c r="AX36" s="679"/>
      <c r="AY36" s="680"/>
      <c r="AZ36" s="641">
        <v>84142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33220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562843</v>
      </c>
      <c r="CS36" s="644"/>
      <c r="CT36" s="644"/>
      <c r="CU36" s="644"/>
      <c r="CV36" s="644"/>
      <c r="CW36" s="644"/>
      <c r="CX36" s="644"/>
      <c r="CY36" s="645"/>
      <c r="CZ36" s="646">
        <v>6.7</v>
      </c>
      <c r="DA36" s="675"/>
      <c r="DB36" s="675"/>
      <c r="DC36" s="676"/>
      <c r="DD36" s="649">
        <v>402489</v>
      </c>
      <c r="DE36" s="644"/>
      <c r="DF36" s="644"/>
      <c r="DG36" s="644"/>
      <c r="DH36" s="644"/>
      <c r="DI36" s="644"/>
      <c r="DJ36" s="644"/>
      <c r="DK36" s="645"/>
      <c r="DL36" s="649">
        <v>381538</v>
      </c>
      <c r="DM36" s="644"/>
      <c r="DN36" s="644"/>
      <c r="DO36" s="644"/>
      <c r="DP36" s="644"/>
      <c r="DQ36" s="644"/>
      <c r="DR36" s="644"/>
      <c r="DS36" s="644"/>
      <c r="DT36" s="644"/>
      <c r="DU36" s="644"/>
      <c r="DV36" s="645"/>
      <c r="DW36" s="646">
        <v>9</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160333</v>
      </c>
      <c r="S37" s="644"/>
      <c r="T37" s="644"/>
      <c r="U37" s="644"/>
      <c r="V37" s="644"/>
      <c r="W37" s="644"/>
      <c r="X37" s="644"/>
      <c r="Y37" s="645"/>
      <c r="Z37" s="703">
        <v>1.8</v>
      </c>
      <c r="AA37" s="703"/>
      <c r="AB37" s="703"/>
      <c r="AC37" s="703"/>
      <c r="AD37" s="704" t="s">
        <v>132</v>
      </c>
      <c r="AE37" s="704"/>
      <c r="AF37" s="704"/>
      <c r="AG37" s="704"/>
      <c r="AH37" s="704"/>
      <c r="AI37" s="704"/>
      <c r="AJ37" s="704"/>
      <c r="AK37" s="704"/>
      <c r="AL37" s="646" t="s">
        <v>132</v>
      </c>
      <c r="AM37" s="647"/>
      <c r="AN37" s="647"/>
      <c r="AO37" s="705"/>
      <c r="AQ37" s="678" t="s">
        <v>326</v>
      </c>
      <c r="AR37" s="679"/>
      <c r="AS37" s="679"/>
      <c r="AT37" s="679"/>
      <c r="AU37" s="679"/>
      <c r="AV37" s="679"/>
      <c r="AW37" s="679"/>
      <c r="AX37" s="679"/>
      <c r="AY37" s="680"/>
      <c r="AZ37" s="641">
        <v>23407</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981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247914</v>
      </c>
      <c r="CS37" s="642"/>
      <c r="CT37" s="642"/>
      <c r="CU37" s="642"/>
      <c r="CV37" s="642"/>
      <c r="CW37" s="642"/>
      <c r="CX37" s="642"/>
      <c r="CY37" s="643"/>
      <c r="CZ37" s="646">
        <v>3</v>
      </c>
      <c r="DA37" s="675"/>
      <c r="DB37" s="675"/>
      <c r="DC37" s="676"/>
      <c r="DD37" s="649">
        <v>229552</v>
      </c>
      <c r="DE37" s="642"/>
      <c r="DF37" s="642"/>
      <c r="DG37" s="642"/>
      <c r="DH37" s="642"/>
      <c r="DI37" s="642"/>
      <c r="DJ37" s="642"/>
      <c r="DK37" s="643"/>
      <c r="DL37" s="649">
        <v>229517</v>
      </c>
      <c r="DM37" s="642"/>
      <c r="DN37" s="642"/>
      <c r="DO37" s="642"/>
      <c r="DP37" s="642"/>
      <c r="DQ37" s="642"/>
      <c r="DR37" s="642"/>
      <c r="DS37" s="642"/>
      <c r="DT37" s="642"/>
      <c r="DU37" s="642"/>
      <c r="DV37" s="643"/>
      <c r="DW37" s="646">
        <v>5.4</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8743515</v>
      </c>
      <c r="S38" s="693"/>
      <c r="T38" s="693"/>
      <c r="U38" s="693"/>
      <c r="V38" s="693"/>
      <c r="W38" s="693"/>
      <c r="X38" s="693"/>
      <c r="Y38" s="698"/>
      <c r="Z38" s="699">
        <v>100</v>
      </c>
      <c r="AA38" s="699"/>
      <c r="AB38" s="699"/>
      <c r="AC38" s="699"/>
      <c r="AD38" s="700">
        <v>4087157</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10103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1439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696847</v>
      </c>
      <c r="CS38" s="644"/>
      <c r="CT38" s="644"/>
      <c r="CU38" s="644"/>
      <c r="CV38" s="644"/>
      <c r="CW38" s="644"/>
      <c r="CX38" s="644"/>
      <c r="CY38" s="645"/>
      <c r="CZ38" s="646">
        <v>8.3000000000000007</v>
      </c>
      <c r="DA38" s="675"/>
      <c r="DB38" s="675"/>
      <c r="DC38" s="676"/>
      <c r="DD38" s="649">
        <v>623380</v>
      </c>
      <c r="DE38" s="644"/>
      <c r="DF38" s="644"/>
      <c r="DG38" s="644"/>
      <c r="DH38" s="644"/>
      <c r="DI38" s="644"/>
      <c r="DJ38" s="644"/>
      <c r="DK38" s="645"/>
      <c r="DL38" s="649">
        <v>474814</v>
      </c>
      <c r="DM38" s="644"/>
      <c r="DN38" s="644"/>
      <c r="DO38" s="644"/>
      <c r="DP38" s="644"/>
      <c r="DQ38" s="644"/>
      <c r="DR38" s="644"/>
      <c r="DS38" s="644"/>
      <c r="DT38" s="644"/>
      <c r="DU38" s="644"/>
      <c r="DV38" s="645"/>
      <c r="DW38" s="646">
        <v>11.2</v>
      </c>
      <c r="DX38" s="675"/>
      <c r="DY38" s="675"/>
      <c r="DZ38" s="675"/>
      <c r="EA38" s="675"/>
      <c r="EB38" s="675"/>
      <c r="EC38" s="677"/>
    </row>
    <row r="39" spans="2:133" ht="11.25" customHeight="1">
      <c r="AQ39" s="678" t="s">
        <v>333</v>
      </c>
      <c r="AR39" s="679"/>
      <c r="AS39" s="679"/>
      <c r="AT39" s="679"/>
      <c r="AU39" s="679"/>
      <c r="AV39" s="679"/>
      <c r="AW39" s="679"/>
      <c r="AX39" s="679"/>
      <c r="AY39" s="680"/>
      <c r="AZ39" s="641" t="s">
        <v>132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66</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24576</v>
      </c>
      <c r="CS39" s="642"/>
      <c r="CT39" s="642"/>
      <c r="CU39" s="642"/>
      <c r="CV39" s="642"/>
      <c r="CW39" s="642"/>
      <c r="CX39" s="642"/>
      <c r="CY39" s="643"/>
      <c r="CZ39" s="646">
        <v>0.3</v>
      </c>
      <c r="DA39" s="675"/>
      <c r="DB39" s="675"/>
      <c r="DC39" s="676"/>
      <c r="DD39" s="649" t="s">
        <v>221</v>
      </c>
      <c r="DE39" s="642"/>
      <c r="DF39" s="642"/>
      <c r="DG39" s="642"/>
      <c r="DH39" s="642"/>
      <c r="DI39" s="642"/>
      <c r="DJ39" s="642"/>
      <c r="DK39" s="643"/>
      <c r="DL39" s="649" t="s">
        <v>221</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337</v>
      </c>
      <c r="AR40" s="679"/>
      <c r="AS40" s="679"/>
      <c r="AT40" s="679"/>
      <c r="AU40" s="679"/>
      <c r="AV40" s="679"/>
      <c r="AW40" s="679"/>
      <c r="AX40" s="679"/>
      <c r="AY40" s="680"/>
      <c r="AZ40" s="641">
        <v>116406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144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t="s">
        <v>221</v>
      </c>
      <c r="CS40" s="644"/>
      <c r="CT40" s="644"/>
      <c r="CU40" s="644"/>
      <c r="CV40" s="644"/>
      <c r="CW40" s="644"/>
      <c r="CX40" s="644"/>
      <c r="CY40" s="645"/>
      <c r="CZ40" s="646" t="s">
        <v>132</v>
      </c>
      <c r="DA40" s="675"/>
      <c r="DB40" s="675"/>
      <c r="DC40" s="676"/>
      <c r="DD40" s="649" t="s">
        <v>221</v>
      </c>
      <c r="DE40" s="644"/>
      <c r="DF40" s="644"/>
      <c r="DG40" s="644"/>
      <c r="DH40" s="644"/>
      <c r="DI40" s="644"/>
      <c r="DJ40" s="644"/>
      <c r="DK40" s="645"/>
      <c r="DL40" s="649" t="s">
        <v>221</v>
      </c>
      <c r="DM40" s="644"/>
      <c r="DN40" s="644"/>
      <c r="DO40" s="644"/>
      <c r="DP40" s="644"/>
      <c r="DQ40" s="644"/>
      <c r="DR40" s="644"/>
      <c r="DS40" s="644"/>
      <c r="DT40" s="644"/>
      <c r="DU40" s="644"/>
      <c r="DV40" s="645"/>
      <c r="DW40" s="646" t="s">
        <v>221</v>
      </c>
      <c r="DX40" s="675"/>
      <c r="DY40" s="675"/>
      <c r="DZ40" s="675"/>
      <c r="EA40" s="675"/>
      <c r="EB40" s="675"/>
      <c r="EC40" s="677"/>
    </row>
    <row r="41" spans="2:133" ht="11.25" customHeight="1">
      <c r="AQ41" s="690" t="s">
        <v>340</v>
      </c>
      <c r="AR41" s="691"/>
      <c r="AS41" s="691"/>
      <c r="AT41" s="691"/>
      <c r="AU41" s="691"/>
      <c r="AV41" s="691"/>
      <c r="AW41" s="691"/>
      <c r="AX41" s="691"/>
      <c r="AY41" s="692"/>
      <c r="AZ41" s="656">
        <v>462789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404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221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3116664</v>
      </c>
      <c r="CS42" s="644"/>
      <c r="CT42" s="644"/>
      <c r="CU42" s="644"/>
      <c r="CV42" s="644"/>
      <c r="CW42" s="644"/>
      <c r="CX42" s="644"/>
      <c r="CY42" s="645"/>
      <c r="CZ42" s="646">
        <v>37.299999999999997</v>
      </c>
      <c r="DA42" s="647"/>
      <c r="DB42" s="647"/>
      <c r="DC42" s="648"/>
      <c r="DD42" s="649">
        <v>308138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9524</v>
      </c>
      <c r="CS43" s="642"/>
      <c r="CT43" s="642"/>
      <c r="CU43" s="642"/>
      <c r="CV43" s="642"/>
      <c r="CW43" s="642"/>
      <c r="CX43" s="642"/>
      <c r="CY43" s="643"/>
      <c r="CZ43" s="646">
        <v>0.1</v>
      </c>
      <c r="DA43" s="675"/>
      <c r="DB43" s="675"/>
      <c r="DC43" s="676"/>
      <c r="DD43" s="649">
        <v>9524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2963509</v>
      </c>
      <c r="CS44" s="644"/>
      <c r="CT44" s="644"/>
      <c r="CU44" s="644"/>
      <c r="CV44" s="644"/>
      <c r="CW44" s="644"/>
      <c r="CX44" s="644"/>
      <c r="CY44" s="645"/>
      <c r="CZ44" s="646">
        <v>35.4</v>
      </c>
      <c r="DA44" s="647"/>
      <c r="DB44" s="647"/>
      <c r="DC44" s="648"/>
      <c r="DD44" s="649">
        <v>275559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304162</v>
      </c>
      <c r="CS45" s="642"/>
      <c r="CT45" s="642"/>
      <c r="CU45" s="642"/>
      <c r="CV45" s="642"/>
      <c r="CW45" s="642"/>
      <c r="CX45" s="642"/>
      <c r="CY45" s="643"/>
      <c r="CZ45" s="646">
        <v>3.6</v>
      </c>
      <c r="DA45" s="675"/>
      <c r="DB45" s="675"/>
      <c r="DC45" s="676"/>
      <c r="DD45" s="649">
        <v>25954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2624759</v>
      </c>
      <c r="CS46" s="644"/>
      <c r="CT46" s="644"/>
      <c r="CU46" s="644"/>
      <c r="CV46" s="644"/>
      <c r="CW46" s="644"/>
      <c r="CX46" s="644"/>
      <c r="CY46" s="645"/>
      <c r="CZ46" s="646">
        <v>31.4</v>
      </c>
      <c r="DA46" s="647"/>
      <c r="DB46" s="647"/>
      <c r="DC46" s="648"/>
      <c r="DD46" s="649">
        <v>229717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153155</v>
      </c>
      <c r="CS47" s="642"/>
      <c r="CT47" s="642"/>
      <c r="CU47" s="642"/>
      <c r="CV47" s="642"/>
      <c r="CW47" s="642"/>
      <c r="CX47" s="642"/>
      <c r="CY47" s="643"/>
      <c r="CZ47" s="646">
        <v>1.8</v>
      </c>
      <c r="DA47" s="675"/>
      <c r="DB47" s="675"/>
      <c r="DC47" s="676"/>
      <c r="DD47" s="649">
        <v>32579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8364834</v>
      </c>
      <c r="CS49" s="657"/>
      <c r="CT49" s="657"/>
      <c r="CU49" s="657"/>
      <c r="CV49" s="657"/>
      <c r="CW49" s="657"/>
      <c r="CX49" s="657"/>
      <c r="CY49" s="658"/>
      <c r="CZ49" s="659">
        <v>100</v>
      </c>
      <c r="DA49" s="660"/>
      <c r="DB49" s="660"/>
      <c r="DC49" s="661"/>
      <c r="DD49" s="662">
        <v>4617016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75oj37rIEn7WKdfOIMrPQIB0iYbFpw1dys/uBNuqAWZXTrG502/EzSl5XPafAMrwbUDDNsoWW2kL/36kzV1D8A==" saltValue="TsW39jrEyaEhG2wje6wh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8750</v>
      </c>
      <c r="R7" s="1174"/>
      <c r="S7" s="1174"/>
      <c r="T7" s="1174"/>
      <c r="U7" s="1174"/>
      <c r="V7" s="1174">
        <v>8372</v>
      </c>
      <c r="W7" s="1174"/>
      <c r="X7" s="1174"/>
      <c r="Y7" s="1174"/>
      <c r="Z7" s="1174"/>
      <c r="AA7" s="1174">
        <v>379</v>
      </c>
      <c r="AB7" s="1174"/>
      <c r="AC7" s="1174"/>
      <c r="AD7" s="1174"/>
      <c r="AE7" s="1175"/>
      <c r="AF7" s="1176">
        <v>271</v>
      </c>
      <c r="AG7" s="1177"/>
      <c r="AH7" s="1177"/>
      <c r="AI7" s="1177"/>
      <c r="AJ7" s="1178"/>
      <c r="AK7" s="1160">
        <v>660</v>
      </c>
      <c r="AL7" s="1161"/>
      <c r="AM7" s="1161"/>
      <c r="AN7" s="1161"/>
      <c r="AO7" s="1161"/>
      <c r="AP7" s="1161">
        <v>9266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589</v>
      </c>
      <c r="BT7" s="1165"/>
      <c r="BU7" s="1165"/>
      <c r="BV7" s="1165"/>
      <c r="BW7" s="1165"/>
      <c r="BX7" s="1165"/>
      <c r="BY7" s="1165"/>
      <c r="BZ7" s="1165"/>
      <c r="CA7" s="1165"/>
      <c r="CB7" s="1165"/>
      <c r="CC7" s="1165"/>
      <c r="CD7" s="1165"/>
      <c r="CE7" s="1165"/>
      <c r="CF7" s="1165"/>
      <c r="CG7" s="1166"/>
      <c r="CH7" s="1157">
        <v>1</v>
      </c>
      <c r="CI7" s="1158"/>
      <c r="CJ7" s="1158"/>
      <c r="CK7" s="1158"/>
      <c r="CL7" s="1159"/>
      <c r="CM7" s="1157">
        <v>59</v>
      </c>
      <c r="CN7" s="1158"/>
      <c r="CO7" s="1158"/>
      <c r="CP7" s="1158"/>
      <c r="CQ7" s="1159"/>
      <c r="CR7" s="1157">
        <v>38</v>
      </c>
      <c r="CS7" s="1158"/>
      <c r="CT7" s="1158"/>
      <c r="CU7" s="1158"/>
      <c r="CV7" s="1159"/>
      <c r="CW7" s="1157" t="s">
        <v>596</v>
      </c>
      <c r="CX7" s="1158"/>
      <c r="CY7" s="1158"/>
      <c r="CZ7" s="1158"/>
      <c r="DA7" s="1159"/>
      <c r="DB7" s="1157" t="s">
        <v>596</v>
      </c>
      <c r="DC7" s="1158"/>
      <c r="DD7" s="1158"/>
      <c r="DE7" s="1158"/>
      <c r="DF7" s="1159"/>
      <c r="DG7" s="1157" t="s">
        <v>596</v>
      </c>
      <c r="DH7" s="1158"/>
      <c r="DI7" s="1158"/>
      <c r="DJ7" s="1158"/>
      <c r="DK7" s="1159"/>
      <c r="DL7" s="1157" t="s">
        <v>596</v>
      </c>
      <c r="DM7" s="1158"/>
      <c r="DN7" s="1158"/>
      <c r="DO7" s="1158"/>
      <c r="DP7" s="1159"/>
      <c r="DQ7" s="1157" t="s">
        <v>596</v>
      </c>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10</v>
      </c>
      <c r="CI8" s="1059"/>
      <c r="CJ8" s="1059"/>
      <c r="CK8" s="1059"/>
      <c r="CL8" s="1060"/>
      <c r="CM8" s="1058">
        <v>15</v>
      </c>
      <c r="CN8" s="1059"/>
      <c r="CO8" s="1059"/>
      <c r="CP8" s="1059"/>
      <c r="CQ8" s="1060"/>
      <c r="CR8" s="1058">
        <v>8</v>
      </c>
      <c r="CS8" s="1059"/>
      <c r="CT8" s="1059"/>
      <c r="CU8" s="1059"/>
      <c r="CV8" s="1060"/>
      <c r="CW8" s="1058" t="s">
        <v>596</v>
      </c>
      <c r="CX8" s="1059"/>
      <c r="CY8" s="1059"/>
      <c r="CZ8" s="1059"/>
      <c r="DA8" s="1060"/>
      <c r="DB8" s="1058" t="s">
        <v>596</v>
      </c>
      <c r="DC8" s="1059"/>
      <c r="DD8" s="1059"/>
      <c r="DE8" s="1059"/>
      <c r="DF8" s="1060"/>
      <c r="DG8" s="1058" t="s">
        <v>596</v>
      </c>
      <c r="DH8" s="1059"/>
      <c r="DI8" s="1059"/>
      <c r="DJ8" s="1059"/>
      <c r="DK8" s="1060"/>
      <c r="DL8" s="1058" t="s">
        <v>596</v>
      </c>
      <c r="DM8" s="1059"/>
      <c r="DN8" s="1059"/>
      <c r="DO8" s="1059"/>
      <c r="DP8" s="1060"/>
      <c r="DQ8" s="1058" t="s">
        <v>596</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377</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8744</v>
      </c>
      <c r="R23" s="1138"/>
      <c r="S23" s="1138"/>
      <c r="T23" s="1138"/>
      <c r="U23" s="1138"/>
      <c r="V23" s="1138">
        <v>8365</v>
      </c>
      <c r="W23" s="1138"/>
      <c r="X23" s="1138"/>
      <c r="Y23" s="1138"/>
      <c r="Z23" s="1138"/>
      <c r="AA23" s="1138">
        <v>379</v>
      </c>
      <c r="AB23" s="1138"/>
      <c r="AC23" s="1138"/>
      <c r="AD23" s="1138"/>
      <c r="AE23" s="1139"/>
      <c r="AF23" s="1140">
        <v>271</v>
      </c>
      <c r="AG23" s="1138"/>
      <c r="AH23" s="1138"/>
      <c r="AI23" s="1138"/>
      <c r="AJ23" s="1141"/>
      <c r="AK23" s="1142"/>
      <c r="AL23" s="1143"/>
      <c r="AM23" s="1143"/>
      <c r="AN23" s="1143"/>
      <c r="AO23" s="1143"/>
      <c r="AP23" s="1138">
        <v>9266</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957</v>
      </c>
      <c r="R28" s="1123"/>
      <c r="S28" s="1123"/>
      <c r="T28" s="1123"/>
      <c r="U28" s="1123"/>
      <c r="V28" s="1123">
        <v>906</v>
      </c>
      <c r="W28" s="1123"/>
      <c r="X28" s="1123"/>
      <c r="Y28" s="1123"/>
      <c r="Z28" s="1123"/>
      <c r="AA28" s="1123">
        <v>51</v>
      </c>
      <c r="AB28" s="1123"/>
      <c r="AC28" s="1123"/>
      <c r="AD28" s="1123"/>
      <c r="AE28" s="1124"/>
      <c r="AF28" s="1125">
        <v>51</v>
      </c>
      <c r="AG28" s="1123"/>
      <c r="AH28" s="1123"/>
      <c r="AI28" s="1123"/>
      <c r="AJ28" s="1126"/>
      <c r="AK28" s="1127">
        <v>61</v>
      </c>
      <c r="AL28" s="1115"/>
      <c r="AM28" s="1115"/>
      <c r="AN28" s="1115"/>
      <c r="AO28" s="1115"/>
      <c r="AP28" s="1115" t="s">
        <v>596</v>
      </c>
      <c r="AQ28" s="1115"/>
      <c r="AR28" s="1115"/>
      <c r="AS28" s="1115"/>
      <c r="AT28" s="1115"/>
      <c r="AU28" s="1115" t="s">
        <v>596</v>
      </c>
      <c r="AV28" s="1115"/>
      <c r="AW28" s="1115"/>
      <c r="AX28" s="1115"/>
      <c r="AY28" s="1115"/>
      <c r="AZ28" s="1116" t="s">
        <v>596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392</v>
      </c>
      <c r="C29" s="1101"/>
      <c r="D29" s="1101"/>
      <c r="E29" s="1101"/>
      <c r="F29" s="1101"/>
      <c r="G29" s="1101"/>
      <c r="H29" s="1101"/>
      <c r="I29" s="1101"/>
      <c r="J29" s="1101"/>
      <c r="K29" s="1101"/>
      <c r="L29" s="1101"/>
      <c r="M29" s="1101"/>
      <c r="N29" s="1101"/>
      <c r="O29" s="1101"/>
      <c r="P29" s="1102"/>
      <c r="Q29" s="1112">
        <v>178</v>
      </c>
      <c r="R29" s="1113"/>
      <c r="S29" s="1113"/>
      <c r="T29" s="1113"/>
      <c r="U29" s="1113"/>
      <c r="V29" s="1113">
        <v>177</v>
      </c>
      <c r="W29" s="1113"/>
      <c r="X29" s="1113"/>
      <c r="Y29" s="1113"/>
      <c r="Z29" s="1113"/>
      <c r="AA29" s="1113">
        <v>1</v>
      </c>
      <c r="AB29" s="1113"/>
      <c r="AC29" s="1113"/>
      <c r="AD29" s="1113"/>
      <c r="AE29" s="1114"/>
      <c r="AF29" s="1106">
        <v>1</v>
      </c>
      <c r="AG29" s="1107"/>
      <c r="AH29" s="1107"/>
      <c r="AI29" s="1107"/>
      <c r="AJ29" s="1108"/>
      <c r="AK29" s="1049">
        <v>50</v>
      </c>
      <c r="AL29" s="1040"/>
      <c r="AM29" s="1040"/>
      <c r="AN29" s="1040"/>
      <c r="AO29" s="1040"/>
      <c r="AP29" s="1040">
        <v>5</v>
      </c>
      <c r="AQ29" s="1040"/>
      <c r="AR29" s="1040"/>
      <c r="AS29" s="1040"/>
      <c r="AT29" s="1040"/>
      <c r="AU29" s="1040">
        <v>1</v>
      </c>
      <c r="AV29" s="1040"/>
      <c r="AW29" s="1040"/>
      <c r="AX29" s="1040"/>
      <c r="AY29" s="1040"/>
      <c r="AZ29" s="1111" t="s">
        <v>596</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393</v>
      </c>
      <c r="C30" s="1101"/>
      <c r="D30" s="1101"/>
      <c r="E30" s="1101"/>
      <c r="F30" s="1101"/>
      <c r="G30" s="1101"/>
      <c r="H30" s="1101"/>
      <c r="I30" s="1101"/>
      <c r="J30" s="1101"/>
      <c r="K30" s="1101"/>
      <c r="L30" s="1101"/>
      <c r="M30" s="1101"/>
      <c r="N30" s="1101"/>
      <c r="O30" s="1101"/>
      <c r="P30" s="1102"/>
      <c r="Q30" s="1112">
        <v>1213</v>
      </c>
      <c r="R30" s="1113"/>
      <c r="S30" s="1113"/>
      <c r="T30" s="1113"/>
      <c r="U30" s="1113"/>
      <c r="V30" s="1113">
        <v>1188</v>
      </c>
      <c r="W30" s="1113"/>
      <c r="X30" s="1113"/>
      <c r="Y30" s="1113"/>
      <c r="Z30" s="1113"/>
      <c r="AA30" s="1113">
        <v>25</v>
      </c>
      <c r="AB30" s="1113"/>
      <c r="AC30" s="1113"/>
      <c r="AD30" s="1113"/>
      <c r="AE30" s="1114"/>
      <c r="AF30" s="1106">
        <v>25</v>
      </c>
      <c r="AG30" s="1107"/>
      <c r="AH30" s="1107"/>
      <c r="AI30" s="1107"/>
      <c r="AJ30" s="1108"/>
      <c r="AK30" s="1049">
        <v>162</v>
      </c>
      <c r="AL30" s="1040"/>
      <c r="AM30" s="1040"/>
      <c r="AN30" s="1040"/>
      <c r="AO30" s="1040"/>
      <c r="AP30" s="1040" t="s">
        <v>596</v>
      </c>
      <c r="AQ30" s="1040"/>
      <c r="AR30" s="1040"/>
      <c r="AS30" s="1040"/>
      <c r="AT30" s="1040"/>
      <c r="AU30" s="1040" t="s">
        <v>596</v>
      </c>
      <c r="AV30" s="1040"/>
      <c r="AW30" s="1040"/>
      <c r="AX30" s="1040"/>
      <c r="AY30" s="1040"/>
      <c r="AZ30" s="1111" t="s">
        <v>596</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394</v>
      </c>
      <c r="C31" s="1101"/>
      <c r="D31" s="1101"/>
      <c r="E31" s="1101"/>
      <c r="F31" s="1101"/>
      <c r="G31" s="1101"/>
      <c r="H31" s="1101"/>
      <c r="I31" s="1101"/>
      <c r="J31" s="1101"/>
      <c r="K31" s="1101"/>
      <c r="L31" s="1101"/>
      <c r="M31" s="1101"/>
      <c r="N31" s="1101"/>
      <c r="O31" s="1101"/>
      <c r="P31" s="1102"/>
      <c r="Q31" s="1112">
        <v>128</v>
      </c>
      <c r="R31" s="1113"/>
      <c r="S31" s="1113"/>
      <c r="T31" s="1113"/>
      <c r="U31" s="1113"/>
      <c r="V31" s="1113">
        <v>127</v>
      </c>
      <c r="W31" s="1113"/>
      <c r="X31" s="1113"/>
      <c r="Y31" s="1113"/>
      <c r="Z31" s="1113"/>
      <c r="AA31" s="1113">
        <v>1</v>
      </c>
      <c r="AB31" s="1113"/>
      <c r="AC31" s="1113"/>
      <c r="AD31" s="1113"/>
      <c r="AE31" s="1114"/>
      <c r="AF31" s="1106">
        <v>1</v>
      </c>
      <c r="AG31" s="1107"/>
      <c r="AH31" s="1107"/>
      <c r="AI31" s="1107"/>
      <c r="AJ31" s="1108"/>
      <c r="AK31" s="1049">
        <v>60</v>
      </c>
      <c r="AL31" s="1040"/>
      <c r="AM31" s="1040"/>
      <c r="AN31" s="1040"/>
      <c r="AO31" s="1040"/>
      <c r="AP31" s="1040" t="s">
        <v>596</v>
      </c>
      <c r="AQ31" s="1040"/>
      <c r="AR31" s="1040"/>
      <c r="AS31" s="1040"/>
      <c r="AT31" s="1040"/>
      <c r="AU31" s="1040" t="s">
        <v>596</v>
      </c>
      <c r="AV31" s="1040"/>
      <c r="AW31" s="1040"/>
      <c r="AX31" s="1040"/>
      <c r="AY31" s="1040"/>
      <c r="AZ31" s="1111" t="s">
        <v>596</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395</v>
      </c>
      <c r="C32" s="1101"/>
      <c r="D32" s="1101"/>
      <c r="E32" s="1101"/>
      <c r="F32" s="1101"/>
      <c r="G32" s="1101"/>
      <c r="H32" s="1101"/>
      <c r="I32" s="1101"/>
      <c r="J32" s="1101"/>
      <c r="K32" s="1101"/>
      <c r="L32" s="1101"/>
      <c r="M32" s="1101"/>
      <c r="N32" s="1101"/>
      <c r="O32" s="1101"/>
      <c r="P32" s="1102"/>
      <c r="Q32" s="1112">
        <v>123</v>
      </c>
      <c r="R32" s="1113"/>
      <c r="S32" s="1113"/>
      <c r="T32" s="1113"/>
      <c r="U32" s="1113"/>
      <c r="V32" s="1113">
        <v>122</v>
      </c>
      <c r="W32" s="1113"/>
      <c r="X32" s="1113"/>
      <c r="Y32" s="1113"/>
      <c r="Z32" s="1113"/>
      <c r="AA32" s="1113">
        <v>1</v>
      </c>
      <c r="AB32" s="1113"/>
      <c r="AC32" s="1113"/>
      <c r="AD32" s="1113"/>
      <c r="AE32" s="1114"/>
      <c r="AF32" s="1106">
        <v>1</v>
      </c>
      <c r="AG32" s="1107"/>
      <c r="AH32" s="1107"/>
      <c r="AI32" s="1107"/>
      <c r="AJ32" s="1108"/>
      <c r="AK32" s="1049">
        <v>84</v>
      </c>
      <c r="AL32" s="1040"/>
      <c r="AM32" s="1040"/>
      <c r="AN32" s="1040"/>
      <c r="AO32" s="1040"/>
      <c r="AP32" s="1040">
        <v>403</v>
      </c>
      <c r="AQ32" s="1040"/>
      <c r="AR32" s="1040"/>
      <c r="AS32" s="1040"/>
      <c r="AT32" s="1040"/>
      <c r="AU32" s="1040">
        <v>358</v>
      </c>
      <c r="AV32" s="1040"/>
      <c r="AW32" s="1040"/>
      <c r="AX32" s="1040"/>
      <c r="AY32" s="1040"/>
      <c r="AZ32" s="1111" t="s">
        <v>596</v>
      </c>
      <c r="BA32" s="1111"/>
      <c r="BB32" s="1111"/>
      <c r="BC32" s="1111"/>
      <c r="BD32" s="1111"/>
      <c r="BE32" s="1095" t="s">
        <v>396</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397</v>
      </c>
      <c r="C33" s="1101"/>
      <c r="D33" s="1101"/>
      <c r="E33" s="1101"/>
      <c r="F33" s="1101"/>
      <c r="G33" s="1101"/>
      <c r="H33" s="1101"/>
      <c r="I33" s="1101"/>
      <c r="J33" s="1101"/>
      <c r="K33" s="1101"/>
      <c r="L33" s="1101"/>
      <c r="M33" s="1101"/>
      <c r="N33" s="1101"/>
      <c r="O33" s="1101"/>
      <c r="P33" s="1102"/>
      <c r="Q33" s="1112">
        <v>41</v>
      </c>
      <c r="R33" s="1113"/>
      <c r="S33" s="1113"/>
      <c r="T33" s="1113"/>
      <c r="U33" s="1113"/>
      <c r="V33" s="1113">
        <v>40</v>
      </c>
      <c r="W33" s="1113"/>
      <c r="X33" s="1113"/>
      <c r="Y33" s="1113"/>
      <c r="Z33" s="1113"/>
      <c r="AA33" s="1113">
        <v>1</v>
      </c>
      <c r="AB33" s="1113"/>
      <c r="AC33" s="1113"/>
      <c r="AD33" s="1113"/>
      <c r="AE33" s="1114"/>
      <c r="AF33" s="1106">
        <v>1</v>
      </c>
      <c r="AG33" s="1107"/>
      <c r="AH33" s="1107"/>
      <c r="AI33" s="1107"/>
      <c r="AJ33" s="1108"/>
      <c r="AK33" s="1049">
        <v>23</v>
      </c>
      <c r="AL33" s="1040"/>
      <c r="AM33" s="1040"/>
      <c r="AN33" s="1040"/>
      <c r="AO33" s="1040"/>
      <c r="AP33" s="1040">
        <v>209</v>
      </c>
      <c r="AQ33" s="1040"/>
      <c r="AR33" s="1040"/>
      <c r="AS33" s="1040"/>
      <c r="AT33" s="1040"/>
      <c r="AU33" s="1040">
        <v>209</v>
      </c>
      <c r="AV33" s="1040"/>
      <c r="AW33" s="1040"/>
      <c r="AX33" s="1040"/>
      <c r="AY33" s="1040"/>
      <c r="AZ33" s="1111" t="s">
        <v>596</v>
      </c>
      <c r="BA33" s="1111"/>
      <c r="BB33" s="1111"/>
      <c r="BC33" s="1111"/>
      <c r="BD33" s="1111"/>
      <c r="BE33" s="1095" t="s">
        <v>398</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399</v>
      </c>
      <c r="C34" s="1101"/>
      <c r="D34" s="1101"/>
      <c r="E34" s="1101"/>
      <c r="F34" s="1101"/>
      <c r="G34" s="1101"/>
      <c r="H34" s="1101"/>
      <c r="I34" s="1101"/>
      <c r="J34" s="1101"/>
      <c r="K34" s="1101"/>
      <c r="L34" s="1101"/>
      <c r="M34" s="1101"/>
      <c r="N34" s="1101"/>
      <c r="O34" s="1101"/>
      <c r="P34" s="1102"/>
      <c r="Q34" s="1112">
        <v>13</v>
      </c>
      <c r="R34" s="1113"/>
      <c r="S34" s="1113"/>
      <c r="T34" s="1113"/>
      <c r="U34" s="1113"/>
      <c r="V34" s="1113">
        <v>13</v>
      </c>
      <c r="W34" s="1113"/>
      <c r="X34" s="1113"/>
      <c r="Y34" s="1113"/>
      <c r="Z34" s="1113"/>
      <c r="AA34" s="1113" t="s">
        <v>577</v>
      </c>
      <c r="AB34" s="1113"/>
      <c r="AC34" s="1113"/>
      <c r="AD34" s="1113"/>
      <c r="AE34" s="1114"/>
      <c r="AF34" s="1106" t="s">
        <v>400</v>
      </c>
      <c r="AG34" s="1107"/>
      <c r="AH34" s="1107"/>
      <c r="AI34" s="1107"/>
      <c r="AJ34" s="1108"/>
      <c r="AK34" s="1049">
        <v>10</v>
      </c>
      <c r="AL34" s="1040"/>
      <c r="AM34" s="1040"/>
      <c r="AN34" s="1040"/>
      <c r="AO34" s="1040"/>
      <c r="AP34" s="1040" t="s">
        <v>596</v>
      </c>
      <c r="AQ34" s="1040"/>
      <c r="AR34" s="1040"/>
      <c r="AS34" s="1040"/>
      <c r="AT34" s="1040"/>
      <c r="AU34" s="1040" t="s">
        <v>596</v>
      </c>
      <c r="AV34" s="1040"/>
      <c r="AW34" s="1040"/>
      <c r="AX34" s="1040"/>
      <c r="AY34" s="1040"/>
      <c r="AZ34" s="1111" t="s">
        <v>596</v>
      </c>
      <c r="BA34" s="1111"/>
      <c r="BB34" s="1111"/>
      <c r="BC34" s="1111"/>
      <c r="BD34" s="1111"/>
      <c r="BE34" s="1095" t="s">
        <v>401</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80</v>
      </c>
      <c r="AG63" s="1028"/>
      <c r="AH63" s="1028"/>
      <c r="AI63" s="1028"/>
      <c r="AJ63" s="1093"/>
      <c r="AK63" s="1094"/>
      <c r="AL63" s="1032"/>
      <c r="AM63" s="1032"/>
      <c r="AN63" s="1032"/>
      <c r="AO63" s="1032"/>
      <c r="AP63" s="1028">
        <v>617</v>
      </c>
      <c r="AQ63" s="1028"/>
      <c r="AR63" s="1028"/>
      <c r="AS63" s="1028"/>
      <c r="AT63" s="1028"/>
      <c r="AU63" s="1028">
        <v>568</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896</v>
      </c>
      <c r="R68" s="1051"/>
      <c r="S68" s="1051"/>
      <c r="T68" s="1051"/>
      <c r="U68" s="1051"/>
      <c r="V68" s="1051">
        <v>809</v>
      </c>
      <c r="W68" s="1051"/>
      <c r="X68" s="1051"/>
      <c r="Y68" s="1051"/>
      <c r="Z68" s="1051"/>
      <c r="AA68" s="1051">
        <v>86</v>
      </c>
      <c r="AB68" s="1051"/>
      <c r="AC68" s="1051"/>
      <c r="AD68" s="1051"/>
      <c r="AE68" s="1051"/>
      <c r="AF68" s="1051">
        <v>86</v>
      </c>
      <c r="AG68" s="1051"/>
      <c r="AH68" s="1051"/>
      <c r="AI68" s="1051"/>
      <c r="AJ68" s="1051"/>
      <c r="AK68" s="1051" t="s">
        <v>596</v>
      </c>
      <c r="AL68" s="1051"/>
      <c r="AM68" s="1051"/>
      <c r="AN68" s="1051"/>
      <c r="AO68" s="1051"/>
      <c r="AP68" s="1051">
        <v>625</v>
      </c>
      <c r="AQ68" s="1051"/>
      <c r="AR68" s="1051"/>
      <c r="AS68" s="1051"/>
      <c r="AT68" s="1051"/>
      <c r="AU68" s="1051">
        <v>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133</v>
      </c>
      <c r="R69" s="1040"/>
      <c r="S69" s="1040"/>
      <c r="T69" s="1040"/>
      <c r="U69" s="1040"/>
      <c r="V69" s="1040">
        <v>108</v>
      </c>
      <c r="W69" s="1040"/>
      <c r="X69" s="1040"/>
      <c r="Y69" s="1040"/>
      <c r="Z69" s="1040"/>
      <c r="AA69" s="1040">
        <v>25</v>
      </c>
      <c r="AB69" s="1040"/>
      <c r="AC69" s="1040"/>
      <c r="AD69" s="1040"/>
      <c r="AE69" s="1040"/>
      <c r="AF69" s="1040">
        <v>25</v>
      </c>
      <c r="AG69" s="1040"/>
      <c r="AH69" s="1040"/>
      <c r="AI69" s="1040"/>
      <c r="AJ69" s="1040"/>
      <c r="AK69" s="1040" t="s">
        <v>596</v>
      </c>
      <c r="AL69" s="1040"/>
      <c r="AM69" s="1040"/>
      <c r="AN69" s="1040"/>
      <c r="AO69" s="1040"/>
      <c r="AP69" s="1040" t="s">
        <v>596</v>
      </c>
      <c r="AQ69" s="1040"/>
      <c r="AR69" s="1040"/>
      <c r="AS69" s="1040"/>
      <c r="AT69" s="1040"/>
      <c r="AU69" s="1040" t="s">
        <v>596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291</v>
      </c>
      <c r="R70" s="1040"/>
      <c r="S70" s="1040"/>
      <c r="T70" s="1040"/>
      <c r="U70" s="1040"/>
      <c r="V70" s="1040">
        <v>160</v>
      </c>
      <c r="W70" s="1040"/>
      <c r="X70" s="1040"/>
      <c r="Y70" s="1040"/>
      <c r="Z70" s="1040"/>
      <c r="AA70" s="1040">
        <v>131</v>
      </c>
      <c r="AB70" s="1040"/>
      <c r="AC70" s="1040"/>
      <c r="AD70" s="1040"/>
      <c r="AE70" s="1040"/>
      <c r="AF70" s="1040">
        <v>131</v>
      </c>
      <c r="AG70" s="1040"/>
      <c r="AH70" s="1040"/>
      <c r="AI70" s="1040"/>
      <c r="AJ70" s="1040"/>
      <c r="AK70" s="1040" t="s">
        <v>596</v>
      </c>
      <c r="AL70" s="1040"/>
      <c r="AM70" s="1040"/>
      <c r="AN70" s="1040"/>
      <c r="AO70" s="1040"/>
      <c r="AP70" s="1040">
        <v>26</v>
      </c>
      <c r="AQ70" s="1040"/>
      <c r="AR70" s="1040"/>
      <c r="AS70" s="1040"/>
      <c r="AT70" s="1040"/>
      <c r="AU70" s="1040">
        <v>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581</v>
      </c>
      <c r="C71" s="1044"/>
      <c r="D71" s="1044"/>
      <c r="E71" s="1044"/>
      <c r="F71" s="1044"/>
      <c r="G71" s="1044"/>
      <c r="H71" s="1044"/>
      <c r="I71" s="1044"/>
      <c r="J71" s="1044"/>
      <c r="K71" s="1044"/>
      <c r="L71" s="1044"/>
      <c r="M71" s="1044"/>
      <c r="N71" s="1044"/>
      <c r="O71" s="1044"/>
      <c r="P71" s="1045"/>
      <c r="Q71" s="1046">
        <v>32</v>
      </c>
      <c r="R71" s="1040"/>
      <c r="S71" s="1040"/>
      <c r="T71" s="1040"/>
      <c r="U71" s="1040"/>
      <c r="V71" s="1040">
        <v>22</v>
      </c>
      <c r="W71" s="1040"/>
      <c r="X71" s="1040"/>
      <c r="Y71" s="1040"/>
      <c r="Z71" s="1040"/>
      <c r="AA71" s="1040">
        <v>9</v>
      </c>
      <c r="AB71" s="1040"/>
      <c r="AC71" s="1040"/>
      <c r="AD71" s="1040"/>
      <c r="AE71" s="1040"/>
      <c r="AF71" s="1040">
        <v>9</v>
      </c>
      <c r="AG71" s="1040"/>
      <c r="AH71" s="1040"/>
      <c r="AI71" s="1040"/>
      <c r="AJ71" s="1040"/>
      <c r="AK71" s="1040" t="s">
        <v>596</v>
      </c>
      <c r="AL71" s="1040"/>
      <c r="AM71" s="1040"/>
      <c r="AN71" s="1040"/>
      <c r="AO71" s="1040"/>
      <c r="AP71" s="1040" t="s">
        <v>596</v>
      </c>
      <c r="AQ71" s="1040"/>
      <c r="AR71" s="1040"/>
      <c r="AS71" s="1040"/>
      <c r="AT71" s="1040"/>
      <c r="AU71" s="1040" t="s">
        <v>596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6">
        <v>1312</v>
      </c>
      <c r="R72" s="1040"/>
      <c r="S72" s="1040"/>
      <c r="T72" s="1040"/>
      <c r="U72" s="1040"/>
      <c r="V72" s="1040">
        <v>1164</v>
      </c>
      <c r="W72" s="1040"/>
      <c r="X72" s="1040"/>
      <c r="Y72" s="1040"/>
      <c r="Z72" s="1040"/>
      <c r="AA72" s="1040">
        <v>148</v>
      </c>
      <c r="AB72" s="1040"/>
      <c r="AC72" s="1040"/>
      <c r="AD72" s="1040"/>
      <c r="AE72" s="1040"/>
      <c r="AF72" s="1040">
        <v>148</v>
      </c>
      <c r="AG72" s="1040"/>
      <c r="AH72" s="1040"/>
      <c r="AI72" s="1040"/>
      <c r="AJ72" s="1040"/>
      <c r="AK72" s="1040" t="s">
        <v>596</v>
      </c>
      <c r="AL72" s="1040"/>
      <c r="AM72" s="1040"/>
      <c r="AN72" s="1040"/>
      <c r="AO72" s="1040"/>
      <c r="AP72" s="1040">
        <v>53</v>
      </c>
      <c r="AQ72" s="1040"/>
      <c r="AR72" s="1040"/>
      <c r="AS72" s="1040"/>
      <c r="AT72" s="1040"/>
      <c r="AU72" s="1040">
        <v>12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148</v>
      </c>
      <c r="R73" s="1040"/>
      <c r="S73" s="1040"/>
      <c r="T73" s="1040"/>
      <c r="U73" s="1040"/>
      <c r="V73" s="1040">
        <v>140</v>
      </c>
      <c r="W73" s="1040"/>
      <c r="X73" s="1040"/>
      <c r="Y73" s="1040"/>
      <c r="Z73" s="1040"/>
      <c r="AA73" s="1040">
        <v>9</v>
      </c>
      <c r="AB73" s="1040"/>
      <c r="AC73" s="1040"/>
      <c r="AD73" s="1040"/>
      <c r="AE73" s="1040"/>
      <c r="AF73" s="1040">
        <v>9</v>
      </c>
      <c r="AG73" s="1040"/>
      <c r="AH73" s="1040"/>
      <c r="AI73" s="1040"/>
      <c r="AJ73" s="1040"/>
      <c r="AK73" s="1040" t="s">
        <v>596</v>
      </c>
      <c r="AL73" s="1040"/>
      <c r="AM73" s="1040"/>
      <c r="AN73" s="1040"/>
      <c r="AO73" s="1040"/>
      <c r="AP73" s="1040" t="s">
        <v>596</v>
      </c>
      <c r="AQ73" s="1040"/>
      <c r="AR73" s="1040"/>
      <c r="AS73" s="1040"/>
      <c r="AT73" s="1040"/>
      <c r="AU73" s="1040" t="s">
        <v>596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33</v>
      </c>
      <c r="R74" s="1040"/>
      <c r="S74" s="1040"/>
      <c r="T74" s="1040"/>
      <c r="U74" s="1040"/>
      <c r="V74" s="1040">
        <v>31</v>
      </c>
      <c r="W74" s="1040"/>
      <c r="X74" s="1040"/>
      <c r="Y74" s="1040"/>
      <c r="Z74" s="1040"/>
      <c r="AA74" s="1040">
        <v>3</v>
      </c>
      <c r="AB74" s="1040"/>
      <c r="AC74" s="1040"/>
      <c r="AD74" s="1040"/>
      <c r="AE74" s="1040"/>
      <c r="AF74" s="1040">
        <v>3</v>
      </c>
      <c r="AG74" s="1040"/>
      <c r="AH74" s="1040"/>
      <c r="AI74" s="1040"/>
      <c r="AJ74" s="1040"/>
      <c r="AK74" s="1040" t="s">
        <v>596</v>
      </c>
      <c r="AL74" s="1040"/>
      <c r="AM74" s="1040"/>
      <c r="AN74" s="1040"/>
      <c r="AO74" s="1040"/>
      <c r="AP74" s="1040" t="s">
        <v>596</v>
      </c>
      <c r="AQ74" s="1040"/>
      <c r="AR74" s="1040"/>
      <c r="AS74" s="1040"/>
      <c r="AT74" s="1040"/>
      <c r="AU74" s="1040" t="s">
        <v>596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585</v>
      </c>
      <c r="C75" s="1044"/>
      <c r="D75" s="1044"/>
      <c r="E75" s="1044"/>
      <c r="F75" s="1044"/>
      <c r="G75" s="1044"/>
      <c r="H75" s="1044"/>
      <c r="I75" s="1044"/>
      <c r="J75" s="1044"/>
      <c r="K75" s="1044"/>
      <c r="L75" s="1044"/>
      <c r="M75" s="1044"/>
      <c r="N75" s="1044"/>
      <c r="O75" s="1044"/>
      <c r="P75" s="1045"/>
      <c r="Q75" s="1047">
        <v>4961</v>
      </c>
      <c r="R75" s="1048"/>
      <c r="S75" s="1048"/>
      <c r="T75" s="1048"/>
      <c r="U75" s="1049"/>
      <c r="V75" s="1050">
        <v>4165</v>
      </c>
      <c r="W75" s="1048"/>
      <c r="X75" s="1048"/>
      <c r="Y75" s="1048"/>
      <c r="Z75" s="1049"/>
      <c r="AA75" s="1050">
        <v>796</v>
      </c>
      <c r="AB75" s="1048"/>
      <c r="AC75" s="1048"/>
      <c r="AD75" s="1048"/>
      <c r="AE75" s="1049"/>
      <c r="AF75" s="1050">
        <v>796</v>
      </c>
      <c r="AG75" s="1048"/>
      <c r="AH75" s="1048"/>
      <c r="AI75" s="1048"/>
      <c r="AJ75" s="1049"/>
      <c r="AK75" s="1050">
        <v>51</v>
      </c>
      <c r="AL75" s="1048"/>
      <c r="AM75" s="1048"/>
      <c r="AN75" s="1048"/>
      <c r="AO75" s="1049"/>
      <c r="AP75" s="1050" t="s">
        <v>596</v>
      </c>
      <c r="AQ75" s="1048"/>
      <c r="AR75" s="1048"/>
      <c r="AS75" s="1048"/>
      <c r="AT75" s="1049"/>
      <c r="AU75" s="1050" t="s">
        <v>596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586</v>
      </c>
      <c r="C76" s="1044"/>
      <c r="D76" s="1044"/>
      <c r="E76" s="1044"/>
      <c r="F76" s="1044"/>
      <c r="G76" s="1044"/>
      <c r="H76" s="1044"/>
      <c r="I76" s="1044"/>
      <c r="J76" s="1044"/>
      <c r="K76" s="1044"/>
      <c r="L76" s="1044"/>
      <c r="M76" s="1044"/>
      <c r="N76" s="1044"/>
      <c r="O76" s="1044"/>
      <c r="P76" s="1045"/>
      <c r="Q76" s="1047">
        <v>12</v>
      </c>
      <c r="R76" s="1048"/>
      <c r="S76" s="1048"/>
      <c r="T76" s="1048"/>
      <c r="U76" s="1049"/>
      <c r="V76" s="1050">
        <v>12</v>
      </c>
      <c r="W76" s="1048"/>
      <c r="X76" s="1048"/>
      <c r="Y76" s="1048"/>
      <c r="Z76" s="1049"/>
      <c r="AA76" s="1050" t="s">
        <v>577</v>
      </c>
      <c r="AB76" s="1048"/>
      <c r="AC76" s="1048"/>
      <c r="AD76" s="1048"/>
      <c r="AE76" s="1049"/>
      <c r="AF76" s="1050" t="s">
        <v>577</v>
      </c>
      <c r="AG76" s="1048"/>
      <c r="AH76" s="1048"/>
      <c r="AI76" s="1048"/>
      <c r="AJ76" s="1049"/>
      <c r="AK76" s="1050" t="s">
        <v>596</v>
      </c>
      <c r="AL76" s="1048"/>
      <c r="AM76" s="1048"/>
      <c r="AN76" s="1048"/>
      <c r="AO76" s="1049"/>
      <c r="AP76" s="1050" t="s">
        <v>596</v>
      </c>
      <c r="AQ76" s="1048"/>
      <c r="AR76" s="1048"/>
      <c r="AS76" s="1048"/>
      <c r="AT76" s="1049"/>
      <c r="AU76" s="1050" t="s">
        <v>596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587</v>
      </c>
      <c r="C77" s="1044"/>
      <c r="D77" s="1044"/>
      <c r="E77" s="1044"/>
      <c r="F77" s="1044"/>
      <c r="G77" s="1044"/>
      <c r="H77" s="1044"/>
      <c r="I77" s="1044"/>
      <c r="J77" s="1044"/>
      <c r="K77" s="1044"/>
      <c r="L77" s="1044"/>
      <c r="M77" s="1044"/>
      <c r="N77" s="1044"/>
      <c r="O77" s="1044"/>
      <c r="P77" s="1045"/>
      <c r="Q77" s="1047">
        <v>57</v>
      </c>
      <c r="R77" s="1048"/>
      <c r="S77" s="1048"/>
      <c r="T77" s="1048"/>
      <c r="U77" s="1049"/>
      <c r="V77" s="1050">
        <v>52</v>
      </c>
      <c r="W77" s="1048"/>
      <c r="X77" s="1048"/>
      <c r="Y77" s="1048"/>
      <c r="Z77" s="1049"/>
      <c r="AA77" s="1050">
        <v>5</v>
      </c>
      <c r="AB77" s="1048"/>
      <c r="AC77" s="1048"/>
      <c r="AD77" s="1048"/>
      <c r="AE77" s="1049"/>
      <c r="AF77" s="1050">
        <v>5</v>
      </c>
      <c r="AG77" s="1048"/>
      <c r="AH77" s="1048"/>
      <c r="AI77" s="1048"/>
      <c r="AJ77" s="1049"/>
      <c r="AK77" s="1050" t="s">
        <v>596</v>
      </c>
      <c r="AL77" s="1048"/>
      <c r="AM77" s="1048"/>
      <c r="AN77" s="1048"/>
      <c r="AO77" s="1049"/>
      <c r="AP77" s="1050" t="s">
        <v>596</v>
      </c>
      <c r="AQ77" s="1048"/>
      <c r="AR77" s="1048"/>
      <c r="AS77" s="1048"/>
      <c r="AT77" s="1049"/>
      <c r="AU77" s="1050" t="s">
        <v>596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588</v>
      </c>
      <c r="C78" s="1044"/>
      <c r="D78" s="1044"/>
      <c r="E78" s="1044"/>
      <c r="F78" s="1044"/>
      <c r="G78" s="1044"/>
      <c r="H78" s="1044"/>
      <c r="I78" s="1044"/>
      <c r="J78" s="1044"/>
      <c r="K78" s="1044"/>
      <c r="L78" s="1044"/>
      <c r="M78" s="1044"/>
      <c r="N78" s="1044"/>
      <c r="O78" s="1044"/>
      <c r="P78" s="1045"/>
      <c r="Q78" s="1046">
        <v>146276</v>
      </c>
      <c r="R78" s="1040"/>
      <c r="S78" s="1040"/>
      <c r="T78" s="1040"/>
      <c r="U78" s="1040"/>
      <c r="V78" s="1040">
        <v>142795</v>
      </c>
      <c r="W78" s="1040"/>
      <c r="X78" s="1040"/>
      <c r="Y78" s="1040"/>
      <c r="Z78" s="1040"/>
      <c r="AA78" s="1040">
        <v>3481</v>
      </c>
      <c r="AB78" s="1040"/>
      <c r="AC78" s="1040"/>
      <c r="AD78" s="1040"/>
      <c r="AE78" s="1040"/>
      <c r="AF78" s="1040">
        <v>3481</v>
      </c>
      <c r="AG78" s="1040"/>
      <c r="AH78" s="1040"/>
      <c r="AI78" s="1040"/>
      <c r="AJ78" s="1040"/>
      <c r="AK78" s="1040" t="s">
        <v>596</v>
      </c>
      <c r="AL78" s="1040"/>
      <c r="AM78" s="1040"/>
      <c r="AN78" s="1040"/>
      <c r="AO78" s="1040"/>
      <c r="AP78" s="1040" t="s">
        <v>596</v>
      </c>
      <c r="AQ78" s="1040"/>
      <c r="AR78" s="1040"/>
      <c r="AS78" s="1040"/>
      <c r="AT78" s="1040"/>
      <c r="AU78" s="1040" t="s">
        <v>596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v>703</v>
      </c>
      <c r="AQ88" s="1028"/>
      <c r="AR88" s="1028"/>
      <c r="AS88" s="1028"/>
      <c r="AT88" s="1028"/>
      <c r="AU88" s="1028">
        <v>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46</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1010490</v>
      </c>
      <c r="AB110" s="956"/>
      <c r="AC110" s="956"/>
      <c r="AD110" s="956"/>
      <c r="AE110" s="957"/>
      <c r="AF110" s="958">
        <v>965171</v>
      </c>
      <c r="AG110" s="956"/>
      <c r="AH110" s="956"/>
      <c r="AI110" s="956"/>
      <c r="AJ110" s="957"/>
      <c r="AK110" s="958">
        <v>1007749</v>
      </c>
      <c r="AL110" s="956"/>
      <c r="AM110" s="956"/>
      <c r="AN110" s="956"/>
      <c r="AO110" s="957"/>
      <c r="AP110" s="959">
        <v>31</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8202106</v>
      </c>
      <c r="BR110" s="903"/>
      <c r="BS110" s="903"/>
      <c r="BT110" s="903"/>
      <c r="BU110" s="903"/>
      <c r="BV110" s="903">
        <v>8296506</v>
      </c>
      <c r="BW110" s="903"/>
      <c r="BX110" s="903"/>
      <c r="BY110" s="903"/>
      <c r="BZ110" s="903"/>
      <c r="CA110" s="903">
        <v>9266390</v>
      </c>
      <c r="CB110" s="903"/>
      <c r="CC110" s="903"/>
      <c r="CD110" s="903"/>
      <c r="CE110" s="903"/>
      <c r="CF110" s="927">
        <v>284.7</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430</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400</v>
      </c>
      <c r="AB111" s="984"/>
      <c r="AC111" s="984"/>
      <c r="AD111" s="984"/>
      <c r="AE111" s="985"/>
      <c r="AF111" s="986" t="s">
        <v>431</v>
      </c>
      <c r="AG111" s="984"/>
      <c r="AH111" s="984"/>
      <c r="AI111" s="984"/>
      <c r="AJ111" s="985"/>
      <c r="AK111" s="986" t="s">
        <v>429</v>
      </c>
      <c r="AL111" s="984"/>
      <c r="AM111" s="984"/>
      <c r="AN111" s="984"/>
      <c r="AO111" s="985"/>
      <c r="AP111" s="987" t="s">
        <v>431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380</v>
      </c>
      <c r="BW111" s="875"/>
      <c r="BX111" s="875"/>
      <c r="BY111" s="875"/>
      <c r="BZ111" s="875"/>
      <c r="CA111" s="875" t="s">
        <v>434</v>
      </c>
      <c r="CB111" s="875"/>
      <c r="CC111" s="875"/>
      <c r="CD111" s="875"/>
      <c r="CE111" s="875"/>
      <c r="CF111" s="936" t="s">
        <v>380</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430</v>
      </c>
      <c r="DM111" s="875"/>
      <c r="DN111" s="875"/>
      <c r="DO111" s="875"/>
      <c r="DP111" s="875"/>
      <c r="DQ111" s="875" t="s">
        <v>434</v>
      </c>
      <c r="DR111" s="875"/>
      <c r="DS111" s="875"/>
      <c r="DT111" s="875"/>
      <c r="DU111" s="875"/>
      <c r="DV111" s="852" t="s">
        <v>430</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400</v>
      </c>
      <c r="AG112" s="838"/>
      <c r="AH112" s="838"/>
      <c r="AI112" s="838"/>
      <c r="AJ112" s="839"/>
      <c r="AK112" s="840" t="s">
        <v>434</v>
      </c>
      <c r="AL112" s="838"/>
      <c r="AM112" s="838"/>
      <c r="AN112" s="838"/>
      <c r="AO112" s="839"/>
      <c r="AP112" s="885" t="s">
        <v>434</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669716</v>
      </c>
      <c r="BR112" s="875"/>
      <c r="BS112" s="875"/>
      <c r="BT112" s="875"/>
      <c r="BU112" s="875"/>
      <c r="BV112" s="875">
        <v>595819</v>
      </c>
      <c r="BW112" s="875"/>
      <c r="BX112" s="875"/>
      <c r="BY112" s="875"/>
      <c r="BZ112" s="875"/>
      <c r="CA112" s="875">
        <v>567927</v>
      </c>
      <c r="CB112" s="875"/>
      <c r="CC112" s="875"/>
      <c r="CD112" s="875"/>
      <c r="CE112" s="875"/>
      <c r="CF112" s="936">
        <v>17.5</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400</v>
      </c>
      <c r="DH112" s="875"/>
      <c r="DI112" s="875"/>
      <c r="DJ112" s="875"/>
      <c r="DK112" s="875"/>
      <c r="DL112" s="875" t="s">
        <v>380</v>
      </c>
      <c r="DM112" s="875"/>
      <c r="DN112" s="875"/>
      <c r="DO112" s="875"/>
      <c r="DP112" s="875"/>
      <c r="DQ112" s="875" t="s">
        <v>400</v>
      </c>
      <c r="DR112" s="875"/>
      <c r="DS112" s="875"/>
      <c r="DT112" s="875"/>
      <c r="DU112" s="875"/>
      <c r="DV112" s="852" t="s">
        <v>380</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66072</v>
      </c>
      <c r="AB113" s="984"/>
      <c r="AC113" s="984"/>
      <c r="AD113" s="984"/>
      <c r="AE113" s="985"/>
      <c r="AF113" s="986">
        <v>47957</v>
      </c>
      <c r="AG113" s="984"/>
      <c r="AH113" s="984"/>
      <c r="AI113" s="984"/>
      <c r="AJ113" s="985"/>
      <c r="AK113" s="986">
        <v>61398</v>
      </c>
      <c r="AL113" s="984"/>
      <c r="AM113" s="984"/>
      <c r="AN113" s="984"/>
      <c r="AO113" s="985"/>
      <c r="AP113" s="987">
        <v>1.9</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82037</v>
      </c>
      <c r="BR113" s="875"/>
      <c r="BS113" s="875"/>
      <c r="BT113" s="875"/>
      <c r="BU113" s="875"/>
      <c r="BV113" s="875">
        <v>76419</v>
      </c>
      <c r="BW113" s="875"/>
      <c r="BX113" s="875"/>
      <c r="BY113" s="875"/>
      <c r="BZ113" s="875"/>
      <c r="CA113" s="875">
        <v>80292</v>
      </c>
      <c r="CB113" s="875"/>
      <c r="CC113" s="875"/>
      <c r="CD113" s="875"/>
      <c r="CE113" s="875"/>
      <c r="CF113" s="936">
        <v>2.5</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434</v>
      </c>
      <c r="DM113" s="838"/>
      <c r="DN113" s="838"/>
      <c r="DO113" s="838"/>
      <c r="DP113" s="839"/>
      <c r="DQ113" s="840" t="s">
        <v>434</v>
      </c>
      <c r="DR113" s="838"/>
      <c r="DS113" s="838"/>
      <c r="DT113" s="838"/>
      <c r="DU113" s="839"/>
      <c r="DV113" s="885" t="s">
        <v>434</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14502</v>
      </c>
      <c r="AB114" s="838"/>
      <c r="AC114" s="838"/>
      <c r="AD114" s="838"/>
      <c r="AE114" s="839"/>
      <c r="AF114" s="840">
        <v>17784</v>
      </c>
      <c r="AG114" s="838"/>
      <c r="AH114" s="838"/>
      <c r="AI114" s="838"/>
      <c r="AJ114" s="839"/>
      <c r="AK114" s="840">
        <v>3661</v>
      </c>
      <c r="AL114" s="838"/>
      <c r="AM114" s="838"/>
      <c r="AN114" s="838"/>
      <c r="AO114" s="839"/>
      <c r="AP114" s="885">
        <v>0.1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1218266</v>
      </c>
      <c r="BR114" s="875"/>
      <c r="BS114" s="875"/>
      <c r="BT114" s="875"/>
      <c r="BU114" s="875"/>
      <c r="BV114" s="875">
        <v>1143387</v>
      </c>
      <c r="BW114" s="875"/>
      <c r="BX114" s="875"/>
      <c r="BY114" s="875"/>
      <c r="BZ114" s="875"/>
      <c r="CA114" s="875">
        <v>1125623</v>
      </c>
      <c r="CB114" s="875"/>
      <c r="CC114" s="875"/>
      <c r="CD114" s="875"/>
      <c r="CE114" s="875"/>
      <c r="CF114" s="936">
        <v>34.6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429</v>
      </c>
      <c r="DM114" s="838"/>
      <c r="DN114" s="838"/>
      <c r="DO114" s="838"/>
      <c r="DP114" s="839"/>
      <c r="DQ114" s="840" t="s">
        <v>400</v>
      </c>
      <c r="DR114" s="838"/>
      <c r="DS114" s="838"/>
      <c r="DT114" s="838"/>
      <c r="DU114" s="839"/>
      <c r="DV114" s="885" t="s">
        <v>380</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400</v>
      </c>
      <c r="AB115" s="984"/>
      <c r="AC115" s="984"/>
      <c r="AD115" s="984"/>
      <c r="AE115" s="985"/>
      <c r="AF115" s="986" t="s">
        <v>430</v>
      </c>
      <c r="AG115" s="984"/>
      <c r="AH115" s="984"/>
      <c r="AI115" s="984"/>
      <c r="AJ115" s="985"/>
      <c r="AK115" s="986" t="s">
        <v>400</v>
      </c>
      <c r="AL115" s="984"/>
      <c r="AM115" s="984"/>
      <c r="AN115" s="984"/>
      <c r="AO115" s="985"/>
      <c r="AP115" s="987" t="s">
        <v>400</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400</v>
      </c>
      <c r="BW115" s="875"/>
      <c r="BX115" s="875"/>
      <c r="BY115" s="875"/>
      <c r="BZ115" s="875"/>
      <c r="CA115" s="875" t="s">
        <v>430</v>
      </c>
      <c r="CB115" s="875"/>
      <c r="CC115" s="875"/>
      <c r="CD115" s="875"/>
      <c r="CE115" s="875"/>
      <c r="CF115" s="936" t="s">
        <v>434</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400</v>
      </c>
      <c r="DH115" s="838"/>
      <c r="DI115" s="838"/>
      <c r="DJ115" s="838"/>
      <c r="DK115" s="839"/>
      <c r="DL115" s="840" t="s">
        <v>400</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214</v>
      </c>
      <c r="AB116" s="838"/>
      <c r="AC116" s="838"/>
      <c r="AD116" s="838"/>
      <c r="AE116" s="839"/>
      <c r="AF116" s="840" t="s">
        <v>434</v>
      </c>
      <c r="AG116" s="838"/>
      <c r="AH116" s="838"/>
      <c r="AI116" s="838"/>
      <c r="AJ116" s="839"/>
      <c r="AK116" s="840" t="s">
        <v>400</v>
      </c>
      <c r="AL116" s="838"/>
      <c r="AM116" s="838"/>
      <c r="AN116" s="838"/>
      <c r="AO116" s="839"/>
      <c r="AP116" s="885" t="s">
        <v>429</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400</v>
      </c>
      <c r="BR116" s="875"/>
      <c r="BS116" s="875"/>
      <c r="BT116" s="875"/>
      <c r="BU116" s="875"/>
      <c r="BV116" s="875" t="s">
        <v>438</v>
      </c>
      <c r="BW116" s="875"/>
      <c r="BX116" s="875"/>
      <c r="BY116" s="875"/>
      <c r="BZ116" s="875"/>
      <c r="CA116" s="875" t="s">
        <v>400</v>
      </c>
      <c r="CB116" s="875"/>
      <c r="CC116" s="875"/>
      <c r="CD116" s="875"/>
      <c r="CE116" s="875"/>
      <c r="CF116" s="936" t="s">
        <v>430</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434</v>
      </c>
      <c r="DM116" s="838"/>
      <c r="DN116" s="838"/>
      <c r="DO116" s="838"/>
      <c r="DP116" s="839"/>
      <c r="DQ116" s="840" t="s">
        <v>430</v>
      </c>
      <c r="DR116" s="838"/>
      <c r="DS116" s="838"/>
      <c r="DT116" s="838"/>
      <c r="DU116" s="839"/>
      <c r="DV116" s="885" t="s">
        <v>400</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1091278</v>
      </c>
      <c r="AB117" s="970"/>
      <c r="AC117" s="970"/>
      <c r="AD117" s="970"/>
      <c r="AE117" s="971"/>
      <c r="AF117" s="972">
        <v>1030912</v>
      </c>
      <c r="AG117" s="970"/>
      <c r="AH117" s="970"/>
      <c r="AI117" s="970"/>
      <c r="AJ117" s="971"/>
      <c r="AK117" s="972">
        <v>1072808</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429</v>
      </c>
      <c r="BR117" s="875"/>
      <c r="BS117" s="875"/>
      <c r="BT117" s="875"/>
      <c r="BU117" s="875"/>
      <c r="BV117" s="875" t="s">
        <v>434</v>
      </c>
      <c r="BW117" s="875"/>
      <c r="BX117" s="875"/>
      <c r="BY117" s="875"/>
      <c r="BZ117" s="875"/>
      <c r="CA117" s="875" t="s">
        <v>434</v>
      </c>
      <c r="CB117" s="875"/>
      <c r="CC117" s="875"/>
      <c r="CD117" s="875"/>
      <c r="CE117" s="875"/>
      <c r="CF117" s="936" t="s">
        <v>429</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429</v>
      </c>
      <c r="DM117" s="838"/>
      <c r="DN117" s="838"/>
      <c r="DO117" s="838"/>
      <c r="DP117" s="839"/>
      <c r="DQ117" s="840" t="s">
        <v>429</v>
      </c>
      <c r="DR117" s="838"/>
      <c r="DS117" s="838"/>
      <c r="DT117" s="838"/>
      <c r="DU117" s="839"/>
      <c r="DV117" s="885" t="s">
        <v>429</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400</v>
      </c>
      <c r="BW118" s="906"/>
      <c r="BX118" s="906"/>
      <c r="BY118" s="906"/>
      <c r="BZ118" s="906"/>
      <c r="CA118" s="906" t="s">
        <v>429</v>
      </c>
      <c r="CB118" s="906"/>
      <c r="CC118" s="906"/>
      <c r="CD118" s="906"/>
      <c r="CE118" s="906"/>
      <c r="CF118" s="936" t="s">
        <v>434</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400</v>
      </c>
      <c r="DM118" s="838"/>
      <c r="DN118" s="838"/>
      <c r="DO118" s="838"/>
      <c r="DP118" s="839"/>
      <c r="DQ118" s="840" t="s">
        <v>400</v>
      </c>
      <c r="DR118" s="838"/>
      <c r="DS118" s="838"/>
      <c r="DT118" s="838"/>
      <c r="DU118" s="839"/>
      <c r="DV118" s="885" t="s">
        <v>400</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400</v>
      </c>
      <c r="AB119" s="956"/>
      <c r="AC119" s="956"/>
      <c r="AD119" s="956"/>
      <c r="AE119" s="957"/>
      <c r="AF119" s="958" t="s">
        <v>400</v>
      </c>
      <c r="AG119" s="956"/>
      <c r="AH119" s="956"/>
      <c r="AI119" s="956"/>
      <c r="AJ119" s="957"/>
      <c r="AK119" s="958" t="s">
        <v>400</v>
      </c>
      <c r="AL119" s="956"/>
      <c r="AM119" s="956"/>
      <c r="AN119" s="956"/>
      <c r="AO119" s="957"/>
      <c r="AP119" s="959" t="s">
        <v>400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10172125</v>
      </c>
      <c r="BR119" s="906"/>
      <c r="BS119" s="906"/>
      <c r="BT119" s="906"/>
      <c r="BU119" s="906"/>
      <c r="BV119" s="906">
        <v>10112131</v>
      </c>
      <c r="BW119" s="906"/>
      <c r="BX119" s="906"/>
      <c r="BY119" s="906"/>
      <c r="BZ119" s="906"/>
      <c r="CA119" s="906">
        <v>11040232</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434</v>
      </c>
      <c r="DM119" s="821"/>
      <c r="DN119" s="821"/>
      <c r="DO119" s="821"/>
      <c r="DP119" s="822"/>
      <c r="DQ119" s="823" t="s">
        <v>434</v>
      </c>
      <c r="DR119" s="821"/>
      <c r="DS119" s="821"/>
      <c r="DT119" s="821"/>
      <c r="DU119" s="822"/>
      <c r="DV119" s="909" t="s">
        <v>434</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434</v>
      </c>
      <c r="AG120" s="838"/>
      <c r="AH120" s="838"/>
      <c r="AI120" s="838"/>
      <c r="AJ120" s="839"/>
      <c r="AK120" s="840" t="s">
        <v>434</v>
      </c>
      <c r="AL120" s="838"/>
      <c r="AM120" s="838"/>
      <c r="AN120" s="838"/>
      <c r="AO120" s="839"/>
      <c r="AP120" s="885" t="s">
        <v>434</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5697426</v>
      </c>
      <c r="BR120" s="903"/>
      <c r="BS120" s="903"/>
      <c r="BT120" s="903"/>
      <c r="BU120" s="903"/>
      <c r="BV120" s="903">
        <v>5746917</v>
      </c>
      <c r="BW120" s="903"/>
      <c r="BX120" s="903"/>
      <c r="BY120" s="903"/>
      <c r="BZ120" s="903"/>
      <c r="CA120" s="903">
        <v>5110541</v>
      </c>
      <c r="CB120" s="903"/>
      <c r="CC120" s="903"/>
      <c r="CD120" s="903"/>
      <c r="CE120" s="903"/>
      <c r="CF120" s="927">
        <v>157</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427393</v>
      </c>
      <c r="DH120" s="903"/>
      <c r="DI120" s="903"/>
      <c r="DJ120" s="903"/>
      <c r="DK120" s="903"/>
      <c r="DL120" s="903">
        <v>370280</v>
      </c>
      <c r="DM120" s="903"/>
      <c r="DN120" s="903"/>
      <c r="DO120" s="903"/>
      <c r="DP120" s="903"/>
      <c r="DQ120" s="903">
        <v>358197</v>
      </c>
      <c r="DR120" s="903"/>
      <c r="DS120" s="903"/>
      <c r="DT120" s="903"/>
      <c r="DU120" s="903"/>
      <c r="DV120" s="904">
        <v>11</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434</v>
      </c>
      <c r="AG121" s="838"/>
      <c r="AH121" s="838"/>
      <c r="AI121" s="838"/>
      <c r="AJ121" s="839"/>
      <c r="AK121" s="840" t="s">
        <v>434</v>
      </c>
      <c r="AL121" s="838"/>
      <c r="AM121" s="838"/>
      <c r="AN121" s="838"/>
      <c r="AO121" s="839"/>
      <c r="AP121" s="885" t="s">
        <v>434</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131143</v>
      </c>
      <c r="BR121" s="875"/>
      <c r="BS121" s="875"/>
      <c r="BT121" s="875"/>
      <c r="BU121" s="875"/>
      <c r="BV121" s="875">
        <v>113272</v>
      </c>
      <c r="BW121" s="875"/>
      <c r="BX121" s="875"/>
      <c r="BY121" s="875"/>
      <c r="BZ121" s="875"/>
      <c r="CA121" s="875">
        <v>95067</v>
      </c>
      <c r="CB121" s="875"/>
      <c r="CC121" s="875"/>
      <c r="CD121" s="875"/>
      <c r="CE121" s="875"/>
      <c r="CF121" s="936">
        <v>2.9</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239969</v>
      </c>
      <c r="DH121" s="875"/>
      <c r="DI121" s="875"/>
      <c r="DJ121" s="875"/>
      <c r="DK121" s="875"/>
      <c r="DL121" s="875">
        <v>223819</v>
      </c>
      <c r="DM121" s="875"/>
      <c r="DN121" s="875"/>
      <c r="DO121" s="875"/>
      <c r="DP121" s="875"/>
      <c r="DQ121" s="875">
        <v>208507</v>
      </c>
      <c r="DR121" s="875"/>
      <c r="DS121" s="875"/>
      <c r="DT121" s="875"/>
      <c r="DU121" s="875"/>
      <c r="DV121" s="852">
        <v>6.4</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400</v>
      </c>
      <c r="AB122" s="838"/>
      <c r="AC122" s="838"/>
      <c r="AD122" s="838"/>
      <c r="AE122" s="839"/>
      <c r="AF122" s="840" t="s">
        <v>434</v>
      </c>
      <c r="AG122" s="838"/>
      <c r="AH122" s="838"/>
      <c r="AI122" s="838"/>
      <c r="AJ122" s="839"/>
      <c r="AK122" s="840" t="s">
        <v>434</v>
      </c>
      <c r="AL122" s="838"/>
      <c r="AM122" s="838"/>
      <c r="AN122" s="838"/>
      <c r="AO122" s="839"/>
      <c r="AP122" s="885" t="s">
        <v>434</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7973395</v>
      </c>
      <c r="BR122" s="906"/>
      <c r="BS122" s="906"/>
      <c r="BT122" s="906"/>
      <c r="BU122" s="906"/>
      <c r="BV122" s="906">
        <v>8093281</v>
      </c>
      <c r="BW122" s="906"/>
      <c r="BX122" s="906"/>
      <c r="BY122" s="906"/>
      <c r="BZ122" s="906"/>
      <c r="CA122" s="906">
        <v>8722535</v>
      </c>
      <c r="CB122" s="906"/>
      <c r="CC122" s="906"/>
      <c r="CD122" s="906"/>
      <c r="CE122" s="906"/>
      <c r="CF122" s="907">
        <v>268</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2354</v>
      </c>
      <c r="DH122" s="875"/>
      <c r="DI122" s="875"/>
      <c r="DJ122" s="875"/>
      <c r="DK122" s="875"/>
      <c r="DL122" s="875">
        <v>1720</v>
      </c>
      <c r="DM122" s="875"/>
      <c r="DN122" s="875"/>
      <c r="DO122" s="875"/>
      <c r="DP122" s="875"/>
      <c r="DQ122" s="875">
        <v>1223</v>
      </c>
      <c r="DR122" s="875"/>
      <c r="DS122" s="875"/>
      <c r="DT122" s="875"/>
      <c r="DU122" s="875"/>
      <c r="DV122" s="852">
        <v>0</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469</v>
      </c>
      <c r="AB123" s="838"/>
      <c r="AC123" s="838"/>
      <c r="AD123" s="838"/>
      <c r="AE123" s="839"/>
      <c r="AF123" s="840" t="s">
        <v>470</v>
      </c>
      <c r="AG123" s="838"/>
      <c r="AH123" s="838"/>
      <c r="AI123" s="838"/>
      <c r="AJ123" s="839"/>
      <c r="AK123" s="840" t="s">
        <v>132</v>
      </c>
      <c r="AL123" s="838"/>
      <c r="AM123" s="838"/>
      <c r="AN123" s="838"/>
      <c r="AO123" s="839"/>
      <c r="AP123" s="885" t="s">
        <v>471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472</v>
      </c>
      <c r="BP123" s="939"/>
      <c r="BQ123" s="893">
        <v>13801964</v>
      </c>
      <c r="BR123" s="894"/>
      <c r="BS123" s="894"/>
      <c r="BT123" s="894"/>
      <c r="BU123" s="894"/>
      <c r="BV123" s="894">
        <v>13953470</v>
      </c>
      <c r="BW123" s="894"/>
      <c r="BX123" s="894"/>
      <c r="BY123" s="894"/>
      <c r="BZ123" s="894"/>
      <c r="CA123" s="894">
        <v>13928143</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434</v>
      </c>
      <c r="DH123" s="838"/>
      <c r="DI123" s="838"/>
      <c r="DJ123" s="838"/>
      <c r="DK123" s="839"/>
      <c r="DL123" s="840" t="s">
        <v>434</v>
      </c>
      <c r="DM123" s="838"/>
      <c r="DN123" s="838"/>
      <c r="DO123" s="838"/>
      <c r="DP123" s="839"/>
      <c r="DQ123" s="840" t="s">
        <v>471</v>
      </c>
      <c r="DR123" s="838"/>
      <c r="DS123" s="838"/>
      <c r="DT123" s="838"/>
      <c r="DU123" s="839"/>
      <c r="DV123" s="885" t="s">
        <v>469</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474</v>
      </c>
      <c r="AB124" s="838"/>
      <c r="AC124" s="838"/>
      <c r="AD124" s="838"/>
      <c r="AE124" s="839"/>
      <c r="AF124" s="840" t="s">
        <v>475</v>
      </c>
      <c r="AG124" s="838"/>
      <c r="AH124" s="838"/>
      <c r="AI124" s="838"/>
      <c r="AJ124" s="839"/>
      <c r="AK124" s="840" t="s">
        <v>476</v>
      </c>
      <c r="AL124" s="838"/>
      <c r="AM124" s="838"/>
      <c r="AN124" s="838"/>
      <c r="AO124" s="839"/>
      <c r="AP124" s="885" t="s">
        <v>477</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471</v>
      </c>
      <c r="BR124" s="892"/>
      <c r="BS124" s="892"/>
      <c r="BT124" s="892"/>
      <c r="BU124" s="892"/>
      <c r="BV124" s="892" t="s">
        <v>470</v>
      </c>
      <c r="BW124" s="892"/>
      <c r="BX124" s="892"/>
      <c r="BY124" s="892"/>
      <c r="BZ124" s="892"/>
      <c r="CA124" s="892" t="s">
        <v>479</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t="s">
        <v>479</v>
      </c>
      <c r="DH124" s="821"/>
      <c r="DI124" s="821"/>
      <c r="DJ124" s="821"/>
      <c r="DK124" s="822"/>
      <c r="DL124" s="823" t="s">
        <v>469</v>
      </c>
      <c r="DM124" s="821"/>
      <c r="DN124" s="821"/>
      <c r="DO124" s="821"/>
      <c r="DP124" s="822"/>
      <c r="DQ124" s="823" t="s">
        <v>481</v>
      </c>
      <c r="DR124" s="821"/>
      <c r="DS124" s="821"/>
      <c r="DT124" s="821"/>
      <c r="DU124" s="822"/>
      <c r="DV124" s="909" t="s">
        <v>481</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469</v>
      </c>
      <c r="AB125" s="838"/>
      <c r="AC125" s="838"/>
      <c r="AD125" s="838"/>
      <c r="AE125" s="839"/>
      <c r="AF125" s="840" t="s">
        <v>132</v>
      </c>
      <c r="AG125" s="838"/>
      <c r="AH125" s="838"/>
      <c r="AI125" s="838"/>
      <c r="AJ125" s="839"/>
      <c r="AK125" s="840" t="s">
        <v>469</v>
      </c>
      <c r="AL125" s="838"/>
      <c r="AM125" s="838"/>
      <c r="AN125" s="838"/>
      <c r="AO125" s="839"/>
      <c r="AP125" s="885" t="s">
        <v>471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469</v>
      </c>
      <c r="DH125" s="903"/>
      <c r="DI125" s="903"/>
      <c r="DJ125" s="903"/>
      <c r="DK125" s="903"/>
      <c r="DL125" s="903" t="s">
        <v>477</v>
      </c>
      <c r="DM125" s="903"/>
      <c r="DN125" s="903"/>
      <c r="DO125" s="903"/>
      <c r="DP125" s="903"/>
      <c r="DQ125" s="903" t="s">
        <v>469</v>
      </c>
      <c r="DR125" s="903"/>
      <c r="DS125" s="903"/>
      <c r="DT125" s="903"/>
      <c r="DU125" s="903"/>
      <c r="DV125" s="904" t="s">
        <v>479</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132</v>
      </c>
      <c r="AB126" s="838"/>
      <c r="AC126" s="838"/>
      <c r="AD126" s="838"/>
      <c r="AE126" s="839"/>
      <c r="AF126" s="840" t="s">
        <v>132</v>
      </c>
      <c r="AG126" s="838"/>
      <c r="AH126" s="838"/>
      <c r="AI126" s="838"/>
      <c r="AJ126" s="839"/>
      <c r="AK126" s="840" t="s">
        <v>479</v>
      </c>
      <c r="AL126" s="838"/>
      <c r="AM126" s="838"/>
      <c r="AN126" s="838"/>
      <c r="AO126" s="839"/>
      <c r="AP126" s="885" t="s">
        <v>434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479</v>
      </c>
      <c r="DH126" s="875"/>
      <c r="DI126" s="875"/>
      <c r="DJ126" s="875"/>
      <c r="DK126" s="875"/>
      <c r="DL126" s="875" t="s">
        <v>469</v>
      </c>
      <c r="DM126" s="875"/>
      <c r="DN126" s="875"/>
      <c r="DO126" s="875"/>
      <c r="DP126" s="875"/>
      <c r="DQ126" s="875" t="s">
        <v>485</v>
      </c>
      <c r="DR126" s="875"/>
      <c r="DS126" s="875"/>
      <c r="DT126" s="875"/>
      <c r="DU126" s="875"/>
      <c r="DV126" s="852" t="s">
        <v>132</v>
      </c>
      <c r="DW126" s="852"/>
      <c r="DX126" s="852"/>
      <c r="DY126" s="852"/>
      <c r="DZ126" s="853"/>
    </row>
    <row r="127" spans="1:130" s="226" customFormat="1" ht="26.25" customHeight="1">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477</v>
      </c>
      <c r="AB127" s="838"/>
      <c r="AC127" s="838"/>
      <c r="AD127" s="838"/>
      <c r="AE127" s="839"/>
      <c r="AF127" s="840" t="s">
        <v>434</v>
      </c>
      <c r="AG127" s="838"/>
      <c r="AH127" s="838"/>
      <c r="AI127" s="838"/>
      <c r="AJ127" s="839"/>
      <c r="AK127" s="840" t="s">
        <v>434</v>
      </c>
      <c r="AL127" s="838"/>
      <c r="AM127" s="838"/>
      <c r="AN127" s="838"/>
      <c r="AO127" s="839"/>
      <c r="AP127" s="885" t="s">
        <v>479</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476</v>
      </c>
      <c r="DH127" s="875"/>
      <c r="DI127" s="875"/>
      <c r="DJ127" s="875"/>
      <c r="DK127" s="875"/>
      <c r="DL127" s="875" t="s">
        <v>476</v>
      </c>
      <c r="DM127" s="875"/>
      <c r="DN127" s="875"/>
      <c r="DO127" s="875"/>
      <c r="DP127" s="875"/>
      <c r="DQ127" s="875" t="s">
        <v>434</v>
      </c>
      <c r="DR127" s="875"/>
      <c r="DS127" s="875"/>
      <c r="DT127" s="875"/>
      <c r="DU127" s="875"/>
      <c r="DV127" s="852" t="s">
        <v>132</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20227</v>
      </c>
      <c r="AB128" s="859"/>
      <c r="AC128" s="859"/>
      <c r="AD128" s="859"/>
      <c r="AE128" s="860"/>
      <c r="AF128" s="861">
        <v>20226</v>
      </c>
      <c r="AG128" s="859"/>
      <c r="AH128" s="859"/>
      <c r="AI128" s="859"/>
      <c r="AJ128" s="860"/>
      <c r="AK128" s="861">
        <v>20227</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132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469</v>
      </c>
      <c r="DH128" s="849"/>
      <c r="DI128" s="849"/>
      <c r="DJ128" s="849"/>
      <c r="DK128" s="849"/>
      <c r="DL128" s="849" t="s">
        <v>476</v>
      </c>
      <c r="DM128" s="849"/>
      <c r="DN128" s="849"/>
      <c r="DO128" s="849"/>
      <c r="DP128" s="849"/>
      <c r="DQ128" s="849" t="s">
        <v>469</v>
      </c>
      <c r="DR128" s="849"/>
      <c r="DS128" s="849"/>
      <c r="DT128" s="849"/>
      <c r="DU128" s="849"/>
      <c r="DV128" s="850" t="s">
        <v>132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4644470</v>
      </c>
      <c r="AB129" s="838"/>
      <c r="AC129" s="838"/>
      <c r="AD129" s="838"/>
      <c r="AE129" s="839"/>
      <c r="AF129" s="840">
        <v>4392771</v>
      </c>
      <c r="AG129" s="838"/>
      <c r="AH129" s="838"/>
      <c r="AI129" s="838"/>
      <c r="AJ129" s="839"/>
      <c r="AK129" s="840">
        <v>4246065</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132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988377</v>
      </c>
      <c r="AB130" s="838"/>
      <c r="AC130" s="838"/>
      <c r="AD130" s="838"/>
      <c r="AE130" s="839"/>
      <c r="AF130" s="840">
        <v>952203</v>
      </c>
      <c r="AG130" s="838"/>
      <c r="AH130" s="838"/>
      <c r="AI130" s="838"/>
      <c r="AJ130" s="839"/>
      <c r="AK130" s="840">
        <v>991798</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3656093</v>
      </c>
      <c r="AB131" s="821"/>
      <c r="AC131" s="821"/>
      <c r="AD131" s="821"/>
      <c r="AE131" s="822"/>
      <c r="AF131" s="823">
        <v>3440568</v>
      </c>
      <c r="AG131" s="821"/>
      <c r="AH131" s="821"/>
      <c r="AI131" s="821"/>
      <c r="AJ131" s="822"/>
      <c r="AK131" s="823">
        <v>3254267</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2.2612663300000002</v>
      </c>
      <c r="AB132" s="801"/>
      <c r="AC132" s="801"/>
      <c r="AD132" s="801"/>
      <c r="AE132" s="802"/>
      <c r="AF132" s="803">
        <v>1.6998065440000001</v>
      </c>
      <c r="AG132" s="801"/>
      <c r="AH132" s="801"/>
      <c r="AI132" s="801"/>
      <c r="AJ132" s="802"/>
      <c r="AK132" s="803">
        <v>1.8677938839999999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2.1</v>
      </c>
      <c r="AB133" s="780"/>
      <c r="AC133" s="780"/>
      <c r="AD133" s="780"/>
      <c r="AE133" s="781"/>
      <c r="AF133" s="779">
        <v>1.8</v>
      </c>
      <c r="AG133" s="780"/>
      <c r="AH133" s="780"/>
      <c r="AI133" s="780"/>
      <c r="AJ133" s="781"/>
      <c r="AK133" s="779">
        <v>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zVh5LYJGCxuWc9OwlDdmGKD3AiW66FuKqSvlkUTWAPqifhypX7pojDsO/onwEsxOFzFGgz9MINsSfowQ1Nqw==" saltValue="jafb1bpICBMxCkIaIsqs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dvYyWrTFFOk3TWotIs0s58bSItmOkC283hGpmz9IClNCJJwctnlUCKWcuDQqL1hGEU0KoVxv48N9t409E7fEw==" saltValue="3sCblmsKbPr0KbzquR3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k00hMuUgQDDM9wp2wACxgwLHUQS5C+VGmzmnI1rtCbg09fW2ppiTU8WMF+z3SRimxppo3Qq5xu9YBD8BUPPng==" saltValue="uqU2npazaqGdB4iCXY1W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1134965</v>
      </c>
      <c r="AP9" s="292">
        <v>204314</v>
      </c>
      <c r="AQ9" s="293">
        <v>107310</v>
      </c>
      <c r="AR9" s="294">
        <v>90.4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7686</v>
      </c>
      <c r="AP10" s="295">
        <v>1384</v>
      </c>
      <c r="AQ10" s="296">
        <v>12629</v>
      </c>
      <c r="AR10" s="297">
        <v>-89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180452</v>
      </c>
      <c r="AP11" s="295">
        <v>32485</v>
      </c>
      <c r="AQ11" s="296">
        <v>13528</v>
      </c>
      <c r="AR11" s="297">
        <v>140.1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t="s">
        <v>518</v>
      </c>
      <c r="AP12" s="295" t="s">
        <v>518</v>
      </c>
      <c r="AQ12" s="296">
        <v>1569</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65294</v>
      </c>
      <c r="AP14" s="295">
        <v>11754</v>
      </c>
      <c r="AQ14" s="296">
        <v>5788</v>
      </c>
      <c r="AR14" s="297">
        <v>103.1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9524</v>
      </c>
      <c r="AP15" s="295">
        <v>1714</v>
      </c>
      <c r="AQ15" s="296">
        <v>2674</v>
      </c>
      <c r="AR15" s="297">
        <v>-35.9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-105988</v>
      </c>
      <c r="AP16" s="295">
        <v>-19080</v>
      </c>
      <c r="AQ16" s="296">
        <v>-10217</v>
      </c>
      <c r="AR16" s="297">
        <v>86.7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1291933</v>
      </c>
      <c r="AP17" s="295">
        <v>232571</v>
      </c>
      <c r="AQ17" s="296">
        <v>133280</v>
      </c>
      <c r="AR17" s="297">
        <v>74.5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21.24</v>
      </c>
      <c r="AP21" s="308">
        <v>12.41</v>
      </c>
      <c r="AQ21" s="309">
        <v>8.83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93.7</v>
      </c>
      <c r="AP22" s="313">
        <v>96.1</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1007749</v>
      </c>
      <c r="AP32" s="322">
        <v>181413</v>
      </c>
      <c r="AQ32" s="323">
        <v>65207</v>
      </c>
      <c r="AR32" s="324">
        <v>178.2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61398</v>
      </c>
      <c r="AP35" s="322">
        <v>11053</v>
      </c>
      <c r="AQ35" s="323">
        <v>23731</v>
      </c>
      <c r="AR35" s="324">
        <v>-53.4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3661</v>
      </c>
      <c r="AP36" s="322">
        <v>659</v>
      </c>
      <c r="AQ36" s="323">
        <v>4111</v>
      </c>
      <c r="AR36" s="324">
        <v>-84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t="s">
        <v>518</v>
      </c>
      <c r="AP37" s="322" t="s">
        <v>518</v>
      </c>
      <c r="AQ37" s="323">
        <v>745</v>
      </c>
      <c r="AR37" s="324" t="s">
        <v>518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518</v>
      </c>
      <c r="AP38" s="325" t="s">
        <v>518</v>
      </c>
      <c r="AQ38" s="326">
        <v>5</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-20227</v>
      </c>
      <c r="AP39" s="322">
        <v>-3641</v>
      </c>
      <c r="AQ39" s="323">
        <v>-2298</v>
      </c>
      <c r="AR39" s="324">
        <v>58.4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-991798</v>
      </c>
      <c r="AP40" s="322">
        <v>-178541</v>
      </c>
      <c r="AQ40" s="323">
        <v>-66358</v>
      </c>
      <c r="AR40" s="324">
        <v>169.1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60783</v>
      </c>
      <c r="AP41" s="322">
        <v>10942</v>
      </c>
      <c r="AQ41" s="323">
        <v>25144</v>
      </c>
      <c r="AR41" s="324">
        <v>-56.5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1665685</v>
      </c>
      <c r="AN51" s="344">
        <v>263683</v>
      </c>
      <c r="AO51" s="345">
        <v>17</v>
      </c>
      <c r="AP51" s="346">
        <v>118223</v>
      </c>
      <c r="AQ51" s="347">
        <v>0.5</v>
      </c>
      <c r="AR51" s="348">
        <v>16.5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898086</v>
      </c>
      <c r="AN52" s="352">
        <v>142170</v>
      </c>
      <c r="AO52" s="353">
        <v>1.8</v>
      </c>
      <c r="AP52" s="354">
        <v>57106</v>
      </c>
      <c r="AQ52" s="355">
        <v>-8.4</v>
      </c>
      <c r="AR52" s="356">
        <v>10.199999999999999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1827453</v>
      </c>
      <c r="AN53" s="344">
        <v>296664</v>
      </c>
      <c r="AO53" s="345">
        <v>12.5</v>
      </c>
      <c r="AP53" s="346">
        <v>128485</v>
      </c>
      <c r="AQ53" s="347">
        <v>8.6999999999999993</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1168018</v>
      </c>
      <c r="AN54" s="352">
        <v>189613</v>
      </c>
      <c r="AO54" s="353">
        <v>33.4</v>
      </c>
      <c r="AP54" s="354">
        <v>62765</v>
      </c>
      <c r="AQ54" s="355">
        <v>9.9</v>
      </c>
      <c r="AR54" s="356">
        <v>23.5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2835795</v>
      </c>
      <c r="AN55" s="344">
        <v>475645</v>
      </c>
      <c r="AO55" s="345">
        <v>60.3</v>
      </c>
      <c r="AP55" s="346">
        <v>128611</v>
      </c>
      <c r="AQ55" s="347">
        <v>0.1</v>
      </c>
      <c r="AR55" s="348">
        <v>60.2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1199741</v>
      </c>
      <c r="AN56" s="352">
        <v>201231</v>
      </c>
      <c r="AO56" s="353">
        <v>6.1</v>
      </c>
      <c r="AP56" s="354">
        <v>61552</v>
      </c>
      <c r="AQ56" s="355">
        <v>-1.9</v>
      </c>
      <c r="AR56" s="356">
        <v>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1827671</v>
      </c>
      <c r="AN57" s="344">
        <v>317690</v>
      </c>
      <c r="AO57" s="345">
        <v>-33.200000000000003</v>
      </c>
      <c r="AP57" s="346">
        <v>138651</v>
      </c>
      <c r="AQ57" s="347">
        <v>7.8</v>
      </c>
      <c r="AR57" s="348">
        <v>-41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1206489</v>
      </c>
      <c r="AN58" s="352">
        <v>209715</v>
      </c>
      <c r="AO58" s="353">
        <v>4.2</v>
      </c>
      <c r="AP58" s="354">
        <v>71211</v>
      </c>
      <c r="AQ58" s="355">
        <v>15.7</v>
      </c>
      <c r="AR58" s="356">
        <v>-11.5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2963509</v>
      </c>
      <c r="AN59" s="344">
        <v>533485</v>
      </c>
      <c r="AO59" s="345">
        <v>67.900000000000006</v>
      </c>
      <c r="AP59" s="346">
        <v>122882</v>
      </c>
      <c r="AQ59" s="347">
        <v>-11.4</v>
      </c>
      <c r="AR59" s="348">
        <v>79.3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2624759</v>
      </c>
      <c r="AN60" s="352">
        <v>472504</v>
      </c>
      <c r="AO60" s="353">
        <v>125.3</v>
      </c>
      <c r="AP60" s="354">
        <v>65785</v>
      </c>
      <c r="AQ60" s="355">
        <v>-7.6</v>
      </c>
      <c r="AR60" s="356">
        <v>132.9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2224023</v>
      </c>
      <c r="AN61" s="359">
        <v>377433</v>
      </c>
      <c r="AO61" s="360">
        <v>24.9</v>
      </c>
      <c r="AP61" s="361">
        <v>127370</v>
      </c>
      <c r="AQ61" s="362">
        <v>1.1000000000000001</v>
      </c>
      <c r="AR61" s="348">
        <v>23.8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1419419</v>
      </c>
      <c r="AN62" s="352">
        <v>243047</v>
      </c>
      <c r="AO62" s="353">
        <v>34.200000000000003</v>
      </c>
      <c r="AP62" s="354">
        <v>63684</v>
      </c>
      <c r="AQ62" s="355">
        <v>1.5</v>
      </c>
      <c r="AR62" s="356">
        <v>32.700000000000003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nVQsGTXyl+LhFYWyBbz+GmM4l+bhAyFq5Rbv6jjP/OyAIXAM3t1X+3KANRXlTppN2y90bol9FA3fVFcehKKQA==" saltValue="0YR4fc235CgWrievC5K7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yeghH3JmZIMpGATqgd52AcWFn0WL0t4fs0qTH68sIUki6WoJIt4LQRPabnHxwnyaJpbRvCRN+EqhlLhu0JtDQ==" saltValue="jg1J7FRj9a+fHv7/SfIc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ZsjP4SSxW4F6u/Lz1YwmOPE39ehBIPNAKGdldH9fxDRW22cxD2O9m/KdZObVUqloKJWAI3imjUCZyULYK++9Q==" saltValue="ybjT047x3A7iuaeQH1uK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21.2</v>
      </c>
      <c r="G47" s="12">
        <v>21.74</v>
      </c>
      <c r="H47" s="12">
        <v>21.19</v>
      </c>
      <c r="I47" s="12">
        <v>22.41</v>
      </c>
      <c r="J47" s="13">
        <v>23.25</v>
      </c>
    </row>
    <row r="48" spans="2:10" ht="57.75" customHeight="1">
      <c r="B48" s="14"/>
      <c r="C48" s="1214" t="s">
        <v>4</v>
      </c>
      <c r="D48" s="1214"/>
      <c r="E48" s="1215"/>
      <c r="F48" s="15">
        <v>3.95</v>
      </c>
      <c r="G48" s="16">
        <v>4.2300000000000004</v>
      </c>
      <c r="H48" s="16">
        <v>4.8899999999999997</v>
      </c>
      <c r="I48" s="16">
        <v>5.0599999999999996</v>
      </c>
      <c r="J48" s="17">
        <v>6.39</v>
      </c>
    </row>
    <row r="49" spans="2:10" ht="57.75" customHeight="1" thickBot="1">
      <c r="B49" s="18"/>
      <c r="C49" s="1216" t="s">
        <v>5</v>
      </c>
      <c r="D49" s="1216"/>
      <c r="E49" s="1217"/>
      <c r="F49" s="19" t="s">
        <v>566</v>
      </c>
      <c r="G49" s="20">
        <v>7.51</v>
      </c>
      <c r="H49" s="20">
        <v>7.72</v>
      </c>
      <c r="I49" s="20">
        <v>7.37</v>
      </c>
      <c r="J49" s="21">
        <v>9.5399999999999991</v>
      </c>
    </row>
    <row r="50" spans="2:10" ht="13.5" customHeight="1"/>
    <row r="51" spans="2:10" ht="13.5" hidden="1" customHeight="1"/>
    <row r="52" spans="2:10" ht="13.5" hidden="1" customHeight="1"/>
    <row r="53" spans="2:10" ht="13.5" hidden="1" customHeight="1"/>
  </sheetData>
  <sheetProtection algorithmName="SHA-512" hashValue="iE9SxIFvM/eKtFvX2EVQx6tF2m4c7GY3zu7Tltp9snMf/LxI3Opp/+xK3TSRO/ukLsUdL1UCs2KsUBAFpW9ziQ==" saltValue="Mf+GhwkJNw4fehmkDdXo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2019-10-21T01:00:03Z</cp:lastPrinted>
  <dcterms:created xsi:type="dcterms:W3CDTF">2019-02-14T04:42:39Z</dcterms:created>
  <dcterms:modified xsi:type="dcterms:W3CDTF">2019-10-21T01:08:01Z</dcterms:modified>
  <cp:category/>
</cp:coreProperties>
</file>