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6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l="1"/>
  <c r="CO35" i="10" s="1"/>
</calcChain>
</file>

<file path=xl/sharedStrings.xml><?xml version="1.0" encoding="utf-8"?>
<sst xmlns="http://schemas.openxmlformats.org/spreadsheetml/2006/main" count="1155" uniqueCount="609">
  <si>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</si>
  <si>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</si>
  <si>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</si>
  <si>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</si>
  <si>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</si>
  <si>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</si>
  <si>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</si>
  <si>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</si>
  <si>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</si>
  <si>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</si>
  <si>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</si>
  <si>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</si>
  <si>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</si>
  <si>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</si>
  <si>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</si>
  <si>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</si>
  <si>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</si>
  <si>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</si>
  <si>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</si>
  <si>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</si>
  <si>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</si>
  <si>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</si>
  <si>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</si>
  <si>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</si>
  <si>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</si>
  <si>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</si>
  <si>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</si>
  <si>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</si>
  <si>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</si>
  <si>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</si>
  <si>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</si>
  <si>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</si>
  <si>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</si>
  <si>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</si>
  <si>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</si>
  <si>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</si>
  <si>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</si>
  <si>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</si>
  <si>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</si>
  <si>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</si>
  <si>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</si>
  <si>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</si>
  <si>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</si>
  <si>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</si>
  <si>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</si>
  <si>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</si>
  <si>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</si>
  <si>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</si>
  <si>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</si>
  <si>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</si>
  <si>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</si>
  <si>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</si>
  <si>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</si>
  <si>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</si>
  <si>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</si>
  <si>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</si>
  <si>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</si>
  <si>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</si>
  <si>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</si>
  <si>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</si>
  <si>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</si>
  <si>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</si>
  <si>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</si>
  <si>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</si>
  <si>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</si>
  <si>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</si>
  <si>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</si>
  <si>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</si>
  <si>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</si>
  <si>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</si>
  <si>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</si>
  <si>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</si>
  <si>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</si>
  <si>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</si>
  <si>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</si>
  <si>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</si>
  <si>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</si>
  <si>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</si>
  <si>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</si>
  <si>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</si>
  <si>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</si>
  <si>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</si>
  <si>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</si>
  <si>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</si>
  <si>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</si>
  <si>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</si>
  <si>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</si>
  <si>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</si>
  <si>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</si>
  <si>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</si>
  <si>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</si>
  <si>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</si>
  <si>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中土佐町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</si>
  <si>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</si>
  <si>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</si>
  <si>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</si>
  <si>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</si>
  <si>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</si>
  <si>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</si>
  <si>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</si>
  <si>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</si>
  <si>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</si>
  <si>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</si>
  <si>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</si>
  <si>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</si>
  <si>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</si>
  <si>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</si>
  <si>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</si>
  <si>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</si>
  <si>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</si>
  <si>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</si>
  <si>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</si>
  <si>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</si>
  <si>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</si>
  <si>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</si>
  <si>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</si>
  <si>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</si>
  <si>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</si>
  <si>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</si>
  <si>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</si>
  <si>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</si>
  <si>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</si>
  <si>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</si>
  <si>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</si>
  <si>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</si>
  <si>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</si>
  <si>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</si>
  <si>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</si>
  <si>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</si>
  <si>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</si>
  <si>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</si>
  <si>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</si>
  <si>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</si>
  <si>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</si>
  <si>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</si>
  <si>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</si>
  <si>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</si>
  <si>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</si>
  <si>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</si>
  <si>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</si>
  <si>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</si>
  <si>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</si>
  <si>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</si>
  <si>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</si>
  <si>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</si>
  <si>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</si>
  <si>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</si>
  <si>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</si>
  <si>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</si>
  <si>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</si>
  <si>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</si>
  <si>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</si>
  <si>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</si>
  <si>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</si>
  <si>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</si>
  <si>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</si>
  <si>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</si>
  <si>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</si>
  <si>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</si>
  <si>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</si>
  <si>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</si>
  <si>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</si>
  <si>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</si>
  <si>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</si>
  <si>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</si>
  <si>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</si>
  <si>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</si>
  <si>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</si>
  <si>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</si>
  <si>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</si>
  <si>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</si>
  <si>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</si>
  <si>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</si>
  <si>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</si>
  <si>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</si>
  <si>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</si>
  <si>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</si>
  <si>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</si>
  <si>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</si>
  <si>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</si>
  <si>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</si>
  <si>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</si>
  <si>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</si>
  <si>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</si>
  <si>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</si>
  <si>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</si>
  <si>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</si>
  <si>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</si>
  <si>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</si>
  <si>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</si>
  <si>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</si>
  <si>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</si>
  <si>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</si>
  <si>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</si>
  <si>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</si>
  <si>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</si>
  <si>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</si>
  <si>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</si>
  <si>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</si>
  <si>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</si>
  <si>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</si>
  <si>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</si>
  <si>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</si>
  <si>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</si>
  <si>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</si>
  <si>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</si>
  <si>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</si>
  <si>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</si>
  <si>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高知県中土佐町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</si>
  <si>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</si>
  <si>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</si>
  <si>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</si>
  <si>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</si>
  <si>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</si>
  <si>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</si>
  <si>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</si>
  <si>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</si>
  <si>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</si>
  <si>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</si>
  <si>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</si>
  <si>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</si>
  <si>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</si>
  <si>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</si>
  <si>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</si>
  <si>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</si>
  <si>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</si>
  <si>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</si>
  <si>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</si>
  <si>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</si>
  <si>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</si>
  <si>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</si>
  <si>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</si>
  <si>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</si>
  <si>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</si>
  <si>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</si>
  <si>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</si>
  <si>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</si>
  <si>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</si>
  <si>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</si>
  <si>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</si>
  <si>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</si>
  <si>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</si>
  <si>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</si>
  <si>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</si>
  <si>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</si>
  <si>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</si>
  <si>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</si>
  <si>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</si>
  <si>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</si>
  <si>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</si>
  <si>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</si>
  <si>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</si>
  <si>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</si>
  <si>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</si>
  <si>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</si>
  <si>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</si>
  <si>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</si>
  <si>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</si>
  <si>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</si>
  <si>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</si>
  <si>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</si>
  <si>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</si>
  <si>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</si>
  <si>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</si>
  <si>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</si>
  <si>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</si>
  <si>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</si>
  <si>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</si>
  <si>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</si>
  <si>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</si>
  <si>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</si>
  <si>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</si>
  <si>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</si>
  <si>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</si>
  <si>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</si>
  <si>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</si>
  <si>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</si>
  <si>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</si>
  <si>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</si>
  <si>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</si>
  <si>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</si>
  <si>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</si>
  <si>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</si>
  <si>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</si>
  <si>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</si>
  <si>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</si>
  <si>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</si>
  <si>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</si>
  <si>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</si>
  <si>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</si>
  <si>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</si>
  <si>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</si>
  <si>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</si>
  <si>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</si>
  <si>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</si>
  <si>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</si>
  <si>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</si>
  <si>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</si>
  <si>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</si>
  <si>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</si>
  <si>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</si>
  <si>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</si>
  <si>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</si>
  <si>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</si>
  <si>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</si>
  <si>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</si>
  <si>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</si>
  <si>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</si>
  <si>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</si>
  <si>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</si>
  <si>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</si>
  <si>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</si>
  <si>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</si>
  <si>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</si>
  <si>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</si>
  <si>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</si>
  <si>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</si>
  <si>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</si>
  <si>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</si>
  <si>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</si>
  <si>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</si>
  <si>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</si>
  <si>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</si>
  <si>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</si>
  <si>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</si>
  <si>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</si>
  <si>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</si>
  <si>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</si>
  <si>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</si>
  <si>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</si>
  <si>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</si>
  <si>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</si>
  <si>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</si>
  <si>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</si>
  <si>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</si>
  <si>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</si>
  <si>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</si>
  <si>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</si>
  <si>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</si>
  <si>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</si>
  <si>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</si>
  <si>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</si>
  <si>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</si>
  <si>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</si>
  <si>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</si>
  <si>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</si>
  <si>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</si>
  <si>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</si>
  <si>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</si>
  <si>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</si>
  <si>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</si>
  <si>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</si>
  <si>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</si>
  <si>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</si>
  <si>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</si>
  <si>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</si>
  <si>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</si>
  <si>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高知県中土佐町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</si>
  <si>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</si>
  <si>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</si>
  <si>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</si>
  <si>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</si>
  <si>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</si>
  <si>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</si>
  <si>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</si>
  <si>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</si>
  <si>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</si>
  <si>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</si>
  <si>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</si>
  <si>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</si>
  <si>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</si>
  <si>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</si>
  <si>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</si>
  <si>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</si>
  <si>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</si>
  <si>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</si>
  <si>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</si>
  <si>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</si>
  <si>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</si>
  <si>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</si>
  <si>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</si>
  <si>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</si>
  <si>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</si>
  <si>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</si>
  <si>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</si>
  <si>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</si>
  <si>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</si>
  <si>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</si>
  <si>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</si>
  <si>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</si>
  <si>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</si>
  <si>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</si>
  <si>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</si>
  <si>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</si>
  <si>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</si>
  <si>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</si>
  <si>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簡易水道事業会計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</si>
  <si>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</si>
  <si>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</si>
  <si>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</si>
  <si>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</si>
  <si>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</si>
  <si>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</si>
  <si>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</si>
  <si>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</si>
  <si>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</si>
  <si>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</si>
  <si>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</si>
  <si>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</si>
  <si>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</si>
  <si>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</si>
  <si>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</si>
  <si>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</si>
  <si>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</si>
  <si>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</si>
  <si>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</si>
  <si>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</si>
  <si>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</si>
  <si>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</si>
  <si>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</si>
  <si>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</si>
  <si>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</si>
  <si>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</si>
  <si>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</si>
  <si>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</si>
  <si>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</si>
  <si>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</si>
  <si>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</si>
  <si>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</si>
  <si>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</si>
  <si>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</si>
  <si>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</si>
  <si>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</si>
  <si>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</si>
  <si>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</si>
  <si>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</si>
  <si>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</si>
  <si>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</si>
  <si>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</si>
  <si>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</si>
  <si>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</si>
  <si>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</si>
  <si>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</si>
  <si>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</si>
  <si>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</si>
  <si>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</si>
  <si>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</si>
  <si>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</si>
  <si>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</si>
  <si>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</si>
  <si>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</si>
  <si>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</si>
  <si>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</si>
  <si>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</si>
  <si>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</si>
  <si>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</si>
  <si>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</si>
  <si>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</si>
  <si>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</si>
  <si>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</si>
  <si>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</si>
  <si>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</si>
  <si>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</si>
  <si>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</si>
  <si>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</si>
  <si>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</si>
  <si>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</si>
  <si>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</si>
  <si>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</si>
  <si>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</si>
  <si>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</si>
  <si>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</si>
  <si>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</si>
  <si>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</si>
  <si>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</si>
  <si>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</si>
  <si>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</si>
  <si>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</si>
  <si>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</si>
  <si>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</si>
  <si>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</si>
  <si>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</si>
  <si>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</si>
  <si>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</si>
  <si>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</si>
  <si>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</si>
  <si>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</si>
  <si>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</si>
  <si>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</si>
  <si>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</si>
  <si>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</si>
  <si>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</si>
  <si>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</si>
  <si>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</si>
  <si>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</si>
  <si>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</si>
  <si>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</si>
  <si>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</si>
  <si>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</si>
  <si>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</si>
  <si>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</si>
  <si>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</si>
  <si>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</si>
  <si>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</si>
  <si>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</si>
  <si>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</si>
  <si>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</si>
  <si>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</si>
  <si>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</si>
  <si>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</si>
  <si>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</si>
  <si>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</si>
  <si>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</si>
  <si>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</si>
  <si>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</si>
  <si>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</si>
  <si>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</si>
  <si>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</si>
  <si>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</si>
  <si>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</si>
  <si>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</si>
  <si>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</si>
  <si>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</si>
  <si>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</si>
  <si>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</si>
  <si>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</si>
  <si>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</si>
  <si>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</si>
  <si>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</si>
  <si>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</si>
  <si>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</si>
  <si>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</si>
  <si>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</si>
  <si>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</si>
  <si>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</si>
  <si>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</si>
  <si>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</si>
  <si>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</si>
  <si>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</si>
  <si>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</si>
  <si>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</si>
  <si>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</si>
  <si>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</si>
  <si>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</si>
  <si>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</si>
  <si>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</si>
  <si>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</si>
  <si>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</si>
  <si>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</si>
  <si>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</si>
  <si>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</si>
  <si>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</si>
  <si>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</si>
  <si>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</si>
  <si>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</si>
  <si>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</si>
  <si>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</si>
  <si>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</si>
  <si>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</si>
  <si>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1.07</t>
  </si>
  <si>
    <t>▲ 2.99</t>
  </si>
  <si>
    <t>一般会計</t>
  </si>
  <si>
    <t>簡易水道事業会計</t>
  </si>
  <si>
    <t>後期高齢者医療特別会計</t>
  </si>
  <si>
    <t>住宅新築資金等貸付事業特別会計</t>
  </si>
  <si>
    <t>介護保険特別会計</t>
  </si>
  <si>
    <t>農業集落排水事業特別会計</t>
  </si>
  <si>
    <t>国民健康保険特別会計</t>
  </si>
  <si>
    <t>その他会計（赤字）</t>
  </si>
  <si>
    <t>その他会計（黒字）</t>
  </si>
  <si>
    <t>高幡消防組合</t>
    <rPh sb="0" eb="2">
      <t>コウバン</t>
    </rPh>
    <rPh sb="2" eb="4">
      <t>ショウボウ</t>
    </rPh>
    <rPh sb="4" eb="6">
      <t>クミアイ</t>
    </rPh>
    <phoneticPr fontId="13"/>
  </si>
  <si>
    <t>津野山養護老人ホーム組合</t>
    <rPh sb="0" eb="2">
      <t>ツノ</t>
    </rPh>
    <rPh sb="2" eb="3">
      <t>ヤマ</t>
    </rPh>
    <rPh sb="3" eb="5">
      <t>ヨウゴ</t>
    </rPh>
    <rPh sb="5" eb="7">
      <t>ロウジン</t>
    </rPh>
    <rPh sb="10" eb="12">
      <t>クミアイ</t>
    </rPh>
    <phoneticPr fontId="13"/>
  </si>
  <si>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13"/>
  </si>
  <si>
    <t>高幡東部清掃組合</t>
    <rPh sb="0" eb="2">
      <t>コウバン</t>
    </rPh>
    <rPh sb="2" eb="4">
      <t>トウブ</t>
    </rPh>
    <rPh sb="4" eb="6">
      <t>セイソウ</t>
    </rPh>
    <rPh sb="6" eb="8">
      <t>クミアイ</t>
    </rPh>
    <phoneticPr fontId="13"/>
  </si>
  <si>
    <t>高幡西部特別養護老人ホーム組合（窪川荘会計）</t>
    <rPh sb="0" eb="2">
      <t>コウバン</t>
    </rPh>
    <rPh sb="2" eb="4">
      <t>セイブ</t>
    </rPh>
    <rPh sb="4" eb="6">
      <t>トクベツ</t>
    </rPh>
    <rPh sb="6" eb="8">
      <t>ヨウゴ</t>
    </rPh>
    <rPh sb="8" eb="10">
      <t>ロウジン</t>
    </rPh>
    <rPh sb="13" eb="15">
      <t>クミアイ</t>
    </rPh>
    <rPh sb="16" eb="18">
      <t>クボカワ</t>
    </rPh>
    <rPh sb="18" eb="19">
      <t>ソウ</t>
    </rPh>
    <rPh sb="19" eb="21">
      <t>カイケイ</t>
    </rPh>
    <phoneticPr fontId="13"/>
  </si>
  <si>
    <t>高幡西部特別養護老人ホーム組合（四万十荘会計）</t>
    <rPh sb="0" eb="2">
      <t>コウバン</t>
    </rPh>
    <rPh sb="2" eb="4">
      <t>セイブ</t>
    </rPh>
    <rPh sb="4" eb="6">
      <t>トクベツ</t>
    </rPh>
    <rPh sb="6" eb="8">
      <t>ヨウゴ</t>
    </rPh>
    <rPh sb="8" eb="10">
      <t>ロウジン</t>
    </rPh>
    <rPh sb="13" eb="15">
      <t>クミアイ</t>
    </rPh>
    <rPh sb="16" eb="19">
      <t>シマント</t>
    </rPh>
    <rPh sb="19" eb="20">
      <t>ソウ</t>
    </rPh>
    <rPh sb="20" eb="22">
      <t>カイケイ</t>
    </rPh>
    <phoneticPr fontId="13"/>
  </si>
  <si>
    <t>高幡西部特別養護老人ホーム組合（一般会計）</t>
    <rPh sb="0" eb="2">
      <t>コウバン</t>
    </rPh>
    <rPh sb="2" eb="4">
      <t>セイブ</t>
    </rPh>
    <rPh sb="4" eb="6">
      <t>トクベツ</t>
    </rPh>
    <rPh sb="6" eb="8">
      <t>ヨウゴ</t>
    </rPh>
    <rPh sb="8" eb="10">
      <t>ロウジン</t>
    </rPh>
    <rPh sb="13" eb="15">
      <t>クミアイ</t>
    </rPh>
    <rPh sb="16" eb="18">
      <t>イッパン</t>
    </rPh>
    <rPh sb="18" eb="20">
      <t>カイケイ</t>
    </rPh>
    <phoneticPr fontId="13"/>
  </si>
  <si>
    <t>高知県広域食肉センター事務組合</t>
    <rPh sb="0" eb="3">
      <t>コウチケン</t>
    </rPh>
    <rPh sb="3" eb="5">
      <t>コウイキ</t>
    </rPh>
    <rPh sb="5" eb="7">
      <t>ショクニク</t>
    </rPh>
    <rPh sb="11" eb="13">
      <t>ジム</t>
    </rPh>
    <rPh sb="13" eb="15">
      <t>クミアイ</t>
    </rPh>
    <phoneticPr fontId="13"/>
  </si>
  <si>
    <t>高幡障害者支援施設組合</t>
    <rPh sb="0" eb="2">
      <t>コウバン</t>
    </rPh>
    <rPh sb="2" eb="5">
      <t>ショウガイシャ</t>
    </rPh>
    <rPh sb="5" eb="7">
      <t>シエン</t>
    </rPh>
    <rPh sb="7" eb="9">
      <t>シセツ</t>
    </rPh>
    <rPh sb="9" eb="11">
      <t>クミアイ</t>
    </rPh>
    <phoneticPr fontId="13"/>
  </si>
  <si>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13"/>
  </si>
  <si>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13"/>
  </si>
  <si>
    <t>こうち人づくり広域連合</t>
    <rPh sb="3" eb="4">
      <t>ヒト</t>
    </rPh>
    <rPh sb="7" eb="9">
      <t>コウイキ</t>
    </rPh>
    <rPh sb="9" eb="11">
      <t>レンゴウ</t>
    </rPh>
    <phoneticPr fontId="13"/>
  </si>
  <si>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13"/>
  </si>
  <si>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3"/>
  </si>
  <si>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13"/>
  </si>
  <si>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3"/>
  </si>
  <si>
    <t>（株）中土佐町地域振興公社</t>
    <rPh sb="1" eb="2">
      <t>カブ</t>
    </rPh>
    <rPh sb="3" eb="7">
      <t>ナカトサチョウ</t>
    </rPh>
    <rPh sb="7" eb="9">
      <t>チイキ</t>
    </rPh>
    <rPh sb="9" eb="11">
      <t>シンコウ</t>
    </rPh>
    <rPh sb="11" eb="13">
      <t>コウシャ</t>
    </rPh>
    <phoneticPr fontId="2"/>
  </si>
  <si>
    <t>（株）ＳＥＡプロジェクト</t>
    <rPh sb="1" eb="2">
      <t>カブ</t>
    </rPh>
    <phoneticPr fontId="2"/>
  </si>
  <si>
    <t>-</t>
    <phoneticPr fontId="2"/>
  </si>
  <si>
    <t>-</t>
    <phoneticPr fontId="2"/>
  </si>
  <si>
    <t>未来・夢基金</t>
    <phoneticPr fontId="11"/>
  </si>
  <si>
    <t>施設等整備基金</t>
    <phoneticPr fontId="11"/>
  </si>
  <si>
    <t>防災対策加速化基金</t>
    <phoneticPr fontId="11"/>
  </si>
  <si>
    <t>まちづくり振興基金</t>
    <phoneticPr fontId="11"/>
  </si>
  <si>
    <t>地域福祉基金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</si>
  <si>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</si>
  <si>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</si>
  <si>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</si>
  <si>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</si>
  <si>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</si>
  <si>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</si>
  <si>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</si>
  <si>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</si>
  <si>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</si>
  <si>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</si>
  <si>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</si>
  <si>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</si>
  <si>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過去の大型事業で発行した地方債の償還が順次完了してきたことにより、実質公債費比率は類似団体と比較して低い水準となっている。将来負担比率についても、上記の事由の他、普通交付税の一定額確保に伴う標準財政規模の増、財政調整基金及び減債基金の積み立てにより充当可能金額が増加したことにより、類似団体と比較して低い水準を保っている。
　今後は、南海トラフ地震対策事業の実施に伴い発行した地方債の償還開始や庁舎建設等の大型事業の実施に伴う公債費の増加が見込まれており、実質公債費比率、将来負担比率共に上昇していくと考えられるが、普通建設事業の財源には財政措置の大きい地方債を有効に活用し、比率の上昇を抑えるよう努める。</t>
    <phoneticPr fontId="5"/>
  </si>
  <si>
    <t>　将来負担比率は過去の大型事業で発行した地方債の償還が順次完了したことや、普通交付税の一定額確保に伴う標準財政規模の増、財政調整基金及び減債基金の積み立てにより充当可能金額が増加したことにより、類似団体と比較して低い水準となっている。
　有形固定資産減価償却率は類似団体と比較して低い状況であるが、これは、近年に南海トラフ地震対策として津波避難タワーや津波避難路等の新施設を建設したことによるものである。
　今後は、平成28年度に策定した公共施設等総合管理計画に基づき、施設保有量の適正化や管理運営の効率化、安全性の確保と長寿命化を図っていく。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</si>
</sst>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969B-419B-B0CE-E3237A6FE9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166406</c:v>
                </c:pt>
                <c:pt idx="1">
                  <c:v>250181</c:v>
                </c:pt>
                <c:pt idx="2">
                  <c:v>206214</c:v>
                </c:pt>
                <c:pt idx="3">
                  <c:v>294795</c:v>
                </c:pt>
                <c:pt idx="4">
                  <c:v>281398</c:v>
                </c:pt>
              </c:numCache>
            </c:numRef>
          </c:val>
          <c:smooth val="0"/>
          <c:extLst xmlns:c16r2="http://schemas.microsoft.com/office/drawing/2015/06/chart">
            <c:ext xmlns:c16="http://schemas.microsoft.com/office/drawing/2014/chart" uri="{C3380CC4-5D6E-409C-BE32-E72D297353CC}">
              <c16:uniqueId val="{00000001-969B-419B-B0CE-E3237A6FE99D}"/>
            </c:ext>
          </c:extLst>
        </c:ser>
        <c:dLbls>
          <c:showLegendKey val="0"/>
          <c:showVal val="0"/>
          <c:showCatName val="0"/>
          <c:showSerName val="0"/>
          <c:showPercent val="0"/>
          <c:showBubbleSize val="0"/>
        </c:dLbls>
        <c:marker val="1"/>
        <c:smooth val="0"/>
        <c:axId val="243675904"/>
        <c:axId val="243677824"/>
      </c:lineChart>
      <c:catAx>
        <c:axId val="243675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677824"/>
        <c:crosses val="autoZero"/>
        <c:auto val="1"/>
        <c:lblAlgn val="ctr"/>
        <c:lblOffset val="100"/>
        <c:tickLblSkip val="1"/>
        <c:tickMarkSkip val="1"/>
        <c:noMultiLvlLbl val="0"/>
      </c:catAx>
      <c:valAx>
        <c:axId val="2436778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675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6.17</c:v>
                </c:pt>
                <c:pt idx="1">
                  <c:v>7.35</c:v>
                </c:pt>
                <c:pt idx="2">
                  <c:v>5.35</c:v>
                </c:pt>
                <c:pt idx="3">
                  <c:v>8.06</c:v>
                </c:pt>
                <c:pt idx="4">
                  <c:v>7.42</c:v>
                </c:pt>
              </c:numCache>
            </c:numRef>
          </c:val>
          <c:extLst xmlns:c16r2="http://schemas.microsoft.com/office/drawing/2015/06/chart">
            <c:ext xmlns:c16="http://schemas.microsoft.com/office/drawing/2014/chart" uri="{C3380CC4-5D6E-409C-BE32-E72D297353CC}">
              <c16:uniqueId val="{00000000-C20E-452E-9CF4-BFA322CBE6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70.930000000000007</c:v>
                </c:pt>
                <c:pt idx="1">
                  <c:v>75.599999999999994</c:v>
                </c:pt>
                <c:pt idx="2">
                  <c:v>76.989999999999995</c:v>
                </c:pt>
                <c:pt idx="3">
                  <c:v>83.19</c:v>
                </c:pt>
                <c:pt idx="4">
                  <c:v>84.52</c:v>
                </c:pt>
              </c:numCache>
            </c:numRef>
          </c:val>
          <c:extLst xmlns:c16r2="http://schemas.microsoft.com/office/drawing/2015/06/chart">
            <c:ext xmlns:c16="http://schemas.microsoft.com/office/drawing/2014/chart" uri="{C3380CC4-5D6E-409C-BE32-E72D297353CC}">
              <c16:uniqueId val="{00000001-C20E-452E-9CF4-BFA322CBE6D9}"/>
            </c:ext>
          </c:extLst>
        </c:ser>
        <c:dLbls>
          <c:showLegendKey val="0"/>
          <c:showVal val="0"/>
          <c:showCatName val="0"/>
          <c:showSerName val="0"/>
          <c:showPercent val="0"/>
          <c:showBubbleSize val="0"/>
        </c:dLbls>
        <c:gapWidth val="250"/>
        <c:overlap val="100"/>
        <c:axId val="83022592"/>
        <c:axId val="8302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0.96</c:v>
                </c:pt>
                <c:pt idx="1">
                  <c:v>1.43</c:v>
                </c:pt>
                <c:pt idx="2">
                  <c:v>-1.07</c:v>
                </c:pt>
                <c:pt idx="3">
                  <c:v>5.97</c:v>
                </c:pt>
                <c:pt idx="4">
                  <c:v>-2.99</c:v>
                </c:pt>
              </c:numCache>
            </c:numRef>
          </c:val>
          <c:smooth val="0"/>
          <c:extLst xmlns:c16r2="http://schemas.microsoft.com/office/drawing/2015/06/chart">
            <c:ext xmlns:c16="http://schemas.microsoft.com/office/drawing/2014/chart" uri="{C3380CC4-5D6E-409C-BE32-E72D297353CC}">
              <c16:uniqueId val="{00000002-C20E-452E-9CF4-BFA322CBE6D9}"/>
            </c:ext>
          </c:extLst>
        </c:ser>
        <c:dLbls>
          <c:showLegendKey val="0"/>
          <c:showVal val="0"/>
          <c:showCatName val="0"/>
          <c:showSerName val="0"/>
          <c:showPercent val="0"/>
          <c:showBubbleSize val="0"/>
        </c:dLbls>
        <c:marker val="1"/>
        <c:smooth val="0"/>
        <c:axId val="83022592"/>
        <c:axId val="83024512"/>
      </c:lineChart>
      <c:catAx>
        <c:axId val="830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024512"/>
        <c:crosses val="autoZero"/>
        <c:auto val="1"/>
        <c:lblAlgn val="ctr"/>
        <c:lblOffset val="100"/>
        <c:tickLblSkip val="1"/>
        <c:tickMarkSkip val="1"/>
        <c:noMultiLvlLbl val="0"/>
      </c:catAx>
      <c:valAx>
        <c:axId val="8302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02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0.04</c:v>
                </c:pt>
                <c:pt idx="8">
                  <c:v>0</c:v>
                </c:pt>
                <c:pt idx="9">
                  <c:v>0</c:v>
                </c:pt>
              </c:numCache>
            </c:numRef>
          </c:val>
          <c:extLst xmlns:c16r2="http://schemas.microsoft.com/office/drawing/2015/06/chart">
            <c:ext xmlns:c16="http://schemas.microsoft.com/office/drawing/2014/chart" uri="{C3380CC4-5D6E-409C-BE32-E72D297353CC}">
              <c16:uniqueId val="{00000000-C793-4C23-9F43-0A01A1A8F4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793-4C23-9F43-0A01A1A8F4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793-4C23-9F43-0A01A1A8F42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793-4C23-9F43-0A01A1A8F42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C793-4C23-9F43-0A01A1A8F42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C793-4C23-9F43-0A01A1A8F428}"/>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C793-4C23-9F43-0A01A1A8F428}"/>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0.08</c:v>
                </c:pt>
                <c:pt idx="4">
                  <c:v>#N/A</c:v>
                </c:pt>
                <c:pt idx="5">
                  <c:v>0.08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7-C793-4C23-9F43-0A01A1A8F428}"/>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1.65</c:v>
                </c:pt>
              </c:numCache>
            </c:numRef>
          </c:val>
          <c:extLst xmlns:c16r2="http://schemas.microsoft.com/office/drawing/2015/06/chart">
            <c:ext xmlns:c16="http://schemas.microsoft.com/office/drawing/2014/chart" uri="{C3380CC4-5D6E-409C-BE32-E72D297353CC}">
              <c16:uniqueId val="{00000008-C793-4C23-9F43-0A01A1A8F4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6.15</c:v>
                </c:pt>
                <c:pt idx="2">
                  <c:v>#N/A</c:v>
                </c:pt>
                <c:pt idx="3">
                  <c:v>7.34</c:v>
                </c:pt>
                <c:pt idx="4">
                  <c:v>#N/A</c:v>
                </c:pt>
                <c:pt idx="5">
                  <c:v>5.34</c:v>
                </c:pt>
                <c:pt idx="6">
                  <c:v>#N/A</c:v>
                </c:pt>
                <c:pt idx="7">
                  <c:v>8.0500000000000007</c:v>
                </c:pt>
                <c:pt idx="8">
                  <c:v>#N/A</c:v>
                </c:pt>
                <c:pt idx="9">
                  <c:v>7.4</c:v>
                </c:pt>
              </c:numCache>
            </c:numRef>
          </c:val>
          <c:extLst xmlns:c16r2="http://schemas.microsoft.com/office/drawing/2015/06/chart">
            <c:ext xmlns:c16="http://schemas.microsoft.com/office/drawing/2014/chart" uri="{C3380CC4-5D6E-409C-BE32-E72D297353CC}">
              <c16:uniqueId val="{00000009-C793-4C23-9F43-0A01A1A8F428}"/>
            </c:ext>
          </c:extLst>
        </c:ser>
        <c:dLbls>
          <c:showLegendKey val="0"/>
          <c:showVal val="0"/>
          <c:showCatName val="0"/>
          <c:showSerName val="0"/>
          <c:showPercent val="0"/>
          <c:showBubbleSize val="0"/>
        </c:dLbls>
        <c:gapWidth val="150"/>
        <c:overlap val="100"/>
        <c:axId val="83139584"/>
        <c:axId val="83145472"/>
      </c:barChart>
      <c:catAx>
        <c:axId val="831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145472"/>
        <c:crosses val="autoZero"/>
        <c:auto val="1"/>
        <c:lblAlgn val="ctr"/>
        <c:lblOffset val="100"/>
        <c:tickLblSkip val="1"/>
        <c:tickMarkSkip val="1"/>
        <c:noMultiLvlLbl val="0"/>
      </c:catAx>
      <c:valAx>
        <c:axId val="8314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13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889</c:v>
                </c:pt>
                <c:pt idx="5">
                  <c:v>912</c:v>
                </c:pt>
                <c:pt idx="8">
                  <c:v>960</c:v>
                </c:pt>
                <c:pt idx="11">
                  <c:v>896</c:v>
                </c:pt>
                <c:pt idx="14">
                  <c:v>824</c:v>
                </c:pt>
              </c:numCache>
            </c:numRef>
          </c:val>
          <c:extLst xmlns:c16r2="http://schemas.microsoft.com/office/drawing/2015/06/chart">
            <c:ext xmlns:c16="http://schemas.microsoft.com/office/drawing/2014/chart" uri="{C3380CC4-5D6E-409C-BE32-E72D297353CC}">
              <c16:uniqueId val="{00000000-2D5D-47FA-BF83-F4D8BE0DC4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2D5D-47FA-BF83-F4D8BE0DC4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2D5D-47FA-BF83-F4D8BE0DC4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186</c:v>
                </c:pt>
                <c:pt idx="3">
                  <c:v>186</c:v>
                </c:pt>
                <c:pt idx="6">
                  <c:v>183</c:v>
                </c:pt>
                <c:pt idx="9">
                  <c:v>118</c:v>
                </c:pt>
                <c:pt idx="12">
                  <c:v>35</c:v>
                </c:pt>
              </c:numCache>
            </c:numRef>
          </c:val>
          <c:extLst xmlns:c16r2="http://schemas.microsoft.com/office/drawing/2015/06/chart">
            <c:ext xmlns:c16="http://schemas.microsoft.com/office/drawing/2014/chart" uri="{C3380CC4-5D6E-409C-BE32-E72D297353CC}">
              <c16:uniqueId val="{00000003-2D5D-47FA-BF83-F4D8BE0DC4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77</c:v>
                </c:pt>
                <c:pt idx="6">
                  <c:v>68</c:v>
                </c:pt>
                <c:pt idx="9">
                  <c:v>61</c:v>
                </c:pt>
                <c:pt idx="12">
                  <c:v>49</c:v>
                </c:pt>
              </c:numCache>
            </c:numRef>
          </c:val>
          <c:extLst xmlns:c16r2="http://schemas.microsoft.com/office/drawing/2015/06/chart">
            <c:ext xmlns:c16="http://schemas.microsoft.com/office/drawing/2014/chart" uri="{C3380CC4-5D6E-409C-BE32-E72D297353CC}">
              <c16:uniqueId val="{00000004-2D5D-47FA-BF83-F4D8BE0DC4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5D-47FA-BF83-F4D8BE0DC4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D5D-47FA-BF83-F4D8BE0DC4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783</c:v>
                </c:pt>
                <c:pt idx="3">
                  <c:v>807</c:v>
                </c:pt>
                <c:pt idx="6">
                  <c:v>820</c:v>
                </c:pt>
                <c:pt idx="9">
                  <c:v>850</c:v>
                </c:pt>
                <c:pt idx="12">
                  <c:v>962</c:v>
                </c:pt>
              </c:numCache>
            </c:numRef>
          </c:val>
          <c:extLst xmlns:c16r2="http://schemas.microsoft.com/office/drawing/2015/06/chart">
            <c:ext xmlns:c16="http://schemas.microsoft.com/office/drawing/2014/chart" uri="{C3380CC4-5D6E-409C-BE32-E72D297353CC}">
              <c16:uniqueId val="{00000007-2D5D-47FA-BF83-F4D8BE0DC46E}"/>
            </c:ext>
          </c:extLst>
        </c:ser>
        <c:dLbls>
          <c:showLegendKey val="0"/>
          <c:showVal val="0"/>
          <c:showCatName val="0"/>
          <c:showSerName val="0"/>
          <c:showPercent val="0"/>
          <c:showBubbleSize val="0"/>
        </c:dLbls>
        <c:gapWidth val="100"/>
        <c:overlap val="100"/>
        <c:axId val="199382912"/>
        <c:axId val="19938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164</c:v>
                </c:pt>
                <c:pt idx="2">
                  <c:v>#N/A</c:v>
                </c:pt>
                <c:pt idx="3">
                  <c:v>#N/A</c:v>
                </c:pt>
                <c:pt idx="4">
                  <c:v>160</c:v>
                </c:pt>
                <c:pt idx="5">
                  <c:v>#N/A</c:v>
                </c:pt>
                <c:pt idx="6">
                  <c:v>#N/A</c:v>
                </c:pt>
                <c:pt idx="7">
                  <c:v>112</c:v>
                </c:pt>
                <c:pt idx="8">
                  <c:v>#N/A</c:v>
                </c:pt>
                <c:pt idx="9">
                  <c:v>#N/A</c:v>
                </c:pt>
                <c:pt idx="10">
                  <c:v>133</c:v>
                </c:pt>
                <c:pt idx="11">
                  <c:v>#N/A</c:v>
                </c:pt>
                <c:pt idx="12">
                  <c:v>#N/A</c:v>
                </c:pt>
                <c:pt idx="13">
                  <c:v>222</c:v>
                </c:pt>
                <c:pt idx="14">
                  <c:v>#N/A</c:v>
                </c:pt>
              </c:numCache>
            </c:numRef>
          </c:val>
          <c:smooth val="0"/>
          <c:extLst xmlns:c16r2="http://schemas.microsoft.com/office/drawing/2015/06/chart">
            <c:ext xmlns:c16="http://schemas.microsoft.com/office/drawing/2014/chart" uri="{C3380CC4-5D6E-409C-BE32-E72D297353CC}">
              <c16:uniqueId val="{00000008-2D5D-47FA-BF83-F4D8BE0DC46E}"/>
            </c:ext>
          </c:extLst>
        </c:ser>
        <c:dLbls>
          <c:showLegendKey val="0"/>
          <c:showVal val="0"/>
          <c:showCatName val="0"/>
          <c:showSerName val="0"/>
          <c:showPercent val="0"/>
          <c:showBubbleSize val="0"/>
        </c:dLbls>
        <c:marker val="1"/>
        <c:smooth val="0"/>
        <c:axId val="199382912"/>
        <c:axId val="199385088"/>
      </c:lineChart>
      <c:catAx>
        <c:axId val="19938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85088"/>
        <c:crosses val="autoZero"/>
        <c:auto val="1"/>
        <c:lblAlgn val="ctr"/>
        <c:lblOffset val="100"/>
        <c:tickLblSkip val="1"/>
        <c:tickMarkSkip val="1"/>
        <c:noMultiLvlLbl val="0"/>
      </c:catAx>
      <c:valAx>
        <c:axId val="19938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8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7177</c:v>
                </c:pt>
                <c:pt idx="5">
                  <c:v>7277</c:v>
                </c:pt>
                <c:pt idx="8">
                  <c:v>7373</c:v>
                </c:pt>
                <c:pt idx="11">
                  <c:v>7835</c:v>
                </c:pt>
                <c:pt idx="14">
                  <c:v>8419</c:v>
                </c:pt>
              </c:numCache>
            </c:numRef>
          </c:val>
          <c:extLst xmlns:c16r2="http://schemas.microsoft.com/office/drawing/2015/06/chart">
            <c:ext xmlns:c16="http://schemas.microsoft.com/office/drawing/2014/chart" uri="{C3380CC4-5D6E-409C-BE32-E72D297353CC}">
              <c16:uniqueId val="{00000000-5925-4A65-A786-CA96E91962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165</c:v>
                </c:pt>
                <c:pt idx="5">
                  <c:v>191</c:v>
                </c:pt>
                <c:pt idx="8">
                  <c:v>218</c:v>
                </c:pt>
                <c:pt idx="11">
                  <c:v>268</c:v>
                </c:pt>
                <c:pt idx="14">
                  <c:v>247</c:v>
                </c:pt>
              </c:numCache>
            </c:numRef>
          </c:val>
          <c:extLst xmlns:c16r2="http://schemas.microsoft.com/office/drawing/2015/06/chart">
            <c:ext xmlns:c16="http://schemas.microsoft.com/office/drawing/2014/chart" uri="{C3380CC4-5D6E-409C-BE32-E72D297353CC}">
              <c16:uniqueId val="{00000001-5925-4A65-A786-CA96E91962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6549</c:v>
                </c:pt>
                <c:pt idx="5">
                  <c:v>6822</c:v>
                </c:pt>
                <c:pt idx="8">
                  <c:v>7487</c:v>
                </c:pt>
                <c:pt idx="11">
                  <c:v>6390</c:v>
                </c:pt>
                <c:pt idx="14">
                  <c:v>6602</c:v>
                </c:pt>
              </c:numCache>
            </c:numRef>
          </c:val>
          <c:extLst xmlns:c16r2="http://schemas.microsoft.com/office/drawing/2015/06/chart">
            <c:ext xmlns:c16="http://schemas.microsoft.com/office/drawing/2014/chart" uri="{C3380CC4-5D6E-409C-BE32-E72D297353CC}">
              <c16:uniqueId val="{00000002-5925-4A65-A786-CA96E91962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25-4A65-A786-CA96E91962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25-4A65-A786-CA96E91962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25-4A65-A786-CA96E91962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1323</c:v>
                </c:pt>
                <c:pt idx="3">
                  <c:v>1242</c:v>
                </c:pt>
                <c:pt idx="6">
                  <c:v>1203</c:v>
                </c:pt>
                <c:pt idx="9">
                  <c:v>1108</c:v>
                </c:pt>
                <c:pt idx="12">
                  <c:v>914</c:v>
                </c:pt>
              </c:numCache>
            </c:numRef>
          </c:val>
          <c:extLst xmlns:c16r2="http://schemas.microsoft.com/office/drawing/2015/06/chart">
            <c:ext xmlns:c16="http://schemas.microsoft.com/office/drawing/2014/chart" uri="{C3380CC4-5D6E-409C-BE32-E72D297353CC}">
              <c16:uniqueId val="{00000006-5925-4A65-A786-CA96E91962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527</c:v>
                </c:pt>
                <c:pt idx="3">
                  <c:v>342</c:v>
                </c:pt>
                <c:pt idx="6">
                  <c:v>176</c:v>
                </c:pt>
                <c:pt idx="9">
                  <c:v>40</c:v>
                </c:pt>
                <c:pt idx="12">
                  <c:v>5</c:v>
                </c:pt>
              </c:numCache>
            </c:numRef>
          </c:val>
          <c:extLst xmlns:c16r2="http://schemas.microsoft.com/office/drawing/2015/06/chart">
            <c:ext xmlns:c16="http://schemas.microsoft.com/office/drawing/2014/chart" uri="{C3380CC4-5D6E-409C-BE32-E72D297353CC}">
              <c16:uniqueId val="{00000007-5925-4A65-A786-CA96E91962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663</c:v>
                </c:pt>
                <c:pt idx="3">
                  <c:v>660</c:v>
                </c:pt>
                <c:pt idx="6">
                  <c:v>668</c:v>
                </c:pt>
                <c:pt idx="9">
                  <c:v>630</c:v>
                </c:pt>
                <c:pt idx="12">
                  <c:v>567</c:v>
                </c:pt>
              </c:numCache>
            </c:numRef>
          </c:val>
          <c:extLst xmlns:c16r2="http://schemas.microsoft.com/office/drawing/2015/06/chart">
            <c:ext xmlns:c16="http://schemas.microsoft.com/office/drawing/2014/chart" uri="{C3380CC4-5D6E-409C-BE32-E72D297353CC}">
              <c16:uniqueId val="{00000008-5925-4A65-A786-CA96E91962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925-4A65-A786-CA96E91962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6792</c:v>
                </c:pt>
                <c:pt idx="3">
                  <c:v>7659</c:v>
                </c:pt>
                <c:pt idx="6">
                  <c:v>8189</c:v>
                </c:pt>
                <c:pt idx="9">
                  <c:v>9203</c:v>
                </c:pt>
                <c:pt idx="12">
                  <c:v>9800</c:v>
                </c:pt>
              </c:numCache>
            </c:numRef>
          </c:val>
          <c:extLst xmlns:c16r2="http://schemas.microsoft.com/office/drawing/2015/06/chart">
            <c:ext xmlns:c16="http://schemas.microsoft.com/office/drawing/2014/chart" uri="{C3380CC4-5D6E-409C-BE32-E72D297353CC}">
              <c16:uniqueId val="{0000000A-5925-4A65-A786-CA96E9196211}"/>
            </c:ext>
          </c:extLst>
        </c:ser>
        <c:dLbls>
          <c:showLegendKey val="0"/>
          <c:showVal val="0"/>
          <c:showCatName val="0"/>
          <c:showSerName val="0"/>
          <c:showPercent val="0"/>
          <c:showBubbleSize val="0"/>
        </c:dLbls>
        <c:gapWidth val="100"/>
        <c:overlap val="100"/>
        <c:axId val="199505024"/>
        <c:axId val="199506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925-4A65-A786-CA96E9196211}"/>
            </c:ext>
          </c:extLst>
        </c:ser>
        <c:dLbls>
          <c:showLegendKey val="0"/>
          <c:showVal val="0"/>
          <c:showCatName val="0"/>
          <c:showSerName val="0"/>
          <c:showPercent val="0"/>
          <c:showBubbleSize val="0"/>
        </c:dLbls>
        <c:marker val="1"/>
        <c:smooth val="0"/>
        <c:axId val="199505024"/>
        <c:axId val="199506944"/>
      </c:lineChart>
      <c:catAx>
        <c:axId val="1995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506944"/>
        <c:crosses val="autoZero"/>
        <c:auto val="1"/>
        <c:lblAlgn val="ctr"/>
        <c:lblOffset val="100"/>
        <c:tickLblSkip val="1"/>
        <c:tickMarkSkip val="1"/>
        <c:noMultiLvlLbl val="0"/>
      </c:catAx>
      <c:valAx>
        <c:axId val="19950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50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2984</c:v>
                </c:pt>
                <c:pt idx="1">
                  <c:v>3071</c:v>
                </c:pt>
                <c:pt idx="2">
                  <c:v>2999</c:v>
                </c:pt>
              </c:numCache>
            </c:numRef>
          </c:val>
          <c:extLst xmlns:c16r2="http://schemas.microsoft.com/office/drawing/2015/06/chart">
            <c:ext xmlns:c16="http://schemas.microsoft.com/office/drawing/2014/chart" uri="{C3380CC4-5D6E-409C-BE32-E72D297353CC}">
              <c16:uniqueId val="{00000000-4E0A-43DF-825A-D79C9397D1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1119</c:v>
                </c:pt>
                <c:pt idx="1">
                  <c:v>983</c:v>
                </c:pt>
                <c:pt idx="2">
                  <c:v>1135</c:v>
                </c:pt>
              </c:numCache>
            </c:numRef>
          </c:val>
          <c:extLst xmlns:c16r2="http://schemas.microsoft.com/office/drawing/2015/06/chart">
            <c:ext xmlns:c16="http://schemas.microsoft.com/office/drawing/2014/chart" uri="{C3380CC4-5D6E-409C-BE32-E72D297353CC}">
              <c16:uniqueId val="{00000001-4E0A-43DF-825A-D79C9397D1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3161</c:v>
                </c:pt>
                <c:pt idx="1">
                  <c:v>3218</c:v>
                </c:pt>
                <c:pt idx="2">
                  <c:v>3250</c:v>
                </c:pt>
              </c:numCache>
            </c:numRef>
          </c:val>
          <c:extLst xmlns:c16r2="http://schemas.microsoft.com/office/drawing/2015/06/chart">
            <c:ext xmlns:c16="http://schemas.microsoft.com/office/drawing/2014/chart" uri="{C3380CC4-5D6E-409C-BE32-E72D297353CC}">
              <c16:uniqueId val="{00000002-4E0A-43DF-825A-D79C9397D1E4}"/>
            </c:ext>
          </c:extLst>
        </c:ser>
        <c:dLbls>
          <c:showLegendKey val="0"/>
          <c:showVal val="0"/>
          <c:showCatName val="0"/>
          <c:showSerName val="0"/>
          <c:showPercent val="0"/>
          <c:showBubbleSize val="0"/>
        </c:dLbls>
        <c:gapWidth val="120"/>
        <c:overlap val="100"/>
        <c:axId val="199100288"/>
        <c:axId val="199101824"/>
      </c:barChart>
      <c:catAx>
        <c:axId val="19910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101824"/>
        <c:crosses val="autoZero"/>
        <c:auto val="1"/>
        <c:lblAlgn val="ctr"/>
        <c:lblOffset val="100"/>
        <c:tickLblSkip val="1"/>
        <c:tickMarkSkip val="1"/>
        <c:noMultiLvlLbl val="0"/>
      </c:catAx>
      <c:valAx>
        <c:axId val="199101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10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{39A66D74-A3A6-427A-AC41-594A9E8BEE79}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EE9-4B9A-B007-8C9441CDA7E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{95CB0534-0601-475F-9A40-A86F3B115F62}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E9-4B9A-B007-8C9441CDA7E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{CBEBAC77-9697-4902-AACA-9AFDD9965E6D}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E9-4B9A-B007-8C9441CDA7E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{360EA23D-45AC-4E8B-8751-23A6822A3C4A}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E9-4B9A-B007-8C9441CDA7E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{B62863D5-ED9D-460C-B408-2AA4003D1148}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E9-4B9A-B007-8C9441CDA7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{413FEA5C-C0AC-4EEF-A8CD-2EC1A51C9D94}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EE9-4B9A-B007-8C9441CDA7E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{0A550D65-977E-45BC-89B2-4DF02B320E01}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EE9-4B9A-B007-8C9441CDA7E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{1EFD56C2-3068-4963-809B-C6D78400A9C1}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EE9-4B9A-B007-8C9441CDA7E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{95457629-F3F6-4ADA-8E2E-FF05619D2615}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EE9-4B9A-B007-8C9441CDA7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56.4</c:v>
                </c:pt>
                <c:pt idx="24">
                  <c:v>56.4</c:v>
                </c:pt>
                <c:pt idx="32">
                  <c:v>57.3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EE9-4B9A-B007-8C9441CDA7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{A7930551-5C09-4F00-83F5-FF5343E35A85}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EE9-4B9A-B007-8C9441CDA7E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{EDEA0467-E654-4CF6-8A10-4681A9183D65}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E9-4B9A-B007-8C9441CDA7E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{B0ECFCDB-6804-4C85-81C3-E6EF355AEDF8}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E9-4B9A-B007-8C9441CDA7E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{A0F946CB-CD9B-499C-AF2E-4B31F931ED64}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E9-4B9A-B007-8C9441CDA7E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{F32E1B0F-B32B-4681-B67E-6FB570CE2EFD}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E9-4B9A-B007-8C9441CDA7E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{E1EF6C70-17D6-487F-9F71-39C7FF7E796D}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EE9-4B9A-B007-8C9441CDA7E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{ACBC2ACF-03D5-4035-80CC-A6E61046806E}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EE9-4B9A-B007-8C9441CDA7E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{5A54DA9F-77A9-4BCD-A1CE-B07A8EAFDA60}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EE9-4B9A-B007-8C9441CDA7E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{EAF43FDE-63D6-475F-A577-4C2356522E50}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EE9-4B9A-B007-8C9441CDA7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EE9-4B9A-B007-8C9441CDA7EC}"/>
            </c:ext>
          </c:extLst>
        </c:ser>
        <c:dLbls>
          <c:showLegendKey val="0"/>
          <c:showVal val="1"/>
          <c:showCatName val="0"/>
          <c:showSerName val="0"/>
          <c:showPercent val="0"/>
          <c:showBubbleSize val="0"/>
        </c:dLbls>
        <c:axId val="199291648"/>
        <c:axId val="199293568"/>
      </c:scatterChart>
      <c:valAx>
        <c:axId val="199291648"/>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293568"/>
        <c:crosses val="autoZero"/>
        <c:crossBetween val="midCat"/>
      </c:valAx>
      <c:valAx>
        <c:axId val="199293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29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{9C7E52B2-DFC7-4709-806D-24B2343830AE}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A74-4657-A72D-DCABF711478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{A68643DC-575F-4B33-B9DD-435C461220F6}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74-4657-A72D-DCABF711478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{F0941CF8-6C5C-4DE4-BD5F-CF7150342808}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74-4657-A72D-DCABF711478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{30C7CC24-84B3-4B09-8B8F-8EE56BAE3924}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74-4657-A72D-DCABF711478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{901CA57B-F17A-4FB3-B1BA-33BAC0A15F7A}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74-4657-A72D-DCABF711478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{1D3F5B27-63DD-49C1-B674-99F5DD76A1CF}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A74-4657-A72D-DCABF711478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{F81530E1-7047-47EE-9976-832ED03F9B6B}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A74-4657-A72D-DCABF711478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{B8150243-2A6D-4534-AA86-C95B1AD02114}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A74-4657-A72D-DCABF711478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{862CB987-7F5E-4962-B9A8-E445652517EE}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A74-4657-A72D-DCABF71147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5.7</c:v>
                </c:pt>
                <c:pt idx="16">
                  <c:v>4.9000000000000004</c:v>
                </c:pt>
                <c:pt idx="24">
                  <c:v>4.8</c:v>
                </c:pt>
                <c:pt idx="32">
                  <c:v>5.9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A74-4657-A72D-DCABF71147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{5F243D56-A23D-41E1-833E-1B732E387E69}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A74-4657-A72D-DCABF71147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{65EB85DD-9CB8-4D4C-97E2-B02CDDB7BCF1}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74-4657-A72D-DCABF711478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{8D028506-A9F1-432D-BB9A-175C1EE2EC08}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74-4657-A72D-DCABF711478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{05EECEFC-029F-4837-8243-1A61689471ED}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74-4657-A72D-DCABF711478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{0904A607-7DFF-4998-BF76-200D9B3EE57A}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74-4657-A72D-DCABF711478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{163CD98A-FCE2-4E7F-ADCA-9EB2B072AE15}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A74-4657-A72D-DCABF711478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{E2786CF1-BF9C-4758-8CBB-0612816CC819}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A74-4657-A72D-DCABF711478B}"/>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{F8D73F23-5A83-457E-BAD2-C3C00AC86E42}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A74-4657-A72D-DCABF711478B}"/>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{8CF4B4D0-9A88-4548-8E24-C17AC83BA1B0}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A74-4657-A72D-DCABF71147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A74-4657-A72D-DCABF711478B}"/>
            </c:ext>
          </c:extLst>
        </c:ser>
        <c:dLbls>
          <c:showLegendKey val="0"/>
          <c:showVal val="1"/>
          <c:showCatName val="0"/>
          <c:showSerName val="0"/>
          <c:showPercent val="0"/>
          <c:showBubbleSize val="0"/>
        </c:dLbls>
        <c:axId val="201146752"/>
        <c:axId val="201148672"/>
      </c:scatterChart>
      <c:valAx>
        <c:axId val="201146752"/>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148672"/>
        <c:crosses val="autoZero"/>
        <c:crossBetween val="midCat"/>
      </c:valAx>
      <c:valAx>
        <c:axId val="2011486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146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組合等が起こした地方債の元利償還金に対する負担金等が前年度比８３百万円減少したものの、元利償還金が前年度比１１２百万円増加となったことと、算入公債費等の減少により、実質公債費比率の分子は８９百万円の増加となっている。 </a:t>
          </a:r>
        </a:p>
        <a:p>
          <a:r>
            <a:rPr kumimoji="1" lang="ja-JP" altLang="en-US" sz="1300">
              <a:latin typeface="ＭＳ ゴシック" pitchFamily="49" charset="-128"/>
              <a:ea typeface="ＭＳ ゴシック" pitchFamily="49" charset="-128"/>
            </a:rPr>
            <a:t>　今後は、南海トラフ地震対策事業の実施に伴い発行した地方債の償還開始や庁舎建設等の大型事業の実施に伴う地方債の発行により実質公債費比率の上昇が見込まれているが、今後も普通建設事業の財源には、過疎債、辺地債や合併特例債といった財政措置の大きい地方債を有効に活用しつつ、償還期間等の調整により、実質公債費比率の上昇を抑えるよう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南海トラフ巨大地震対策に伴う津波避難タワー整備等の大型事業の地方債発行により、一般会計等に係る地方債残高は大幅に増加している。しかしながら、財政調整基金及び減債基金、その他の特定目的基金の積立による充当可能基金が高い水準であることや、財政措置の大きい地方債を有効活用していることに伴う基準財政需要額算入見込額の増加により将来負担比率の分子は４７０百万円の減少となっている。 </a:t>
          </a:r>
        </a:p>
        <a:p>
          <a:r>
            <a:rPr kumimoji="1" lang="ja-JP" altLang="en-US" sz="1400">
              <a:latin typeface="ＭＳ ゴシック" pitchFamily="49" charset="-128"/>
              <a:ea typeface="ＭＳ ゴシック" pitchFamily="49" charset="-128"/>
            </a:rPr>
            <a:t>　今後、庁舎建設等の大型事業に伴う地方債の発行により地方債残高が更に増加する見込みであるが、普通建設事業の財源には財政措置の大きい地方債を有効に活用することにより将来負担比率の上昇を抑え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高知県中土佐町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等による一般財源の減収の補填のため財政調整基金を８，０１２万７千円を取り崩した一方、決算剰余金を減債基金に１億５，０００万円積み立てたこと、県交付金を「防災対策加速化基金」に６，９５３万３千円積み立てたこと等により、基金全体としては１億１，２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・普通交付税の減少等による一般財源の減収の補填のため財政調整基金を取り崩していく予定。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・未来・夢基金：次世代育成の支援、高齢者福祉の増進、自然環境の保全、及び産業振興を通して地域活力の創出等を図り、未来に夢を持ったまちづくりを推進する。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・まちづくり振興基金：合併による新しいまちづくりに資する。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・未来・夢基金：高校生通学対策事業や保育料軽減事業、新奨学金運用のための基金造成事業の財源として４，７８６万７千円を充当したことによる減少。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・防災対策加速化基金：防災対策事業の財源として発行した地方債の償還の財源等として３，７５６万４千円を取り崩した一方、県の交付金を６，９５３万３千円を積み立てたことによる増加。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・未来・夢基金：高校生通学対策事業や保育料軽減事業等の財源として、毎年度４，５００万円程度を取り崩していく予定。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・施設等整備基金：役場庁舎等の高台移転の財源として、平成３１年度に１億円程度を取り崩す予定。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・防災対策加速化基金：防災対策事業の財源として発行した地方債の償還財源として、毎年度５，５００万円程度を取り崩していく予定。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・まちづくり振興基金：定住団地整備事業の財源として、平成３１年度以降に３億７，０００万円程度を取り崩す予定。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・普通交付税の減少等による一般財源の減収の補填のため８，０１２万７千円を取り崩したことによる減少。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・現在実施している役場庁舎等の高台移転事業の財源として発行する地方債の償還財源とするため、減債基金への積み替えを予定。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・決算剰余金を１億５，０００万円積立てたことによる増加。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・平成３８年度に地方債償還のピークを迎える見込みのため、それに備えて積立てを行っており、公債費負担の増加が本格化する平成３５年度以降は減少に転じる予定。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7,050
7,015
193.20
7,049,325
6,765,480
263,175
3,548,588
9,800,150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有形固定資産減価償却率は類似団体と比較して低い状況であるが、これは、近年に南海トラフ地震対策として津波避難タワーや津波避難路等の新施設を建設したことによるものである。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年度に策定した公共施設等総合管理計画に基づき、施設保有量の適正化や管理運営の効率化、安全性の確保と長寿命化を図っていく。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9"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167186</xdr:rowOff>
    </xdr:from>
    <xdr:to>
      <xdr:col>23</xdr:col>
      <xdr:colOff>136525</xdr:colOff>
      <xdr:row>30</xdr:row>
      <xdr:rowOff>97336</xdr:rowOff>
    </xdr:to>
    <xdr:sp macro="" textlink="">
      <xdr:nvSpPr>
        <xdr:cNvPr id="88" name="楕円 87"/>
        <xdr:cNvSpPr/>
      </xdr:nvSpPr>
      <xdr:spPr>
        <a:xfrm>
          <a:off x="47117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145613</xdr:rowOff>
    </xdr:from>
    <xdr:ext cx="405111" cy="259045"/>
    <xdr:sp macro="" textlink="">
      <xdr:nvSpPr>
        <xdr:cNvPr id="89" name="有形固定資産減価償却率該当値テキスト"/>
        <xdr:cNvSpPr txBox="1"/>
      </xdr:nvSpPr>
      <xdr:spPr>
        <a:xfrm>
          <a:off x="4813300" y="58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0" name="楕円 89"/>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46536</xdr:rowOff>
    </xdr:from>
    <xdr:to>
      <xdr:col>23</xdr:col>
      <xdr:colOff>85725</xdr:colOff>
      <xdr:row>30</xdr:row>
      <xdr:rowOff>74295</xdr:rowOff>
    </xdr:to>
    <xdr:cxnSp macro="">
      <xdr:nvCxnSpPr>
        <xdr:cNvPr id="91" name="直線コネクタ 90"/>
        <xdr:cNvCxnSpPr/>
      </xdr:nvCxnSpPr>
      <xdr:spPr>
        <a:xfrm flipV="1">
          <a:off x="4051300" y="5961561"/>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2" name="楕円 91"/>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74295</xdr:rowOff>
    </xdr:to>
    <xdr:cxnSp macro="">
      <xdr:nvCxnSpPr>
        <xdr:cNvPr id="93" name="直線コネクタ 92"/>
        <xdr:cNvCxnSpPr/>
      </xdr:nvCxnSpPr>
      <xdr:spPr>
        <a:xfrm>
          <a:off x="3289300" y="59893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4"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5"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6"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7" name="n_2main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これは、これまで財政調整基金及び減債基金の積み立ててきたことにより、充当可能金額が増加したことによるものと考えられる。今後は、南海トラフ地震対策事業や庁舎建設等の大型事業の実施に伴う地方債残高の増加が見込まれており、債務償還可能年数の悪化が予想されるため、行財政改革への取り組みを通じた人件費の削減などにより業務支出の抑制に努め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8" name="楕円 137"/>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39" name="債務償還可能年数該当値テキスト"/>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7,050
7,015
193.20
7,049,325
6,765,480
263,175
3,548,588
9,800,150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0" name="楕円 69"/>
        <xdr:cNvSpPr/>
      </xdr:nvSpPr>
      <xdr:spPr>
        <a:xfrm>
          <a:off x="4584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1" name="【道路】&#10;有形固定資産減価償却率該当値テキスト"/>
        <xdr:cNvSpPr txBox="1"/>
      </xdr:nvSpPr>
      <xdr:spPr>
        <a:xfrm>
          <a:off x="4673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2" name="楕円 71"/>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148590</xdr:rowOff>
    </xdr:to>
    <xdr:cxnSp macro="">
      <xdr:nvCxnSpPr>
        <xdr:cNvPr id="73" name="直線コネクタ 72"/>
        <xdr:cNvCxnSpPr/>
      </xdr:nvCxnSpPr>
      <xdr:spPr>
        <a:xfrm flipV="1">
          <a:off x="3797300" y="66313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4" name="楕円 73"/>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7620</xdr:rowOff>
    </xdr:to>
    <xdr:cxnSp macro="">
      <xdr:nvCxnSpPr>
        <xdr:cNvPr id="75" name="直線コネクタ 74"/>
        <xdr:cNvCxnSpPr/>
      </xdr:nvCxnSpPr>
      <xdr:spPr>
        <a:xfrm flipV="1">
          <a:off x="2908300" y="6663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78" name="n_1main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79" name="n_2mainValue【道路】&#10;有形固定資産減価償却率"/>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66200</xdr:rowOff>
    </xdr:from>
    <xdr:to>
      <xdr:col>55</xdr:col>
      <xdr:colOff>50800</xdr:colOff>
      <xdr:row>39</xdr:row>
      <xdr:rowOff>167800</xdr:rowOff>
    </xdr:to>
    <xdr:sp macro="" textlink="">
      <xdr:nvSpPr>
        <xdr:cNvPr id="119" name="楕円 118"/>
        <xdr:cNvSpPr/>
      </xdr:nvSpPr>
      <xdr:spPr>
        <a:xfrm>
          <a:off x="10426700" y="67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44627</xdr:rowOff>
    </xdr:from>
    <xdr:ext cx="534377" cy="259045"/>
    <xdr:sp macro="" textlink="">
      <xdr:nvSpPr>
        <xdr:cNvPr id="120" name="【道路】&#10;一人当たり延長該当値テキスト"/>
        <xdr:cNvSpPr txBox="1"/>
      </xdr:nvSpPr>
      <xdr:spPr>
        <a:xfrm>
          <a:off x="10515600" y="673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76334</xdr:rowOff>
    </xdr:from>
    <xdr:to>
      <xdr:col>50</xdr:col>
      <xdr:colOff>165100</xdr:colOff>
      <xdr:row>40</xdr:row>
      <xdr:rowOff>6484</xdr:rowOff>
    </xdr:to>
    <xdr:sp macro="" textlink="">
      <xdr:nvSpPr>
        <xdr:cNvPr id="121" name="楕円 120"/>
        <xdr:cNvSpPr/>
      </xdr:nvSpPr>
      <xdr:spPr>
        <a:xfrm>
          <a:off x="9588500" y="67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117000</xdr:rowOff>
    </xdr:from>
    <xdr:to>
      <xdr:col>55</xdr:col>
      <xdr:colOff>0</xdr:colOff>
      <xdr:row>39</xdr:row>
      <xdr:rowOff>127134</xdr:rowOff>
    </xdr:to>
    <xdr:cxnSp macro="">
      <xdr:nvCxnSpPr>
        <xdr:cNvPr id="122" name="直線コネクタ 121"/>
        <xdr:cNvCxnSpPr/>
      </xdr:nvCxnSpPr>
      <xdr:spPr>
        <a:xfrm flipV="1">
          <a:off x="9639300" y="6803550"/>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74909</xdr:rowOff>
    </xdr:from>
    <xdr:to>
      <xdr:col>46</xdr:col>
      <xdr:colOff>38100</xdr:colOff>
      <xdr:row>40</xdr:row>
      <xdr:rowOff>5059</xdr:rowOff>
    </xdr:to>
    <xdr:sp macro="" textlink="">
      <xdr:nvSpPr>
        <xdr:cNvPr id="123" name="楕円 122"/>
        <xdr:cNvSpPr/>
      </xdr:nvSpPr>
      <xdr:spPr>
        <a:xfrm>
          <a:off x="8699500" y="67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125709</xdr:rowOff>
    </xdr:from>
    <xdr:to>
      <xdr:col>50</xdr:col>
      <xdr:colOff>114300</xdr:colOff>
      <xdr:row>39</xdr:row>
      <xdr:rowOff>127134</xdr:rowOff>
    </xdr:to>
    <xdr:cxnSp macro="">
      <xdr:nvCxnSpPr>
        <xdr:cNvPr id="124" name="直線コネクタ 123"/>
        <xdr:cNvCxnSpPr/>
      </xdr:nvCxnSpPr>
      <xdr:spPr>
        <a:xfrm>
          <a:off x="8750300" y="6812259"/>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169061</xdr:rowOff>
    </xdr:from>
    <xdr:ext cx="534377" cy="259045"/>
    <xdr:sp macro="" textlink="">
      <xdr:nvSpPr>
        <xdr:cNvPr id="127" name="n_1mainValue【道路】&#10;一人当たり延長"/>
        <xdr:cNvSpPr txBox="1"/>
      </xdr:nvSpPr>
      <xdr:spPr>
        <a:xfrm>
          <a:off x="9359411" y="68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167636</xdr:rowOff>
    </xdr:from>
    <xdr:ext cx="534377" cy="259045"/>
    <xdr:sp macro="" textlink="">
      <xdr:nvSpPr>
        <xdr:cNvPr id="128" name="n_2mainValue【道路】&#10;一人当たり延長"/>
        <xdr:cNvSpPr txBox="1"/>
      </xdr:nvSpPr>
      <xdr:spPr>
        <a:xfrm>
          <a:off x="8483111" y="68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143510</xdr:rowOff>
    </xdr:from>
    <xdr:to>
      <xdr:col>24</xdr:col>
      <xdr:colOff>114300</xdr:colOff>
      <xdr:row>57</xdr:row>
      <xdr:rowOff>73660</xdr:rowOff>
    </xdr:to>
    <xdr:sp macro="" textlink="">
      <xdr:nvSpPr>
        <xdr:cNvPr id="168" name="楕円 167"/>
        <xdr:cNvSpPr/>
      </xdr:nvSpPr>
      <xdr:spPr>
        <a:xfrm>
          <a:off x="4584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166387</xdr:rowOff>
    </xdr:from>
    <xdr:ext cx="405111" cy="259045"/>
    <xdr:sp macro="" textlink="">
      <xdr:nvSpPr>
        <xdr:cNvPr id="169" name="【橋りょう・トンネル】&#10;有形固定資産減価償却率該当値テキスト"/>
        <xdr:cNvSpPr txBox="1"/>
      </xdr:nvSpPr>
      <xdr:spPr>
        <a:xfrm>
          <a:off x="46736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159838</xdr:rowOff>
    </xdr:from>
    <xdr:to>
      <xdr:col>20</xdr:col>
      <xdr:colOff>38100</xdr:colOff>
      <xdr:row>57</xdr:row>
      <xdr:rowOff>89988</xdr:rowOff>
    </xdr:to>
    <xdr:sp macro="" textlink="">
      <xdr:nvSpPr>
        <xdr:cNvPr id="170" name="楕円 169"/>
        <xdr:cNvSpPr/>
      </xdr:nvSpPr>
      <xdr:spPr>
        <a:xfrm>
          <a:off x="37465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22860</xdr:rowOff>
    </xdr:from>
    <xdr:to>
      <xdr:col>24</xdr:col>
      <xdr:colOff>63500</xdr:colOff>
      <xdr:row>57</xdr:row>
      <xdr:rowOff>39188</xdr:rowOff>
    </xdr:to>
    <xdr:cxnSp macro="">
      <xdr:nvCxnSpPr>
        <xdr:cNvPr id="171" name="直線コネクタ 170"/>
        <xdr:cNvCxnSpPr/>
      </xdr:nvCxnSpPr>
      <xdr:spPr>
        <a:xfrm flipV="1">
          <a:off x="3797300" y="979551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3084</xdr:rowOff>
    </xdr:from>
    <xdr:to>
      <xdr:col>15</xdr:col>
      <xdr:colOff>101600</xdr:colOff>
      <xdr:row>57</xdr:row>
      <xdr:rowOff>104684</xdr:rowOff>
    </xdr:to>
    <xdr:sp macro="" textlink="">
      <xdr:nvSpPr>
        <xdr:cNvPr id="172" name="楕円 171"/>
        <xdr:cNvSpPr/>
      </xdr:nvSpPr>
      <xdr:spPr>
        <a:xfrm>
          <a:off x="2857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39188</xdr:rowOff>
    </xdr:from>
    <xdr:to>
      <xdr:col>19</xdr:col>
      <xdr:colOff>177800</xdr:colOff>
      <xdr:row>57</xdr:row>
      <xdr:rowOff>53884</xdr:rowOff>
    </xdr:to>
    <xdr:cxnSp macro="">
      <xdr:nvCxnSpPr>
        <xdr:cNvPr id="173" name="直線コネクタ 172"/>
        <xdr:cNvCxnSpPr/>
      </xdr:nvCxnSpPr>
      <xdr:spPr>
        <a:xfrm flipV="1">
          <a:off x="2908300" y="98118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106515</xdr:rowOff>
    </xdr:from>
    <xdr:ext cx="405111" cy="259045"/>
    <xdr:sp macro="" textlink="">
      <xdr:nvSpPr>
        <xdr:cNvPr id="176" name="n_1mainValue【橋りょう・トンネル】&#10;有形固定資産減価償却率"/>
        <xdr:cNvSpPr txBox="1"/>
      </xdr:nvSpPr>
      <xdr:spPr>
        <a:xfrm>
          <a:off x="3582044" y="953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121211</xdr:rowOff>
    </xdr:from>
    <xdr:ext cx="405111" cy="259045"/>
    <xdr:sp macro="" textlink="">
      <xdr:nvSpPr>
        <xdr:cNvPr id="177" name="n_2mainValue【橋りょう・トンネル】&#10;有形固定資産減価償却率"/>
        <xdr:cNvSpPr txBox="1"/>
      </xdr:nvSpPr>
      <xdr:spPr>
        <a:xfrm>
          <a:off x="2705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107304</xdr:rowOff>
    </xdr:from>
    <xdr:to>
      <xdr:col>55</xdr:col>
      <xdr:colOff>50800</xdr:colOff>
      <xdr:row>61</xdr:row>
      <xdr:rowOff>37454</xdr:rowOff>
    </xdr:to>
    <xdr:sp macro="" textlink="">
      <xdr:nvSpPr>
        <xdr:cNvPr id="213" name="楕円 212"/>
        <xdr:cNvSpPr/>
      </xdr:nvSpPr>
      <xdr:spPr>
        <a:xfrm>
          <a:off x="10426700" y="103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130181</xdr:rowOff>
    </xdr:from>
    <xdr:ext cx="690189" cy="259045"/>
    <xdr:sp macro="" textlink="">
      <xdr:nvSpPr>
        <xdr:cNvPr id="214" name="【橋りょう・トンネル】&#10;一人当たり有形固定資産（償却資産）額該当値テキスト"/>
        <xdr:cNvSpPr txBox="1"/>
      </xdr:nvSpPr>
      <xdr:spPr>
        <a:xfrm>
          <a:off x="10515600" y="102457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120221</xdr:rowOff>
    </xdr:from>
    <xdr:to>
      <xdr:col>50</xdr:col>
      <xdr:colOff>165100</xdr:colOff>
      <xdr:row>61</xdr:row>
      <xdr:rowOff>50371</xdr:rowOff>
    </xdr:to>
    <xdr:sp macro="" textlink="">
      <xdr:nvSpPr>
        <xdr:cNvPr id="215" name="楕円 214"/>
        <xdr:cNvSpPr/>
      </xdr:nvSpPr>
      <xdr:spPr>
        <a:xfrm>
          <a:off x="9588500" y="104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158104</xdr:rowOff>
    </xdr:from>
    <xdr:to>
      <xdr:col>55</xdr:col>
      <xdr:colOff>0</xdr:colOff>
      <xdr:row>60</xdr:row>
      <xdr:rowOff>171021</xdr:rowOff>
    </xdr:to>
    <xdr:cxnSp macro="">
      <xdr:nvCxnSpPr>
        <xdr:cNvPr id="216" name="直線コネクタ 215"/>
        <xdr:cNvCxnSpPr/>
      </xdr:nvCxnSpPr>
      <xdr:spPr>
        <a:xfrm flipV="1">
          <a:off x="9639300" y="10445104"/>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135164</xdr:rowOff>
    </xdr:from>
    <xdr:to>
      <xdr:col>46</xdr:col>
      <xdr:colOff>38100</xdr:colOff>
      <xdr:row>61</xdr:row>
      <xdr:rowOff>65314</xdr:rowOff>
    </xdr:to>
    <xdr:sp macro="" textlink="">
      <xdr:nvSpPr>
        <xdr:cNvPr id="217" name="楕円 216"/>
        <xdr:cNvSpPr/>
      </xdr:nvSpPr>
      <xdr:spPr>
        <a:xfrm>
          <a:off x="8699500" y="104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171021</xdr:rowOff>
    </xdr:from>
    <xdr:to>
      <xdr:col>50</xdr:col>
      <xdr:colOff>114300</xdr:colOff>
      <xdr:row>61</xdr:row>
      <xdr:rowOff>14514</xdr:rowOff>
    </xdr:to>
    <xdr:cxnSp macro="">
      <xdr:nvCxnSpPr>
        <xdr:cNvPr id="218" name="直線コネクタ 217"/>
        <xdr:cNvCxnSpPr/>
      </xdr:nvCxnSpPr>
      <xdr:spPr>
        <a:xfrm flipV="1">
          <a:off x="8750300" y="10458021"/>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66898</xdr:rowOff>
    </xdr:from>
    <xdr:ext cx="690189" cy="259045"/>
    <xdr:sp macro="" textlink="">
      <xdr:nvSpPr>
        <xdr:cNvPr id="221" name="n_1mainValue【橋りょう・トンネル】&#10;一人当たり有形固定資産（償却資産）額"/>
        <xdr:cNvSpPr txBox="1"/>
      </xdr:nvSpPr>
      <xdr:spPr>
        <a:xfrm>
          <a:off x="9281505" y="10182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81841</xdr:rowOff>
    </xdr:from>
    <xdr:ext cx="690189" cy="259045"/>
    <xdr:sp macro="" textlink="">
      <xdr:nvSpPr>
        <xdr:cNvPr id="222" name="n_2mainValue【橋りょう・トンネル】&#10;一人当たり有形固定資産（償却資産）額"/>
        <xdr:cNvSpPr txBox="1"/>
      </xdr:nvSpPr>
      <xdr:spPr>
        <a:xfrm>
          <a:off x="8405205" y="10197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2539</xdr:rowOff>
    </xdr:from>
    <xdr:to>
      <xdr:col>24</xdr:col>
      <xdr:colOff>114300</xdr:colOff>
      <xdr:row>80</xdr:row>
      <xdr:rowOff>104139</xdr:rowOff>
    </xdr:to>
    <xdr:sp macro="" textlink="">
      <xdr:nvSpPr>
        <xdr:cNvPr id="261" name="楕円 260"/>
        <xdr:cNvSpPr/>
      </xdr:nvSpPr>
      <xdr:spPr>
        <a:xfrm>
          <a:off x="4584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25416</xdr:rowOff>
    </xdr:from>
    <xdr:ext cx="405111" cy="259045"/>
    <xdr:sp macro="" textlink="">
      <xdr:nvSpPr>
        <xdr:cNvPr id="262" name="【公営住宅】&#10;有形固定資産減価償却率該当値テキスト"/>
        <xdr:cNvSpPr txBox="1"/>
      </xdr:nvSpPr>
      <xdr:spPr>
        <a:xfrm>
          <a:off x="46736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63" name="楕円 262"/>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80</xdr:row>
      <xdr:rowOff>83820</xdr:rowOff>
    </xdr:to>
    <xdr:cxnSp macro="">
      <xdr:nvCxnSpPr>
        <xdr:cNvPr id="264" name="直線コネクタ 263"/>
        <xdr:cNvCxnSpPr/>
      </xdr:nvCxnSpPr>
      <xdr:spPr>
        <a:xfrm flipV="1">
          <a:off x="3797300" y="13769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265" name="楕円 264"/>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118111</xdr:rowOff>
    </xdr:to>
    <xdr:cxnSp macro="">
      <xdr:nvCxnSpPr>
        <xdr:cNvPr id="266" name="直線コネクタ 265"/>
        <xdr:cNvCxnSpPr/>
      </xdr:nvCxnSpPr>
      <xdr:spPr>
        <a:xfrm flipV="1">
          <a:off x="2908300" y="137998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69" name="n_1mainValue【公営住宅】&#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270" name="n_2mainValue【公営住宅】&#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108838</xdr:rowOff>
    </xdr:from>
    <xdr:to>
      <xdr:col>55</xdr:col>
      <xdr:colOff>50800</xdr:colOff>
      <xdr:row>85</xdr:row>
      <xdr:rowOff>38988</xdr:rowOff>
    </xdr:to>
    <xdr:sp macro="" textlink="">
      <xdr:nvSpPr>
        <xdr:cNvPr id="308" name="楕円 307"/>
        <xdr:cNvSpPr/>
      </xdr:nvSpPr>
      <xdr:spPr>
        <a:xfrm>
          <a:off x="10426700" y="145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87265</xdr:rowOff>
    </xdr:from>
    <xdr:ext cx="469744" cy="259045"/>
    <xdr:sp macro="" textlink="">
      <xdr:nvSpPr>
        <xdr:cNvPr id="309" name="【公営住宅】&#10;一人当たり面積該当値テキスト"/>
        <xdr:cNvSpPr txBox="1"/>
      </xdr:nvSpPr>
      <xdr:spPr>
        <a:xfrm>
          <a:off x="10515600" y="144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114936</xdr:rowOff>
    </xdr:from>
    <xdr:to>
      <xdr:col>50</xdr:col>
      <xdr:colOff>165100</xdr:colOff>
      <xdr:row>85</xdr:row>
      <xdr:rowOff>45086</xdr:rowOff>
    </xdr:to>
    <xdr:sp macro="" textlink="">
      <xdr:nvSpPr>
        <xdr:cNvPr id="310" name="楕円 309"/>
        <xdr:cNvSpPr/>
      </xdr:nvSpPr>
      <xdr:spPr>
        <a:xfrm>
          <a:off x="9588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159638</xdr:rowOff>
    </xdr:from>
    <xdr:to>
      <xdr:col>55</xdr:col>
      <xdr:colOff>0</xdr:colOff>
      <xdr:row>84</xdr:row>
      <xdr:rowOff>165736</xdr:rowOff>
    </xdr:to>
    <xdr:cxnSp macro="">
      <xdr:nvCxnSpPr>
        <xdr:cNvPr id="311" name="直線コネクタ 310"/>
        <xdr:cNvCxnSpPr/>
      </xdr:nvCxnSpPr>
      <xdr:spPr>
        <a:xfrm flipV="1">
          <a:off x="9639300" y="14561438"/>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121602</xdr:rowOff>
    </xdr:from>
    <xdr:to>
      <xdr:col>46</xdr:col>
      <xdr:colOff>38100</xdr:colOff>
      <xdr:row>85</xdr:row>
      <xdr:rowOff>51752</xdr:rowOff>
    </xdr:to>
    <xdr:sp macro="" textlink="">
      <xdr:nvSpPr>
        <xdr:cNvPr id="312" name="楕円 311"/>
        <xdr:cNvSpPr/>
      </xdr:nvSpPr>
      <xdr:spPr>
        <a:xfrm>
          <a:off x="86995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165736</xdr:rowOff>
    </xdr:from>
    <xdr:to>
      <xdr:col>50</xdr:col>
      <xdr:colOff>114300</xdr:colOff>
      <xdr:row>85</xdr:row>
      <xdr:rowOff>952</xdr:rowOff>
    </xdr:to>
    <xdr:cxnSp macro="">
      <xdr:nvCxnSpPr>
        <xdr:cNvPr id="313" name="直線コネクタ 312"/>
        <xdr:cNvCxnSpPr/>
      </xdr:nvCxnSpPr>
      <xdr:spPr>
        <a:xfrm flipV="1">
          <a:off x="8750300" y="14567536"/>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36213</xdr:rowOff>
    </xdr:from>
    <xdr:ext cx="469744" cy="259045"/>
    <xdr:sp macro="" textlink="">
      <xdr:nvSpPr>
        <xdr:cNvPr id="316" name="n_1mainValue【公営住宅】&#10;一人当たり面積"/>
        <xdr:cNvSpPr txBox="1"/>
      </xdr:nvSpPr>
      <xdr:spPr>
        <a:xfrm>
          <a:off x="9391727"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42879</xdr:rowOff>
    </xdr:from>
    <xdr:ext cx="469744" cy="259045"/>
    <xdr:sp macro="" textlink="">
      <xdr:nvSpPr>
        <xdr:cNvPr id="317" name="n_2mainValue【公営住宅】&#10;一人当たり面積"/>
        <xdr:cNvSpPr txBox="1"/>
      </xdr:nvSpPr>
      <xdr:spPr>
        <a:xfrm>
          <a:off x="8515427" y="1461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30" name="テキスト ボックス 32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40" name="テキスト ボックス 33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2" name="テキスト ボックス 34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44" name="直線コネクタ 343"/>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45"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46" name="直線コネクタ 345"/>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47"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48" name="直線コネクタ 347"/>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49"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50" name="フローチャート: 判断 349"/>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51" name="フローチャート: 判断 350"/>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52" name="フローチャート: 判断 351"/>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38463</xdr:rowOff>
    </xdr:from>
    <xdr:to>
      <xdr:col>24</xdr:col>
      <xdr:colOff>114300</xdr:colOff>
      <xdr:row>102</xdr:row>
      <xdr:rowOff>140063</xdr:rowOff>
    </xdr:to>
    <xdr:sp macro="" textlink="">
      <xdr:nvSpPr>
        <xdr:cNvPr id="358" name="楕円 357"/>
        <xdr:cNvSpPr/>
      </xdr:nvSpPr>
      <xdr:spPr>
        <a:xfrm>
          <a:off x="4584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61340</xdr:rowOff>
    </xdr:from>
    <xdr:ext cx="405111" cy="259045"/>
    <xdr:sp macro="" textlink="">
      <xdr:nvSpPr>
        <xdr:cNvPr id="359" name="【港湾・漁港】&#10;有形固定資産減価償却率該当値テキスト"/>
        <xdr:cNvSpPr txBox="1"/>
      </xdr:nvSpPr>
      <xdr:spPr>
        <a:xfrm>
          <a:off x="4673600"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97245</xdr:rowOff>
    </xdr:from>
    <xdr:to>
      <xdr:col>20</xdr:col>
      <xdr:colOff>38100</xdr:colOff>
      <xdr:row>103</xdr:row>
      <xdr:rowOff>27395</xdr:rowOff>
    </xdr:to>
    <xdr:sp macro="" textlink="">
      <xdr:nvSpPr>
        <xdr:cNvPr id="360" name="楕円 359"/>
        <xdr:cNvSpPr/>
      </xdr:nvSpPr>
      <xdr:spPr>
        <a:xfrm>
          <a:off x="3746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89263</xdr:rowOff>
    </xdr:from>
    <xdr:to>
      <xdr:col>24</xdr:col>
      <xdr:colOff>63500</xdr:colOff>
      <xdr:row>102</xdr:row>
      <xdr:rowOff>148045</xdr:rowOff>
    </xdr:to>
    <xdr:cxnSp macro="">
      <xdr:nvCxnSpPr>
        <xdr:cNvPr id="361" name="直線コネクタ 360"/>
        <xdr:cNvCxnSpPr/>
      </xdr:nvCxnSpPr>
      <xdr:spPr>
        <a:xfrm flipV="1">
          <a:off x="3797300" y="1757716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136434</xdr:rowOff>
    </xdr:from>
    <xdr:to>
      <xdr:col>15</xdr:col>
      <xdr:colOff>101600</xdr:colOff>
      <xdr:row>103</xdr:row>
      <xdr:rowOff>66584</xdr:rowOff>
    </xdr:to>
    <xdr:sp macro="" textlink="">
      <xdr:nvSpPr>
        <xdr:cNvPr id="362" name="楕円 361"/>
        <xdr:cNvSpPr/>
      </xdr:nvSpPr>
      <xdr:spPr>
        <a:xfrm>
          <a:off x="2857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148045</xdr:rowOff>
    </xdr:from>
    <xdr:to>
      <xdr:col>19</xdr:col>
      <xdr:colOff>177800</xdr:colOff>
      <xdr:row>103</xdr:row>
      <xdr:rowOff>15784</xdr:rowOff>
    </xdr:to>
    <xdr:cxnSp macro="">
      <xdr:nvCxnSpPr>
        <xdr:cNvPr id="363" name="直線コネクタ 362"/>
        <xdr:cNvCxnSpPr/>
      </xdr:nvCxnSpPr>
      <xdr:spPr>
        <a:xfrm flipV="1">
          <a:off x="2908300" y="176359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126291</xdr:rowOff>
    </xdr:from>
    <xdr:ext cx="405111" cy="259045"/>
    <xdr:sp macro="" textlink="">
      <xdr:nvSpPr>
        <xdr:cNvPr id="364" name="n_1aveValue【港湾・漁港】&#10;有形固定資産減価償却率"/>
        <xdr:cNvSpPr txBox="1"/>
      </xdr:nvSpPr>
      <xdr:spPr>
        <a:xfrm>
          <a:off x="3582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65" name="n_2aveValue【港湾・漁港】&#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43922</xdr:rowOff>
    </xdr:from>
    <xdr:ext cx="405111" cy="259045"/>
    <xdr:sp macro="" textlink="">
      <xdr:nvSpPr>
        <xdr:cNvPr id="366" name="n_1mainValue【港湾・漁港】&#10;有形固定資産減価償却率"/>
        <xdr:cNvSpPr txBox="1"/>
      </xdr:nvSpPr>
      <xdr:spPr>
        <a:xfrm>
          <a:off x="35820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83111</xdr:rowOff>
    </xdr:from>
    <xdr:ext cx="405111" cy="259045"/>
    <xdr:sp macro="" textlink="">
      <xdr:nvSpPr>
        <xdr:cNvPr id="367" name="n_2mainValue【港湾・漁港】&#10;有形固定資産減価償却率"/>
        <xdr:cNvSpPr txBox="1"/>
      </xdr:nvSpPr>
      <xdr:spPr>
        <a:xfrm>
          <a:off x="2705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81" name="テキスト ボックス 38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3" name="テキスト ボックス 38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5" name="テキスト ボックス 38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7" name="テキスト ボックス 38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9" name="テキスト ボックス 38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91" name="直線コネクタ 390"/>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92" name="【港湾・漁港】&#10;一人当たり有形固定資産（償却資産）額最小値テキスト"/>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93" name="直線コネクタ 392"/>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94" name="【港湾・漁港】&#10;一人当たり有形固定資産（償却資産）額最大値テキスト"/>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95" name="直線コネクタ 394"/>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41180</xdr:rowOff>
    </xdr:from>
    <xdr:ext cx="599010" cy="259045"/>
    <xdr:sp macro="" textlink="">
      <xdr:nvSpPr>
        <xdr:cNvPr id="396" name="【港湾・漁港】&#10;一人当たり有形固定資産（償却資産）額平均値テキスト"/>
        <xdr:cNvSpPr txBox="1"/>
      </xdr:nvSpPr>
      <xdr:spPr>
        <a:xfrm>
          <a:off x="10515600" y="18043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97" name="フローチャート: 判断 396"/>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98" name="フローチャート: 判断 397"/>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99" name="フローチャート: 判断 398"/>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75164</xdr:rowOff>
    </xdr:from>
    <xdr:to>
      <xdr:col>55</xdr:col>
      <xdr:colOff>50800</xdr:colOff>
      <xdr:row>108</xdr:row>
      <xdr:rowOff>5314</xdr:rowOff>
    </xdr:to>
    <xdr:sp macro="" textlink="">
      <xdr:nvSpPr>
        <xdr:cNvPr id="405" name="楕円 404"/>
        <xdr:cNvSpPr/>
      </xdr:nvSpPr>
      <xdr:spPr>
        <a:xfrm>
          <a:off x="10426700" y="184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53591</xdr:rowOff>
    </xdr:from>
    <xdr:ext cx="599010" cy="259045"/>
    <xdr:sp macro="" textlink="">
      <xdr:nvSpPr>
        <xdr:cNvPr id="406" name="【港湾・漁港】&#10;一人当たり有形固定資産（償却資産）額該当値テキスト"/>
        <xdr:cNvSpPr txBox="1"/>
      </xdr:nvSpPr>
      <xdr:spPr>
        <a:xfrm>
          <a:off x="10515600" y="183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79259</xdr:rowOff>
    </xdr:from>
    <xdr:to>
      <xdr:col>50</xdr:col>
      <xdr:colOff>165100</xdr:colOff>
      <xdr:row>108</xdr:row>
      <xdr:rowOff>9409</xdr:rowOff>
    </xdr:to>
    <xdr:sp macro="" textlink="">
      <xdr:nvSpPr>
        <xdr:cNvPr id="407" name="楕円 406"/>
        <xdr:cNvSpPr/>
      </xdr:nvSpPr>
      <xdr:spPr>
        <a:xfrm>
          <a:off x="9588500" y="184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125964</xdr:rowOff>
    </xdr:from>
    <xdr:to>
      <xdr:col>55</xdr:col>
      <xdr:colOff>0</xdr:colOff>
      <xdr:row>107</xdr:row>
      <xdr:rowOff>130059</xdr:rowOff>
    </xdr:to>
    <xdr:cxnSp macro="">
      <xdr:nvCxnSpPr>
        <xdr:cNvPr id="408" name="直線コネクタ 407"/>
        <xdr:cNvCxnSpPr/>
      </xdr:nvCxnSpPr>
      <xdr:spPr>
        <a:xfrm flipV="1">
          <a:off x="9639300" y="18471114"/>
          <a:ext cx="8382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99954</xdr:rowOff>
    </xdr:from>
    <xdr:to>
      <xdr:col>46</xdr:col>
      <xdr:colOff>38100</xdr:colOff>
      <xdr:row>108</xdr:row>
      <xdr:rowOff>30104</xdr:rowOff>
    </xdr:to>
    <xdr:sp macro="" textlink="">
      <xdr:nvSpPr>
        <xdr:cNvPr id="409" name="楕円 408"/>
        <xdr:cNvSpPr/>
      </xdr:nvSpPr>
      <xdr:spPr>
        <a:xfrm>
          <a:off x="8699500" y="184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130059</xdr:rowOff>
    </xdr:from>
    <xdr:to>
      <xdr:col>50</xdr:col>
      <xdr:colOff>114300</xdr:colOff>
      <xdr:row>107</xdr:row>
      <xdr:rowOff>150754</xdr:rowOff>
    </xdr:to>
    <xdr:cxnSp macro="">
      <xdr:nvCxnSpPr>
        <xdr:cNvPr id="410" name="直線コネクタ 409"/>
        <xdr:cNvCxnSpPr/>
      </xdr:nvCxnSpPr>
      <xdr:spPr>
        <a:xfrm flipV="1">
          <a:off x="8750300" y="18475209"/>
          <a:ext cx="889000" cy="2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33520</xdr:rowOff>
    </xdr:from>
    <xdr:ext cx="599010" cy="259045"/>
    <xdr:sp macro="" textlink="">
      <xdr:nvSpPr>
        <xdr:cNvPr id="411" name="n_1aveValue【港湾・漁港】&#10;一人当たり有形固定資産（償却資産）額"/>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412" name="n_2aveValue【港湾・漁港】&#10;一人当たり有形固定資産（償却資産）額"/>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536</xdr:rowOff>
    </xdr:from>
    <xdr:ext cx="599010" cy="259045"/>
    <xdr:sp macro="" textlink="">
      <xdr:nvSpPr>
        <xdr:cNvPr id="413" name="n_1mainValue【港湾・漁港】&#10;一人当たり有形固定資産（償却資産）額"/>
        <xdr:cNvSpPr txBox="1"/>
      </xdr:nvSpPr>
      <xdr:spPr>
        <a:xfrm>
          <a:off x="9327095" y="185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21231</xdr:rowOff>
    </xdr:from>
    <xdr:ext cx="599010" cy="259045"/>
    <xdr:sp macro="" textlink="">
      <xdr:nvSpPr>
        <xdr:cNvPr id="414" name="n_2mainValue【港湾・漁港】&#10;一人当たり有形固定資産（償却資産）額"/>
        <xdr:cNvSpPr txBox="1"/>
      </xdr:nvSpPr>
      <xdr:spPr>
        <a:xfrm>
          <a:off x="8450795" y="1853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40" name="直線コネクタ 439"/>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41"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42" name="直線コネクタ 441"/>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43"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4" name="直線コネクタ 44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45"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46" name="フローチャート: 判断 445"/>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47" name="フローチャート: 判断 446"/>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48" name="フローチャート: 判断 447"/>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170724</xdr:rowOff>
    </xdr:from>
    <xdr:to>
      <xdr:col>85</xdr:col>
      <xdr:colOff>177800</xdr:colOff>
      <xdr:row>36</xdr:row>
      <xdr:rowOff>100874</xdr:rowOff>
    </xdr:to>
    <xdr:sp macro="" textlink="">
      <xdr:nvSpPr>
        <xdr:cNvPr id="454" name="楕円 453"/>
        <xdr:cNvSpPr/>
      </xdr:nvSpPr>
      <xdr:spPr>
        <a:xfrm>
          <a:off x="16268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22151</xdr:rowOff>
    </xdr:from>
    <xdr:ext cx="405111" cy="259045"/>
    <xdr:sp macro="" textlink="">
      <xdr:nvSpPr>
        <xdr:cNvPr id="455" name="【認定こども園・幼稚園・保育所】&#10;有形固定資産減価償却率該当値テキスト"/>
        <xdr:cNvSpPr txBox="1"/>
      </xdr:nvSpPr>
      <xdr:spPr>
        <a:xfrm>
          <a:off x="16357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56" name="楕円 455"/>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110490</xdr:rowOff>
    </xdr:to>
    <xdr:cxnSp macro="">
      <xdr:nvCxnSpPr>
        <xdr:cNvPr id="457" name="直線コネクタ 456"/>
        <xdr:cNvCxnSpPr/>
      </xdr:nvCxnSpPr>
      <xdr:spPr>
        <a:xfrm flipV="1">
          <a:off x="15481300" y="622227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27033</xdr:rowOff>
    </xdr:from>
    <xdr:to>
      <xdr:col>76</xdr:col>
      <xdr:colOff>165100</xdr:colOff>
      <xdr:row>36</xdr:row>
      <xdr:rowOff>128633</xdr:rowOff>
    </xdr:to>
    <xdr:sp macro="" textlink="">
      <xdr:nvSpPr>
        <xdr:cNvPr id="458" name="楕円 457"/>
        <xdr:cNvSpPr/>
      </xdr:nvSpPr>
      <xdr:spPr>
        <a:xfrm>
          <a:off x="14541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77833</xdr:rowOff>
    </xdr:from>
    <xdr:to>
      <xdr:col>81</xdr:col>
      <xdr:colOff>50800</xdr:colOff>
      <xdr:row>36</xdr:row>
      <xdr:rowOff>110490</xdr:rowOff>
    </xdr:to>
    <xdr:cxnSp macro="">
      <xdr:nvCxnSpPr>
        <xdr:cNvPr id="459" name="直線コネクタ 458"/>
        <xdr:cNvCxnSpPr/>
      </xdr:nvCxnSpPr>
      <xdr:spPr>
        <a:xfrm>
          <a:off x="14592300" y="625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460"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61"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462" name="n_1mainValue【認定こども園・幼稚園・保育所】&#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145160</xdr:rowOff>
    </xdr:from>
    <xdr:ext cx="405111" cy="259045"/>
    <xdr:sp macro="" textlink="">
      <xdr:nvSpPr>
        <xdr:cNvPr id="463" name="n_2mainValue【認定こども園・幼稚園・保育所】&#10;有形固定資産減価償却率"/>
        <xdr:cNvSpPr txBox="1"/>
      </xdr:nvSpPr>
      <xdr:spPr>
        <a:xfrm>
          <a:off x="14389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87" name="直線コネクタ 486"/>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88"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89" name="直線コネクタ 488"/>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90"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91" name="直線コネクタ 490"/>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92"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93" name="フローチャート: 判断 492"/>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94" name="フローチャート: 判断 49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95" name="フローチャート: 判断 494"/>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501" name="楕円 500"/>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502"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xdr:rowOff>
    </xdr:from>
    <xdr:to>
      <xdr:col>112</xdr:col>
      <xdr:colOff>38100</xdr:colOff>
      <xdr:row>37</xdr:row>
      <xdr:rowOff>109855</xdr:rowOff>
    </xdr:to>
    <xdr:sp macro="" textlink="">
      <xdr:nvSpPr>
        <xdr:cNvPr id="503" name="楕円 502"/>
        <xdr:cNvSpPr/>
      </xdr:nvSpPr>
      <xdr:spPr>
        <a:xfrm>
          <a:off x="21272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59055</xdr:rowOff>
    </xdr:to>
    <xdr:cxnSp macro="">
      <xdr:nvCxnSpPr>
        <xdr:cNvPr id="504" name="直線コネクタ 503"/>
        <xdr:cNvCxnSpPr/>
      </xdr:nvCxnSpPr>
      <xdr:spPr>
        <a:xfrm flipV="1">
          <a:off x="21323300" y="63855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63500</xdr:rowOff>
    </xdr:from>
    <xdr:to>
      <xdr:col>107</xdr:col>
      <xdr:colOff>101600</xdr:colOff>
      <xdr:row>37</xdr:row>
      <xdr:rowOff>165100</xdr:rowOff>
    </xdr:to>
    <xdr:sp macro="" textlink="">
      <xdr:nvSpPr>
        <xdr:cNvPr id="505" name="楕円 504"/>
        <xdr:cNvSpPr/>
      </xdr:nvSpPr>
      <xdr:spPr>
        <a:xfrm>
          <a:off x="2038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59055</xdr:rowOff>
    </xdr:from>
    <xdr:to>
      <xdr:col>111</xdr:col>
      <xdr:colOff>177800</xdr:colOff>
      <xdr:row>37</xdr:row>
      <xdr:rowOff>114300</xdr:rowOff>
    </xdr:to>
    <xdr:cxnSp macro="">
      <xdr:nvCxnSpPr>
        <xdr:cNvPr id="506" name="直線コネクタ 505"/>
        <xdr:cNvCxnSpPr/>
      </xdr:nvCxnSpPr>
      <xdr:spPr>
        <a:xfrm flipV="1">
          <a:off x="20434300" y="64027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507"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508"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126382</xdr:rowOff>
    </xdr:from>
    <xdr:ext cx="469744" cy="259045"/>
    <xdr:sp macro="" textlink="">
      <xdr:nvSpPr>
        <xdr:cNvPr id="509" name="n_1mainValue【認定こども園・幼稚園・保育所】&#10;一人当たり面積"/>
        <xdr:cNvSpPr txBox="1"/>
      </xdr:nvSpPr>
      <xdr:spPr>
        <a:xfrm>
          <a:off x="21075727"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10177</xdr:rowOff>
    </xdr:from>
    <xdr:ext cx="469744" cy="259045"/>
    <xdr:sp macro="" textlink="">
      <xdr:nvSpPr>
        <xdr:cNvPr id="510" name="n_2mainValue【認定こども園・幼稚園・保育所】&#10;一人当たり面積"/>
        <xdr:cNvSpPr txBox="1"/>
      </xdr:nvSpPr>
      <xdr:spPr>
        <a:xfrm>
          <a:off x="20199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2" name="テキスト ボックス 52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2" name="テキスト ボックス 53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36" name="直線コネクタ 53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3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38" name="直線コネクタ 53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3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40" name="直線コネクタ 53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41"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42" name="フローチャート: 判断 54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43" name="フローチャート: 判断 54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44" name="フローチャート: 判断 54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50" name="楕円 549"/>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53357</xdr:rowOff>
    </xdr:from>
    <xdr:ext cx="405111" cy="259045"/>
    <xdr:sp macro="" textlink="">
      <xdr:nvSpPr>
        <xdr:cNvPr id="551" name="【学校施設】&#10;有形固定資産減価償却率該当値テキスト"/>
        <xdr:cNvSpPr txBox="1"/>
      </xdr:nvSpPr>
      <xdr:spPr>
        <a:xfrm>
          <a:off x="16357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114119</xdr:rowOff>
    </xdr:from>
    <xdr:to>
      <xdr:col>81</xdr:col>
      <xdr:colOff>101600</xdr:colOff>
      <xdr:row>60</xdr:row>
      <xdr:rowOff>44269</xdr:rowOff>
    </xdr:to>
    <xdr:sp macro="" textlink="">
      <xdr:nvSpPr>
        <xdr:cNvPr id="552" name="楕円 551"/>
        <xdr:cNvSpPr/>
      </xdr:nvSpPr>
      <xdr:spPr>
        <a:xfrm>
          <a:off x="15430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164919</xdr:rowOff>
    </xdr:to>
    <xdr:cxnSp macro="">
      <xdr:nvCxnSpPr>
        <xdr:cNvPr id="553" name="直線コネクタ 552"/>
        <xdr:cNvCxnSpPr/>
      </xdr:nvCxnSpPr>
      <xdr:spPr>
        <a:xfrm flipV="1">
          <a:off x="15481300" y="102412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54" name="楕円 553"/>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59</xdr:row>
      <xdr:rowOff>164919</xdr:rowOff>
    </xdr:to>
    <xdr:cxnSp macro="">
      <xdr:nvCxnSpPr>
        <xdr:cNvPr id="555" name="直線コネクタ 554"/>
        <xdr:cNvCxnSpPr/>
      </xdr:nvCxnSpPr>
      <xdr:spPr>
        <a:xfrm>
          <a:off x="14592300" y="102674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556"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7"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35396</xdr:rowOff>
    </xdr:from>
    <xdr:ext cx="405111" cy="259045"/>
    <xdr:sp macro="" textlink="">
      <xdr:nvSpPr>
        <xdr:cNvPr id="558" name="n_1main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59" name="n_2mainValue【学校施設】&#10;有形固定資産減価償却率"/>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82" name="直線コネクタ 581"/>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83"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84" name="直線コネクタ 583"/>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85"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86" name="直線コネクタ 585"/>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87"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88" name="フローチャート: 判断 587"/>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89" name="フローチャート: 判断 588"/>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90" name="フローチャート: 判断 589"/>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166827</xdr:rowOff>
    </xdr:from>
    <xdr:to>
      <xdr:col>116</xdr:col>
      <xdr:colOff>114300</xdr:colOff>
      <xdr:row>62</xdr:row>
      <xdr:rowOff>96977</xdr:rowOff>
    </xdr:to>
    <xdr:sp macro="" textlink="">
      <xdr:nvSpPr>
        <xdr:cNvPr id="596" name="楕円 595"/>
        <xdr:cNvSpPr/>
      </xdr:nvSpPr>
      <xdr:spPr>
        <a:xfrm>
          <a:off x="221107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18254</xdr:rowOff>
    </xdr:from>
    <xdr:ext cx="469744" cy="259045"/>
    <xdr:sp macro="" textlink="">
      <xdr:nvSpPr>
        <xdr:cNvPr id="597" name="【学校施設】&#10;一人当たり面積該当値テキスト"/>
        <xdr:cNvSpPr txBox="1"/>
      </xdr:nvSpPr>
      <xdr:spPr>
        <a:xfrm>
          <a:off x="22199600" y="1047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xdr:rowOff>
    </xdr:from>
    <xdr:to>
      <xdr:col>112</xdr:col>
      <xdr:colOff>38100</xdr:colOff>
      <xdr:row>62</xdr:row>
      <xdr:rowOff>112522</xdr:rowOff>
    </xdr:to>
    <xdr:sp macro="" textlink="">
      <xdr:nvSpPr>
        <xdr:cNvPr id="598" name="楕円 597"/>
        <xdr:cNvSpPr/>
      </xdr:nvSpPr>
      <xdr:spPr>
        <a:xfrm>
          <a:off x="21272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46177</xdr:rowOff>
    </xdr:from>
    <xdr:to>
      <xdr:col>116</xdr:col>
      <xdr:colOff>63500</xdr:colOff>
      <xdr:row>62</xdr:row>
      <xdr:rowOff>61722</xdr:rowOff>
    </xdr:to>
    <xdr:cxnSp macro="">
      <xdr:nvCxnSpPr>
        <xdr:cNvPr id="599" name="直線コネクタ 598"/>
        <xdr:cNvCxnSpPr/>
      </xdr:nvCxnSpPr>
      <xdr:spPr>
        <a:xfrm flipV="1">
          <a:off x="21323300" y="1067607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164998</xdr:rowOff>
    </xdr:from>
    <xdr:to>
      <xdr:col>107</xdr:col>
      <xdr:colOff>101600</xdr:colOff>
      <xdr:row>62</xdr:row>
      <xdr:rowOff>95148</xdr:rowOff>
    </xdr:to>
    <xdr:sp macro="" textlink="">
      <xdr:nvSpPr>
        <xdr:cNvPr id="600" name="楕円 599"/>
        <xdr:cNvSpPr/>
      </xdr:nvSpPr>
      <xdr:spPr>
        <a:xfrm>
          <a:off x="20383500" y="106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44348</xdr:rowOff>
    </xdr:from>
    <xdr:to>
      <xdr:col>111</xdr:col>
      <xdr:colOff>177800</xdr:colOff>
      <xdr:row>62</xdr:row>
      <xdr:rowOff>61722</xdr:rowOff>
    </xdr:to>
    <xdr:cxnSp macro="">
      <xdr:nvCxnSpPr>
        <xdr:cNvPr id="601" name="直線コネクタ 600"/>
        <xdr:cNvCxnSpPr/>
      </xdr:nvCxnSpPr>
      <xdr:spPr>
        <a:xfrm>
          <a:off x="20434300" y="1067424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602"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603"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129049</xdr:rowOff>
    </xdr:from>
    <xdr:ext cx="469744" cy="259045"/>
    <xdr:sp macro="" textlink="">
      <xdr:nvSpPr>
        <xdr:cNvPr id="604" name="n_1mainValue【学校施設】&#10;一人当たり面積"/>
        <xdr:cNvSpPr txBox="1"/>
      </xdr:nvSpPr>
      <xdr:spPr>
        <a:xfrm>
          <a:off x="210757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111675</xdr:rowOff>
    </xdr:from>
    <xdr:ext cx="469744" cy="259045"/>
    <xdr:sp macro="" textlink="">
      <xdr:nvSpPr>
        <xdr:cNvPr id="605" name="n_2mainValue【学校施設】&#10;一人当たり面積"/>
        <xdr:cNvSpPr txBox="1"/>
      </xdr:nvSpPr>
      <xdr:spPr>
        <a:xfrm>
          <a:off x="20199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6" name="直線コネクタ 6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7" name="テキスト ボックス 61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8" name="直線コネクタ 6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9" name="テキスト ボックス 6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0" name="直線コネクタ 6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1" name="テキスト ボックス 6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2" name="直線コネクタ 6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3" name="テキスト ボックス 6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4" name="直線コネクタ 6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5" name="テキスト ボックス 6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6" name="直線コネクタ 6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7" name="テキスト ボックス 62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631" name="直線コネクタ 630"/>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632"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633" name="直線コネクタ 632"/>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5" name="直線コネクタ 63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636"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637" name="フローチャート: 判断 636"/>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638" name="フローチャート: 判断 637"/>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39" name="フローチャート: 判断 63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45" name="楕円 644"/>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46"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47" name="楕円 646"/>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648" name="直線コネクタ 647"/>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49" name="楕円 648"/>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50" name="直線コネクタ 649"/>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651"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652" name="n_2aveValue【児童館】&#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53"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54"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678" name="直線コネクタ 677"/>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9"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80" name="直線コネクタ 679"/>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8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82" name="直線コネクタ 68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71138</xdr:rowOff>
    </xdr:from>
    <xdr:ext cx="469744" cy="259045"/>
    <xdr:sp macro="" textlink="">
      <xdr:nvSpPr>
        <xdr:cNvPr id="683" name="【児童館】&#10;一人当たり面積平均値テキスト"/>
        <xdr:cNvSpPr txBox="1"/>
      </xdr:nvSpPr>
      <xdr:spPr>
        <a:xfrm>
          <a:off x="22199600" y="1395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684" name="フローチャート: 判断 683"/>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85" name="フローチャート: 判断 68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686" name="フローチャート: 判断 685"/>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692" name="楕円 691"/>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693" name="【児童館】&#10;一人当たり面積該当値テキスト"/>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694" name="楕円 693"/>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85</xdr:row>
      <xdr:rowOff>3811</xdr:rowOff>
    </xdr:to>
    <xdr:cxnSp macro="">
      <xdr:nvCxnSpPr>
        <xdr:cNvPr id="695" name="直線コネクタ 694"/>
        <xdr:cNvCxnSpPr/>
      </xdr:nvCxnSpPr>
      <xdr:spPr>
        <a:xfrm flipV="1">
          <a:off x="21323300" y="14569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696" name="楕円 695"/>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11430</xdr:rowOff>
    </xdr:to>
    <xdr:cxnSp macro="">
      <xdr:nvCxnSpPr>
        <xdr:cNvPr id="697" name="直線コネクタ 696"/>
        <xdr:cNvCxnSpPr/>
      </xdr:nvCxnSpPr>
      <xdr:spPr>
        <a:xfrm flipV="1">
          <a:off x="20434300" y="1457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698"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699"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00"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701" name="n_2mainValue【児童館】&#10;一人当たり面積"/>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2" name="テキスト ボックス 7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4" name="テキスト ボックス 7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2" name="テキスト ボックス 7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726" name="直線コネクタ 725"/>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727"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728" name="直線コネクタ 727"/>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0" name="直線コネクタ 72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731"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732" name="フローチャート: 判断 731"/>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733" name="フローチャート: 判断 732"/>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34" name="フローチャート: 判断 73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740" name="楕円 739"/>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162577</xdr:rowOff>
    </xdr:from>
    <xdr:ext cx="405111" cy="259045"/>
    <xdr:sp macro="" textlink="">
      <xdr:nvSpPr>
        <xdr:cNvPr id="741" name="【公民館】&#10;有形固定資産減価償却率該当値テキスト"/>
        <xdr:cNvSpPr txBox="1"/>
      </xdr:nvSpPr>
      <xdr:spPr>
        <a:xfrm>
          <a:off x="163576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6350</xdr:rowOff>
    </xdr:from>
    <xdr:to>
      <xdr:col>81</xdr:col>
      <xdr:colOff>101600</xdr:colOff>
      <xdr:row>101</xdr:row>
      <xdr:rowOff>107950</xdr:rowOff>
    </xdr:to>
    <xdr:sp macro="" textlink="">
      <xdr:nvSpPr>
        <xdr:cNvPr id="742" name="楕円 741"/>
        <xdr:cNvSpPr/>
      </xdr:nvSpPr>
      <xdr:spPr>
        <a:xfrm>
          <a:off x="15430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57150</xdr:rowOff>
    </xdr:to>
    <xdr:cxnSp macro="">
      <xdr:nvCxnSpPr>
        <xdr:cNvPr id="743" name="直線コネクタ 742"/>
        <xdr:cNvCxnSpPr/>
      </xdr:nvCxnSpPr>
      <xdr:spPr>
        <a:xfrm flipV="1">
          <a:off x="15481300" y="1733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44450</xdr:rowOff>
    </xdr:from>
    <xdr:to>
      <xdr:col>76</xdr:col>
      <xdr:colOff>165100</xdr:colOff>
      <xdr:row>101</xdr:row>
      <xdr:rowOff>146050</xdr:rowOff>
    </xdr:to>
    <xdr:sp macro="" textlink="">
      <xdr:nvSpPr>
        <xdr:cNvPr id="744" name="楕円 743"/>
        <xdr:cNvSpPr/>
      </xdr:nvSpPr>
      <xdr:spPr>
        <a:xfrm>
          <a:off x="14541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57150</xdr:rowOff>
    </xdr:from>
    <xdr:to>
      <xdr:col>81</xdr:col>
      <xdr:colOff>50800</xdr:colOff>
      <xdr:row>101</xdr:row>
      <xdr:rowOff>95250</xdr:rowOff>
    </xdr:to>
    <xdr:cxnSp macro="">
      <xdr:nvCxnSpPr>
        <xdr:cNvPr id="745" name="直線コネクタ 744"/>
        <xdr:cNvCxnSpPr/>
      </xdr:nvCxnSpPr>
      <xdr:spPr>
        <a:xfrm flipV="1">
          <a:off x="14592300" y="1737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746"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747"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124477</xdr:rowOff>
    </xdr:from>
    <xdr:ext cx="405111" cy="259045"/>
    <xdr:sp macro="" textlink="">
      <xdr:nvSpPr>
        <xdr:cNvPr id="748" name="n_1mainValue【公民館】&#10;有形固定資産減価償却率"/>
        <xdr:cNvSpPr txBox="1"/>
      </xdr:nvSpPr>
      <xdr:spPr>
        <a:xfrm>
          <a:off x="152660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162577</xdr:rowOff>
    </xdr:from>
    <xdr:ext cx="405111" cy="259045"/>
    <xdr:sp macro="" textlink="">
      <xdr:nvSpPr>
        <xdr:cNvPr id="749" name="n_2mainValue【公民館】&#10;有形固定資産減価償却率"/>
        <xdr:cNvSpPr txBox="1"/>
      </xdr:nvSpPr>
      <xdr:spPr>
        <a:xfrm>
          <a:off x="14389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60" name="直線コネクタ 75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61" name="テキスト ボックス 76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64" name="直線コネクタ 76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65" name="テキスト ボックス 76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769" name="直線コネクタ 768"/>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770"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771" name="直線コネクタ 770"/>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772"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773" name="直線コネクタ 772"/>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774"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775" name="フローチャート: 判断 774"/>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776" name="フローチャート: 判断 775"/>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777" name="フローチャート: 判断 776"/>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54547</xdr:rowOff>
    </xdr:from>
    <xdr:to>
      <xdr:col>116</xdr:col>
      <xdr:colOff>114300</xdr:colOff>
      <xdr:row>107</xdr:row>
      <xdr:rowOff>156147</xdr:rowOff>
    </xdr:to>
    <xdr:sp macro="" textlink="">
      <xdr:nvSpPr>
        <xdr:cNvPr id="783" name="楕円 782"/>
        <xdr:cNvSpPr/>
      </xdr:nvSpPr>
      <xdr:spPr>
        <a:xfrm>
          <a:off x="22110700" y="18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140924</xdr:rowOff>
    </xdr:from>
    <xdr:ext cx="469744" cy="259045"/>
    <xdr:sp macro="" textlink="">
      <xdr:nvSpPr>
        <xdr:cNvPr id="784" name="【公民館】&#10;一人当たり面積該当値テキスト"/>
        <xdr:cNvSpPr txBox="1"/>
      </xdr:nvSpPr>
      <xdr:spPr>
        <a:xfrm>
          <a:off x="22199600" y="1831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785" name="楕円 784"/>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105347</xdr:rowOff>
    </xdr:from>
    <xdr:to>
      <xdr:col>116</xdr:col>
      <xdr:colOff>63500</xdr:colOff>
      <xdr:row>107</xdr:row>
      <xdr:rowOff>105918</xdr:rowOff>
    </xdr:to>
    <xdr:cxnSp macro="">
      <xdr:nvCxnSpPr>
        <xdr:cNvPr id="786" name="直線コネクタ 785"/>
        <xdr:cNvCxnSpPr/>
      </xdr:nvCxnSpPr>
      <xdr:spPr>
        <a:xfrm flipV="1">
          <a:off x="21323300" y="1845049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56262</xdr:rowOff>
    </xdr:from>
    <xdr:to>
      <xdr:col>107</xdr:col>
      <xdr:colOff>101600</xdr:colOff>
      <xdr:row>107</xdr:row>
      <xdr:rowOff>157862</xdr:rowOff>
    </xdr:to>
    <xdr:sp macro="" textlink="">
      <xdr:nvSpPr>
        <xdr:cNvPr id="787" name="楕円 786"/>
        <xdr:cNvSpPr/>
      </xdr:nvSpPr>
      <xdr:spPr>
        <a:xfrm>
          <a:off x="20383500" y="184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107062</xdr:rowOff>
    </xdr:to>
    <xdr:cxnSp macro="">
      <xdr:nvCxnSpPr>
        <xdr:cNvPr id="788" name="直線コネクタ 787"/>
        <xdr:cNvCxnSpPr/>
      </xdr:nvCxnSpPr>
      <xdr:spPr>
        <a:xfrm flipV="1">
          <a:off x="20434300" y="184510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789"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790"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791"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148989</xdr:rowOff>
    </xdr:from>
    <xdr:ext cx="469744" cy="259045"/>
    <xdr:sp macro="" textlink="">
      <xdr:nvSpPr>
        <xdr:cNvPr id="792" name="n_2mainValue【公民館】&#10;一人当たり面積"/>
        <xdr:cNvSpPr txBox="1"/>
      </xdr:nvSpPr>
      <xdr:spPr>
        <a:xfrm>
          <a:off x="20199427" y="184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橋りょう・トンネルは、有形固定資産減価償却率が</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ポイント高くなっている。これは、昭和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年代に建設された橋りょうの多くが耐用年数を経過しており、老朽化しているためである。</a:t>
          </a:r>
        </a:p>
        <a:p>
          <a:r>
            <a:rPr kumimoji="1" lang="ja-JP" altLang="en-US" sz="1300">
              <a:latin typeface="ＭＳ Ｐゴシック" panose="020B0600070205080204" pitchFamily="50" charset="-128"/>
              <a:ea typeface="ＭＳ Ｐゴシック" panose="020B0600070205080204" pitchFamily="50" charset="-128"/>
            </a:rPr>
            <a:t>公民館は、有形固定資産減価償却率が</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ポイント高くなっている。これは、施設が昭和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年代に建設されたものであり、その多くにおいて、すでに耐用年数を経過しているためである。</a:t>
          </a:r>
        </a:p>
        <a:p>
          <a:r>
            <a:rPr kumimoji="1" lang="ja-JP" altLang="en-US" sz="1300">
              <a:latin typeface="ＭＳ Ｐゴシック" panose="020B0600070205080204" pitchFamily="50" charset="-128"/>
              <a:ea typeface="ＭＳ Ｐゴシック" panose="020B0600070205080204" pitchFamily="50" charset="-128"/>
            </a:rPr>
            <a:t>認定子ども園・幼稚園・保育所は、有形固定資産減価償却率が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65.6</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ポイント高くなっている。これは、昭和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年代に建設され老朽化した施設が含まれているためである。</a:t>
          </a: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公営住宅は、有形固定資産減価償却率が</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ポイント高くなっている。これは、施設の多くが昭和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年までの間に建設された木造の住宅であり、その多くにおいて、すでに耐用年数を経過しているためである。</a:t>
          </a:r>
        </a:p>
        <a:p>
          <a:r>
            <a:rPr kumimoji="1" lang="ja-JP" altLang="en-US" sz="1300">
              <a:latin typeface="ＭＳ Ｐゴシック" panose="020B0600070205080204" pitchFamily="50" charset="-128"/>
              <a:ea typeface="ＭＳ Ｐゴシック" panose="020B0600070205080204" pitchFamily="50" charset="-128"/>
            </a:rPr>
            <a:t>福祉施設は、昭和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年に建設されたものであり、耐用年数の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年を経過したため有形固定資産減価償却率が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児童館は、昭和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年に建設されたものであり、耐用年数の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年を経過したため有形固定資産減価償却率が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年度に策定した「公共施設等総合管理計画」に基づき、計画的に施設の改修や修繕の実施、更新等の検討を行い、施設の適正な管理と財政負担の軽減に努める。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7,050
7,015
193.20
7,049,325
6,765,480
263,175
3,548,588
9,800,150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42545</xdr:rowOff>
    </xdr:from>
    <xdr:to>
      <xdr:col>24</xdr:col>
      <xdr:colOff>114300</xdr:colOff>
      <xdr:row>58</xdr:row>
      <xdr:rowOff>144145</xdr:rowOff>
    </xdr:to>
    <xdr:sp macro="" textlink="">
      <xdr:nvSpPr>
        <xdr:cNvPr id="88" name="楕円 87"/>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65422</xdr:rowOff>
    </xdr:from>
    <xdr:ext cx="405111" cy="259045"/>
    <xdr:sp macro="" textlink="">
      <xdr:nvSpPr>
        <xdr:cNvPr id="89" name="【体育館・プール】&#10;有形固定資産減価償却率該当値テキスト"/>
        <xdr:cNvSpPr txBox="1"/>
      </xdr:nvSpPr>
      <xdr:spPr>
        <a:xfrm>
          <a:off x="467360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90" name="楕円 89"/>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135255</xdr:rowOff>
    </xdr:to>
    <xdr:cxnSp macro="">
      <xdr:nvCxnSpPr>
        <xdr:cNvPr id="91" name="直線コネクタ 90"/>
        <xdr:cNvCxnSpPr/>
      </xdr:nvCxnSpPr>
      <xdr:spPr>
        <a:xfrm flipV="1">
          <a:off x="3797300" y="10037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105410</xdr:rowOff>
    </xdr:from>
    <xdr:to>
      <xdr:col>15</xdr:col>
      <xdr:colOff>101600</xdr:colOff>
      <xdr:row>59</xdr:row>
      <xdr:rowOff>35560</xdr:rowOff>
    </xdr:to>
    <xdr:sp macro="" textlink="">
      <xdr:nvSpPr>
        <xdr:cNvPr id="92" name="楕円 91"/>
        <xdr:cNvSpPr/>
      </xdr:nvSpPr>
      <xdr:spPr>
        <a:xfrm>
          <a:off x="2857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58</xdr:row>
      <xdr:rowOff>156210</xdr:rowOff>
    </xdr:to>
    <xdr:cxnSp macro="">
      <xdr:nvCxnSpPr>
        <xdr:cNvPr id="93" name="直線コネクタ 92"/>
        <xdr:cNvCxnSpPr/>
      </xdr:nvCxnSpPr>
      <xdr:spPr>
        <a:xfrm flipV="1">
          <a:off x="2908300" y="100793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31132</xdr:rowOff>
    </xdr:from>
    <xdr:ext cx="405111" cy="259045"/>
    <xdr:sp macro="" textlink="">
      <xdr:nvSpPr>
        <xdr:cNvPr id="94" name="n_1mainValue【体育館・プー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52087</xdr:rowOff>
    </xdr:from>
    <xdr:ext cx="405111" cy="259045"/>
    <xdr:sp macro="" textlink="">
      <xdr:nvSpPr>
        <xdr:cNvPr id="95" name="n_2mainValue【体育館・プール】&#10;有形固定資産減価償却率"/>
        <xdr:cNvSpPr txBox="1"/>
      </xdr:nvSpPr>
      <xdr:spPr>
        <a:xfrm>
          <a:off x="2705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35" name="楕円 134"/>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136" name="【体育館・プール】&#10;一人当たり面積該当値テキスト"/>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47498</xdr:rowOff>
    </xdr:from>
    <xdr:to>
      <xdr:col>50</xdr:col>
      <xdr:colOff>165100</xdr:colOff>
      <xdr:row>62</xdr:row>
      <xdr:rowOff>149098</xdr:rowOff>
    </xdr:to>
    <xdr:sp macro="" textlink="">
      <xdr:nvSpPr>
        <xdr:cNvPr id="137" name="楕円 136"/>
        <xdr:cNvSpPr/>
      </xdr:nvSpPr>
      <xdr:spPr>
        <a:xfrm>
          <a:off x="9588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98298</xdr:rowOff>
    </xdr:to>
    <xdr:cxnSp macro="">
      <xdr:nvCxnSpPr>
        <xdr:cNvPr id="138" name="直線コネクタ 137"/>
        <xdr:cNvCxnSpPr/>
      </xdr:nvCxnSpPr>
      <xdr:spPr>
        <a:xfrm flipV="1">
          <a:off x="9639300" y="1072134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55118</xdr:rowOff>
    </xdr:from>
    <xdr:to>
      <xdr:col>46</xdr:col>
      <xdr:colOff>38100</xdr:colOff>
      <xdr:row>62</xdr:row>
      <xdr:rowOff>156718</xdr:rowOff>
    </xdr:to>
    <xdr:sp macro="" textlink="">
      <xdr:nvSpPr>
        <xdr:cNvPr id="139" name="楕円 138"/>
        <xdr:cNvSpPr/>
      </xdr:nvSpPr>
      <xdr:spPr>
        <a:xfrm>
          <a:off x="8699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98298</xdr:rowOff>
    </xdr:from>
    <xdr:to>
      <xdr:col>50</xdr:col>
      <xdr:colOff>114300</xdr:colOff>
      <xdr:row>62</xdr:row>
      <xdr:rowOff>105918</xdr:rowOff>
    </xdr:to>
    <xdr:cxnSp macro="">
      <xdr:nvCxnSpPr>
        <xdr:cNvPr id="140" name="直線コネクタ 139"/>
        <xdr:cNvCxnSpPr/>
      </xdr:nvCxnSpPr>
      <xdr:spPr>
        <a:xfrm flipV="1">
          <a:off x="8750300" y="107281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140225</xdr:rowOff>
    </xdr:from>
    <xdr:ext cx="469744" cy="259045"/>
    <xdr:sp macro="" textlink="">
      <xdr:nvSpPr>
        <xdr:cNvPr id="141" name="n_1mainValue【体育館・プール】&#10;一人当たり面積"/>
        <xdr:cNvSpPr txBox="1"/>
      </xdr:nvSpPr>
      <xdr:spPr>
        <a:xfrm>
          <a:off x="93917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147845</xdr:rowOff>
    </xdr:from>
    <xdr:ext cx="469744" cy="259045"/>
    <xdr:sp macro="" textlink="">
      <xdr:nvSpPr>
        <xdr:cNvPr id="142" name="n_2mainValue【体育館・プール】&#10;一人当たり面積"/>
        <xdr:cNvSpPr txBox="1"/>
      </xdr:nvSpPr>
      <xdr:spPr>
        <a:xfrm>
          <a:off x="851542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72"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75"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177"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183" name="楕円 182"/>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184" name="【福祉施設】&#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185" name="楕円 184"/>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186" name="直線コネクタ 185"/>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187" name="楕円 186"/>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188" name="直線コネクタ 187"/>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76</xdr:row>
      <xdr:rowOff>29227</xdr:rowOff>
    </xdr:from>
    <xdr:ext cx="469744" cy="259045"/>
    <xdr:sp macro="" textlink="">
      <xdr:nvSpPr>
        <xdr:cNvPr id="189"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190" name="n_2mainValue【福祉施設】&#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4" name="直線コネクタ 213"/>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5"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6" name="直線コネクタ 215"/>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7"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8" name="直線コネクタ 217"/>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19"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20" name="フローチャート: 判断 219"/>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21" name="フローチャート: 判断 220"/>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22"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3" name="フローチャート: 判断 222"/>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24"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121413</xdr:rowOff>
    </xdr:from>
    <xdr:to>
      <xdr:col>55</xdr:col>
      <xdr:colOff>50800</xdr:colOff>
      <xdr:row>86</xdr:row>
      <xdr:rowOff>51563</xdr:rowOff>
    </xdr:to>
    <xdr:sp macro="" textlink="">
      <xdr:nvSpPr>
        <xdr:cNvPr id="230" name="楕円 229"/>
        <xdr:cNvSpPr/>
      </xdr:nvSpPr>
      <xdr:spPr>
        <a:xfrm>
          <a:off x="104267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36340</xdr:rowOff>
    </xdr:from>
    <xdr:ext cx="469744" cy="259045"/>
    <xdr:sp macro="" textlink="">
      <xdr:nvSpPr>
        <xdr:cNvPr id="231" name="【福祉施設】&#10;一人当たり面積該当値テキスト"/>
        <xdr:cNvSpPr txBox="1"/>
      </xdr:nvSpPr>
      <xdr:spPr>
        <a:xfrm>
          <a:off x="10515600" y="14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123698</xdr:rowOff>
    </xdr:from>
    <xdr:to>
      <xdr:col>50</xdr:col>
      <xdr:colOff>165100</xdr:colOff>
      <xdr:row>86</xdr:row>
      <xdr:rowOff>53848</xdr:rowOff>
    </xdr:to>
    <xdr:sp macro="" textlink="">
      <xdr:nvSpPr>
        <xdr:cNvPr id="232" name="楕円 231"/>
        <xdr:cNvSpPr/>
      </xdr:nvSpPr>
      <xdr:spPr>
        <a:xfrm>
          <a:off x="9588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763</xdr:rowOff>
    </xdr:from>
    <xdr:to>
      <xdr:col>55</xdr:col>
      <xdr:colOff>0</xdr:colOff>
      <xdr:row>86</xdr:row>
      <xdr:rowOff>3048</xdr:rowOff>
    </xdr:to>
    <xdr:cxnSp macro="">
      <xdr:nvCxnSpPr>
        <xdr:cNvPr id="233" name="直線コネクタ 232"/>
        <xdr:cNvCxnSpPr/>
      </xdr:nvCxnSpPr>
      <xdr:spPr>
        <a:xfrm flipV="1">
          <a:off x="9639300" y="147454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125985</xdr:rowOff>
    </xdr:from>
    <xdr:to>
      <xdr:col>46</xdr:col>
      <xdr:colOff>38100</xdr:colOff>
      <xdr:row>86</xdr:row>
      <xdr:rowOff>56135</xdr:rowOff>
    </xdr:to>
    <xdr:sp macro="" textlink="">
      <xdr:nvSpPr>
        <xdr:cNvPr id="234" name="楕円 233"/>
        <xdr:cNvSpPr/>
      </xdr:nvSpPr>
      <xdr:spPr>
        <a:xfrm>
          <a:off x="8699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xdr:rowOff>
    </xdr:from>
    <xdr:to>
      <xdr:col>50</xdr:col>
      <xdr:colOff>114300</xdr:colOff>
      <xdr:row>86</xdr:row>
      <xdr:rowOff>5335</xdr:rowOff>
    </xdr:to>
    <xdr:cxnSp macro="">
      <xdr:nvCxnSpPr>
        <xdr:cNvPr id="235" name="直線コネクタ 234"/>
        <xdr:cNvCxnSpPr/>
      </xdr:nvCxnSpPr>
      <xdr:spPr>
        <a:xfrm flipV="1">
          <a:off x="8750300" y="147477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44975</xdr:rowOff>
    </xdr:from>
    <xdr:ext cx="469744" cy="259045"/>
    <xdr:sp macro="" textlink="">
      <xdr:nvSpPr>
        <xdr:cNvPr id="236" name="n_1mainValue【福祉施設】&#10;一人当たり面積"/>
        <xdr:cNvSpPr txBox="1"/>
      </xdr:nvSpPr>
      <xdr:spPr>
        <a:xfrm>
          <a:off x="9391727" y="147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47262</xdr:rowOff>
    </xdr:from>
    <xdr:ext cx="469744" cy="259045"/>
    <xdr:sp macro="" textlink="">
      <xdr:nvSpPr>
        <xdr:cNvPr id="237" name="n_2mainValue【福祉施設】&#10;一人当たり面積"/>
        <xdr:cNvSpPr txBox="1"/>
      </xdr:nvSpPr>
      <xdr:spPr>
        <a:xfrm>
          <a:off x="8515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8" name="テキスト ボックス 24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9" name="直線コネクタ 24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0" name="テキスト ボックス 24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1" name="直線コネクタ 25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2" name="テキスト ボックス 25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3" name="直線コネクタ 25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4" name="テキスト ボックス 25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5" name="直線コネクタ 25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6" name="テキスト ボックス 25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60" name="直線コネクタ 259"/>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61"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62" name="直線コネクタ 261"/>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63"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64" name="直線コネクタ 263"/>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123714</xdr:rowOff>
    </xdr:from>
    <xdr:ext cx="405111" cy="259045"/>
    <xdr:sp macro="" textlink="">
      <xdr:nvSpPr>
        <xdr:cNvPr id="265" name="【市民会館】&#10;有形固定資産減価償却率平均値テキスト"/>
        <xdr:cNvSpPr txBox="1"/>
      </xdr:nvSpPr>
      <xdr:spPr>
        <a:xfrm>
          <a:off x="4673600" y="1795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66" name="フローチャート: 判断 265"/>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67" name="フローチャート: 判断 266"/>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268"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69" name="フローチャート: 判断 268"/>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270"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276" name="楕円 275"/>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277" name="【市民会館】&#10;有形固定資産減価償却率該当値テキスト"/>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278" name="楕円 277"/>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53339</xdr:rowOff>
    </xdr:to>
    <xdr:cxnSp macro="">
      <xdr:nvCxnSpPr>
        <xdr:cNvPr id="279" name="直線コネクタ 278"/>
        <xdr:cNvCxnSpPr/>
      </xdr:nvCxnSpPr>
      <xdr:spPr>
        <a:xfrm flipV="1">
          <a:off x="3797300" y="18181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280" name="楕円 279"/>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99061</xdr:rowOff>
    </xdr:to>
    <xdr:cxnSp macro="">
      <xdr:nvCxnSpPr>
        <xdr:cNvPr id="281" name="直線コネクタ 280"/>
        <xdr:cNvCxnSpPr/>
      </xdr:nvCxnSpPr>
      <xdr:spPr>
        <a:xfrm flipV="1">
          <a:off x="2908300" y="18227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120666</xdr:rowOff>
    </xdr:from>
    <xdr:ext cx="405111" cy="259045"/>
    <xdr:sp macro="" textlink="">
      <xdr:nvSpPr>
        <xdr:cNvPr id="282" name="n_1mainValue【市民会館】&#10;有形固定資産減価償却率"/>
        <xdr:cNvSpPr txBox="1"/>
      </xdr:nvSpPr>
      <xdr:spPr>
        <a:xfrm>
          <a:off x="35820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166388</xdr:rowOff>
    </xdr:from>
    <xdr:ext cx="405111" cy="259045"/>
    <xdr:sp macro="" textlink="">
      <xdr:nvSpPr>
        <xdr:cNvPr id="283" name="n_2mainValue【市民会館】&#10;有形固定資産減価償却率"/>
        <xdr:cNvSpPr txBox="1"/>
      </xdr:nvSpPr>
      <xdr:spPr>
        <a:xfrm>
          <a:off x="2705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09" name="直線コネクタ 308"/>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10"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11" name="直線コネクタ 310"/>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12"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13" name="直線コネクタ 312"/>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71138</xdr:rowOff>
    </xdr:from>
    <xdr:ext cx="469744" cy="259045"/>
    <xdr:sp macro="" textlink="">
      <xdr:nvSpPr>
        <xdr:cNvPr id="314" name="【市民会館】&#10;一人当たり面積平均値テキスト"/>
        <xdr:cNvSpPr txBox="1"/>
      </xdr:nvSpPr>
      <xdr:spPr>
        <a:xfrm>
          <a:off x="10515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15" name="フローチャート: 判断 314"/>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16" name="フローチャート: 判断 315"/>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17"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18" name="フローチャート: 判断 317"/>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19"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56969</xdr:rowOff>
    </xdr:from>
    <xdr:to>
      <xdr:col>55</xdr:col>
      <xdr:colOff>50800</xdr:colOff>
      <xdr:row>108</xdr:row>
      <xdr:rowOff>158569</xdr:rowOff>
    </xdr:to>
    <xdr:sp macro="" textlink="">
      <xdr:nvSpPr>
        <xdr:cNvPr id="325" name="楕円 324"/>
        <xdr:cNvSpPr/>
      </xdr:nvSpPr>
      <xdr:spPr>
        <a:xfrm>
          <a:off x="10426700" y="185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143346</xdr:rowOff>
    </xdr:from>
    <xdr:ext cx="469744" cy="259045"/>
    <xdr:sp macro="" textlink="">
      <xdr:nvSpPr>
        <xdr:cNvPr id="326" name="【市民会館】&#10;一人当たり面積該当値テキスト"/>
        <xdr:cNvSpPr txBox="1"/>
      </xdr:nvSpPr>
      <xdr:spPr>
        <a:xfrm>
          <a:off x="10515600" y="1848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59145</xdr:rowOff>
    </xdr:from>
    <xdr:to>
      <xdr:col>50</xdr:col>
      <xdr:colOff>165100</xdr:colOff>
      <xdr:row>108</xdr:row>
      <xdr:rowOff>160745</xdr:rowOff>
    </xdr:to>
    <xdr:sp macro="" textlink="">
      <xdr:nvSpPr>
        <xdr:cNvPr id="327" name="楕円 326"/>
        <xdr:cNvSpPr/>
      </xdr:nvSpPr>
      <xdr:spPr>
        <a:xfrm>
          <a:off x="9588500" y="18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107769</xdr:rowOff>
    </xdr:from>
    <xdr:to>
      <xdr:col>55</xdr:col>
      <xdr:colOff>0</xdr:colOff>
      <xdr:row>108</xdr:row>
      <xdr:rowOff>109945</xdr:rowOff>
    </xdr:to>
    <xdr:cxnSp macro="">
      <xdr:nvCxnSpPr>
        <xdr:cNvPr id="328" name="直線コネクタ 327"/>
        <xdr:cNvCxnSpPr/>
      </xdr:nvCxnSpPr>
      <xdr:spPr>
        <a:xfrm flipV="1">
          <a:off x="9639300" y="18624369"/>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61323</xdr:rowOff>
    </xdr:from>
    <xdr:to>
      <xdr:col>46</xdr:col>
      <xdr:colOff>38100</xdr:colOff>
      <xdr:row>108</xdr:row>
      <xdr:rowOff>162923</xdr:rowOff>
    </xdr:to>
    <xdr:sp macro="" textlink="">
      <xdr:nvSpPr>
        <xdr:cNvPr id="329" name="楕円 328"/>
        <xdr:cNvSpPr/>
      </xdr:nvSpPr>
      <xdr:spPr>
        <a:xfrm>
          <a:off x="8699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109945</xdr:rowOff>
    </xdr:from>
    <xdr:to>
      <xdr:col>50</xdr:col>
      <xdr:colOff>114300</xdr:colOff>
      <xdr:row>108</xdr:row>
      <xdr:rowOff>112123</xdr:rowOff>
    </xdr:to>
    <xdr:cxnSp macro="">
      <xdr:nvCxnSpPr>
        <xdr:cNvPr id="330" name="直線コネクタ 329"/>
        <xdr:cNvCxnSpPr/>
      </xdr:nvCxnSpPr>
      <xdr:spPr>
        <a:xfrm flipV="1">
          <a:off x="8750300" y="186265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151872</xdr:rowOff>
    </xdr:from>
    <xdr:ext cx="469744" cy="259045"/>
    <xdr:sp macro="" textlink="">
      <xdr:nvSpPr>
        <xdr:cNvPr id="331" name="n_1mainValue【市民会館】&#10;一人当たり面積"/>
        <xdr:cNvSpPr txBox="1"/>
      </xdr:nvSpPr>
      <xdr:spPr>
        <a:xfrm>
          <a:off x="9391727"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154050</xdr:rowOff>
    </xdr:from>
    <xdr:ext cx="469744" cy="259045"/>
    <xdr:sp macro="" textlink="">
      <xdr:nvSpPr>
        <xdr:cNvPr id="332" name="n_2mainValue【市民会館】&#10;一人当たり面積"/>
        <xdr:cNvSpPr txBox="1"/>
      </xdr:nvSpPr>
      <xdr:spPr>
        <a:xfrm>
          <a:off x="8515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57" name="直線コネクタ 356"/>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58"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59" name="直線コネクタ 358"/>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60"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61" name="直線コネクタ 360"/>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62"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63" name="フローチャート: 判断 362"/>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64" name="フローチャート: 判断 363"/>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365"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66" name="フローチャート: 判断 365"/>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85742</xdr:rowOff>
    </xdr:from>
    <xdr:ext cx="405111" cy="259045"/>
    <xdr:sp macro="" textlink="">
      <xdr:nvSpPr>
        <xdr:cNvPr id="367" name="n_2ave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373" name="楕円 372"/>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42562</xdr:rowOff>
    </xdr:from>
    <xdr:ext cx="405111" cy="259045"/>
    <xdr:sp macro="" textlink="">
      <xdr:nvSpPr>
        <xdr:cNvPr id="374" name="【一般廃棄物処理施設】&#10;有形固定資産減価償却率該当値テキスト"/>
        <xdr:cNvSpPr txBox="1"/>
      </xdr:nvSpPr>
      <xdr:spPr>
        <a:xfrm>
          <a:off x="16357600"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375" name="楕円 374"/>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112395</xdr:rowOff>
    </xdr:to>
    <xdr:cxnSp macro="">
      <xdr:nvCxnSpPr>
        <xdr:cNvPr id="376" name="直線コネクタ 375"/>
        <xdr:cNvCxnSpPr/>
      </xdr:nvCxnSpPr>
      <xdr:spPr>
        <a:xfrm flipV="1">
          <a:off x="15481300" y="65855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77" name="楕円 376"/>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38</xdr:row>
      <xdr:rowOff>112395</xdr:rowOff>
    </xdr:to>
    <xdr:cxnSp macro="">
      <xdr:nvCxnSpPr>
        <xdr:cNvPr id="378" name="直線コネクタ 377"/>
        <xdr:cNvCxnSpPr/>
      </xdr:nvCxnSpPr>
      <xdr:spPr>
        <a:xfrm>
          <a:off x="14592300" y="644271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79" name="n_1main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380" name="n_2main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2" name="テキスト ボックス 39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4" name="テキスト ボックス 39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6" name="テキスト ボックス 39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8" name="テキスト ボックス 39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00" name="テキスト ボックス 39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02" name="テキスト ボックス 40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4" name="テキスト ボックス 40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06" name="直線コネクタ 405"/>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07"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08" name="直線コネクタ 407"/>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09"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10" name="直線コネクタ 409"/>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411" name="【一般廃棄物処理施設】&#10;一人当たり有形固定資産（償却資産）額平均値テキスト"/>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12" name="フローチャート: 判断 411"/>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13" name="フローチャート: 判断 412"/>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414"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415" name="フローチャート: 判断 414"/>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416"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49989</xdr:rowOff>
    </xdr:from>
    <xdr:to>
      <xdr:col>116</xdr:col>
      <xdr:colOff>114300</xdr:colOff>
      <xdr:row>40</xdr:row>
      <xdr:rowOff>151589</xdr:rowOff>
    </xdr:to>
    <xdr:sp macro="" textlink="">
      <xdr:nvSpPr>
        <xdr:cNvPr id="422" name="楕円 421"/>
        <xdr:cNvSpPr/>
      </xdr:nvSpPr>
      <xdr:spPr>
        <a:xfrm>
          <a:off x="22110700" y="69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28416</xdr:rowOff>
    </xdr:from>
    <xdr:ext cx="599010" cy="259045"/>
    <xdr:sp macro="" textlink="">
      <xdr:nvSpPr>
        <xdr:cNvPr id="423" name="【一般廃棄物処理施設】&#10;一人当たり有形固定資産（償却資産）額該当値テキスト"/>
        <xdr:cNvSpPr txBox="1"/>
      </xdr:nvSpPr>
      <xdr:spPr>
        <a:xfrm>
          <a:off x="22199600" y="688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163419</xdr:rowOff>
    </xdr:from>
    <xdr:to>
      <xdr:col>112</xdr:col>
      <xdr:colOff>38100</xdr:colOff>
      <xdr:row>41</xdr:row>
      <xdr:rowOff>93569</xdr:rowOff>
    </xdr:to>
    <xdr:sp macro="" textlink="">
      <xdr:nvSpPr>
        <xdr:cNvPr id="424" name="楕円 423"/>
        <xdr:cNvSpPr/>
      </xdr:nvSpPr>
      <xdr:spPr>
        <a:xfrm>
          <a:off x="21272500" y="702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100789</xdr:rowOff>
    </xdr:from>
    <xdr:to>
      <xdr:col>116</xdr:col>
      <xdr:colOff>63500</xdr:colOff>
      <xdr:row>41</xdr:row>
      <xdr:rowOff>42769</xdr:rowOff>
    </xdr:to>
    <xdr:cxnSp macro="">
      <xdr:nvCxnSpPr>
        <xdr:cNvPr id="425" name="直線コネクタ 424"/>
        <xdr:cNvCxnSpPr/>
      </xdr:nvCxnSpPr>
      <xdr:spPr>
        <a:xfrm flipV="1">
          <a:off x="21323300" y="6958789"/>
          <a:ext cx="838200" cy="1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168616</xdr:rowOff>
    </xdr:from>
    <xdr:to>
      <xdr:col>107</xdr:col>
      <xdr:colOff>101600</xdr:colOff>
      <xdr:row>42</xdr:row>
      <xdr:rowOff>98766</xdr:rowOff>
    </xdr:to>
    <xdr:sp macro="" textlink="">
      <xdr:nvSpPr>
        <xdr:cNvPr id="426" name="楕円 425"/>
        <xdr:cNvSpPr/>
      </xdr:nvSpPr>
      <xdr:spPr>
        <a:xfrm>
          <a:off x="20383500" y="71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42769</xdr:rowOff>
    </xdr:from>
    <xdr:to>
      <xdr:col>111</xdr:col>
      <xdr:colOff>177800</xdr:colOff>
      <xdr:row>42</xdr:row>
      <xdr:rowOff>47966</xdr:rowOff>
    </xdr:to>
    <xdr:cxnSp macro="">
      <xdr:nvCxnSpPr>
        <xdr:cNvPr id="427" name="直線コネクタ 426"/>
        <xdr:cNvCxnSpPr/>
      </xdr:nvCxnSpPr>
      <xdr:spPr>
        <a:xfrm flipV="1">
          <a:off x="20434300" y="7072219"/>
          <a:ext cx="889000" cy="1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84696</xdr:rowOff>
    </xdr:from>
    <xdr:ext cx="599010" cy="259045"/>
    <xdr:sp macro="" textlink="">
      <xdr:nvSpPr>
        <xdr:cNvPr id="428" name="n_1mainValue【一般廃棄物処理施設】&#10;一人当たり有形固定資産（償却資産）額"/>
        <xdr:cNvSpPr txBox="1"/>
      </xdr:nvSpPr>
      <xdr:spPr>
        <a:xfrm>
          <a:off x="21011095" y="711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89893</xdr:rowOff>
    </xdr:from>
    <xdr:ext cx="534377" cy="259045"/>
    <xdr:sp macro="" textlink="">
      <xdr:nvSpPr>
        <xdr:cNvPr id="429" name="n_2mainValue【一般廃棄物処理施設】&#10;一人当たり有形固定資産（償却資産）額"/>
        <xdr:cNvSpPr txBox="1"/>
      </xdr:nvSpPr>
      <xdr:spPr>
        <a:xfrm>
          <a:off x="20167111" y="729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53" name="直線コネクタ 452"/>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54"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55" name="直線コネクタ 454"/>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56"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57" name="直線コネクタ 45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58"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9" name="フローチャート: 判断 458"/>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60" name="フローチャート: 判断 459"/>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461"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62" name="フローチャート: 判断 461"/>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463"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21590</xdr:rowOff>
    </xdr:from>
    <xdr:to>
      <xdr:col>85</xdr:col>
      <xdr:colOff>177800</xdr:colOff>
      <xdr:row>57</xdr:row>
      <xdr:rowOff>123190</xdr:rowOff>
    </xdr:to>
    <xdr:sp macro="" textlink="">
      <xdr:nvSpPr>
        <xdr:cNvPr id="469" name="楕円 468"/>
        <xdr:cNvSpPr/>
      </xdr:nvSpPr>
      <xdr:spPr>
        <a:xfrm>
          <a:off x="16268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44467</xdr:rowOff>
    </xdr:from>
    <xdr:ext cx="405111" cy="259045"/>
    <xdr:sp macro="" textlink="">
      <xdr:nvSpPr>
        <xdr:cNvPr id="470" name="【保健センター・保健所】&#10;有形固定資産減価償却率該当値テキスト"/>
        <xdr:cNvSpPr txBox="1"/>
      </xdr:nvSpPr>
      <xdr:spPr>
        <a:xfrm>
          <a:off x="16357600"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33020</xdr:rowOff>
    </xdr:from>
    <xdr:to>
      <xdr:col>81</xdr:col>
      <xdr:colOff>101600</xdr:colOff>
      <xdr:row>57</xdr:row>
      <xdr:rowOff>134620</xdr:rowOff>
    </xdr:to>
    <xdr:sp macro="" textlink="">
      <xdr:nvSpPr>
        <xdr:cNvPr id="471" name="楕円 470"/>
        <xdr:cNvSpPr/>
      </xdr:nvSpPr>
      <xdr:spPr>
        <a:xfrm>
          <a:off x="1543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72390</xdr:rowOff>
    </xdr:from>
    <xdr:to>
      <xdr:col>85</xdr:col>
      <xdr:colOff>127000</xdr:colOff>
      <xdr:row>57</xdr:row>
      <xdr:rowOff>83820</xdr:rowOff>
    </xdr:to>
    <xdr:cxnSp macro="">
      <xdr:nvCxnSpPr>
        <xdr:cNvPr id="472" name="直線コネクタ 471"/>
        <xdr:cNvCxnSpPr/>
      </xdr:nvCxnSpPr>
      <xdr:spPr>
        <a:xfrm flipV="1">
          <a:off x="15481300" y="98450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69215</xdr:rowOff>
    </xdr:from>
    <xdr:to>
      <xdr:col>76</xdr:col>
      <xdr:colOff>165100</xdr:colOff>
      <xdr:row>57</xdr:row>
      <xdr:rowOff>170815</xdr:rowOff>
    </xdr:to>
    <xdr:sp macro="" textlink="">
      <xdr:nvSpPr>
        <xdr:cNvPr id="473" name="楕円 472"/>
        <xdr:cNvSpPr/>
      </xdr:nvSpPr>
      <xdr:spPr>
        <a:xfrm>
          <a:off x="14541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120015</xdr:rowOff>
    </xdr:to>
    <xdr:cxnSp macro="">
      <xdr:nvCxnSpPr>
        <xdr:cNvPr id="474" name="直線コネクタ 473"/>
        <xdr:cNvCxnSpPr/>
      </xdr:nvCxnSpPr>
      <xdr:spPr>
        <a:xfrm flipV="1">
          <a:off x="14592300" y="9856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151147</xdr:rowOff>
    </xdr:from>
    <xdr:ext cx="405111" cy="259045"/>
    <xdr:sp macro="" textlink="">
      <xdr:nvSpPr>
        <xdr:cNvPr id="475" name="n_1mainValue【保健センター・保健所】&#10;有形固定資産減価償却率"/>
        <xdr:cNvSpPr txBox="1"/>
      </xdr:nvSpPr>
      <xdr:spPr>
        <a:xfrm>
          <a:off x="15266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15892</xdr:rowOff>
    </xdr:from>
    <xdr:ext cx="405111" cy="259045"/>
    <xdr:sp macro="" textlink="">
      <xdr:nvSpPr>
        <xdr:cNvPr id="476" name="n_2mainValue【保健センター・保健所】&#10;有形固定資産減価償却率"/>
        <xdr:cNvSpPr txBox="1"/>
      </xdr:nvSpPr>
      <xdr:spPr>
        <a:xfrm>
          <a:off x="14389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500" name="直線コネクタ 499"/>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01"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02" name="直線コネクタ 501"/>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03"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04" name="直線コネクタ 503"/>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505"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06" name="フローチャート: 判断 505"/>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07" name="フローチャート: 判断 506"/>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508"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509" name="フローチャート: 判断 508"/>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100982</xdr:rowOff>
    </xdr:from>
    <xdr:ext cx="469744" cy="259045"/>
    <xdr:sp macro="" textlink="">
      <xdr:nvSpPr>
        <xdr:cNvPr id="510" name="n_2aveValue【保健センター・保健所】&#10;一人当たり面積"/>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164465</xdr:rowOff>
    </xdr:from>
    <xdr:to>
      <xdr:col>116</xdr:col>
      <xdr:colOff>114300</xdr:colOff>
      <xdr:row>62</xdr:row>
      <xdr:rowOff>94615</xdr:rowOff>
    </xdr:to>
    <xdr:sp macro="" textlink="">
      <xdr:nvSpPr>
        <xdr:cNvPr id="516" name="楕円 515"/>
        <xdr:cNvSpPr/>
      </xdr:nvSpPr>
      <xdr:spPr>
        <a:xfrm>
          <a:off x="22110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15892</xdr:rowOff>
    </xdr:from>
    <xdr:ext cx="469744" cy="259045"/>
    <xdr:sp macro="" textlink="">
      <xdr:nvSpPr>
        <xdr:cNvPr id="517" name="【保健センター・保健所】&#10;一人当たり面積該当値テキスト"/>
        <xdr:cNvSpPr txBox="1"/>
      </xdr:nvSpPr>
      <xdr:spPr>
        <a:xfrm>
          <a:off x="22199600" y="1047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xdr:rowOff>
    </xdr:from>
    <xdr:to>
      <xdr:col>112</xdr:col>
      <xdr:colOff>38100</xdr:colOff>
      <xdr:row>62</xdr:row>
      <xdr:rowOff>102235</xdr:rowOff>
    </xdr:to>
    <xdr:sp macro="" textlink="">
      <xdr:nvSpPr>
        <xdr:cNvPr id="518" name="楕円 517"/>
        <xdr:cNvSpPr/>
      </xdr:nvSpPr>
      <xdr:spPr>
        <a:xfrm>
          <a:off x="2127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43815</xdr:rowOff>
    </xdr:from>
    <xdr:to>
      <xdr:col>116</xdr:col>
      <xdr:colOff>63500</xdr:colOff>
      <xdr:row>62</xdr:row>
      <xdr:rowOff>51435</xdr:rowOff>
    </xdr:to>
    <xdr:cxnSp macro="">
      <xdr:nvCxnSpPr>
        <xdr:cNvPr id="519" name="直線コネクタ 518"/>
        <xdr:cNvCxnSpPr/>
      </xdr:nvCxnSpPr>
      <xdr:spPr>
        <a:xfrm flipV="1">
          <a:off x="21323300" y="106737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xdr:rowOff>
    </xdr:from>
    <xdr:to>
      <xdr:col>107</xdr:col>
      <xdr:colOff>101600</xdr:colOff>
      <xdr:row>62</xdr:row>
      <xdr:rowOff>109855</xdr:rowOff>
    </xdr:to>
    <xdr:sp macro="" textlink="">
      <xdr:nvSpPr>
        <xdr:cNvPr id="520" name="楕円 519"/>
        <xdr:cNvSpPr/>
      </xdr:nvSpPr>
      <xdr:spPr>
        <a:xfrm>
          <a:off x="20383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51435</xdr:rowOff>
    </xdr:from>
    <xdr:to>
      <xdr:col>111</xdr:col>
      <xdr:colOff>177800</xdr:colOff>
      <xdr:row>62</xdr:row>
      <xdr:rowOff>59055</xdr:rowOff>
    </xdr:to>
    <xdr:cxnSp macro="">
      <xdr:nvCxnSpPr>
        <xdr:cNvPr id="521" name="直線コネクタ 520"/>
        <xdr:cNvCxnSpPr/>
      </xdr:nvCxnSpPr>
      <xdr:spPr>
        <a:xfrm flipV="1">
          <a:off x="20434300" y="106813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118762</xdr:rowOff>
    </xdr:from>
    <xdr:ext cx="469744" cy="259045"/>
    <xdr:sp macro="" textlink="">
      <xdr:nvSpPr>
        <xdr:cNvPr id="522" name="n_1mainValue【保健センター・保健所】&#10;一人当たり面積"/>
        <xdr:cNvSpPr txBox="1"/>
      </xdr:nvSpPr>
      <xdr:spPr>
        <a:xfrm>
          <a:off x="210757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126382</xdr:rowOff>
    </xdr:from>
    <xdr:ext cx="469744" cy="259045"/>
    <xdr:sp macro="" textlink="">
      <xdr:nvSpPr>
        <xdr:cNvPr id="523" name="n_2main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49" name="直線コネクタ 548"/>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50"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51" name="直線コネクタ 550"/>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52"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53" name="直線コネクタ 552"/>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554"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55" name="フローチャート: 判断 554"/>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56" name="フローチャート: 判断 555"/>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57"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58" name="フローチャート: 判断 557"/>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59"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162016</xdr:rowOff>
    </xdr:from>
    <xdr:to>
      <xdr:col>85</xdr:col>
      <xdr:colOff>177800</xdr:colOff>
      <xdr:row>83</xdr:row>
      <xdr:rowOff>92166</xdr:rowOff>
    </xdr:to>
    <xdr:sp macro="" textlink="">
      <xdr:nvSpPr>
        <xdr:cNvPr id="565" name="楕円 564"/>
        <xdr:cNvSpPr/>
      </xdr:nvSpPr>
      <xdr:spPr>
        <a:xfrm>
          <a:off x="162687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140443</xdr:rowOff>
    </xdr:from>
    <xdr:ext cx="405111" cy="259045"/>
    <xdr:sp macro="" textlink="">
      <xdr:nvSpPr>
        <xdr:cNvPr id="566" name="【消防施設】&#10;有形固定資産減価償却率該当値テキスト"/>
        <xdr:cNvSpPr txBox="1"/>
      </xdr:nvSpPr>
      <xdr:spPr>
        <a:xfrm>
          <a:off x="16357600"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162016</xdr:rowOff>
    </xdr:from>
    <xdr:to>
      <xdr:col>81</xdr:col>
      <xdr:colOff>101600</xdr:colOff>
      <xdr:row>83</xdr:row>
      <xdr:rowOff>92166</xdr:rowOff>
    </xdr:to>
    <xdr:sp macro="" textlink="">
      <xdr:nvSpPr>
        <xdr:cNvPr id="567" name="楕円 566"/>
        <xdr:cNvSpPr/>
      </xdr:nvSpPr>
      <xdr:spPr>
        <a:xfrm>
          <a:off x="15430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41366</xdr:rowOff>
    </xdr:from>
    <xdr:to>
      <xdr:col>85</xdr:col>
      <xdr:colOff>127000</xdr:colOff>
      <xdr:row>83</xdr:row>
      <xdr:rowOff>41366</xdr:rowOff>
    </xdr:to>
    <xdr:cxnSp macro="">
      <xdr:nvCxnSpPr>
        <xdr:cNvPr id="568" name="直線コネクタ 567"/>
        <xdr:cNvCxnSpPr/>
      </xdr:nvCxnSpPr>
      <xdr:spPr>
        <a:xfrm>
          <a:off x="15481300" y="142717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83293</xdr:rowOff>
    </xdr:from>
    <xdr:ext cx="405111" cy="259045"/>
    <xdr:sp macro="" textlink="">
      <xdr:nvSpPr>
        <xdr:cNvPr id="569" name="n_1mainValue【消防施設】&#10;有形固定資産減価償却率"/>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95" name="直線コネクタ 594"/>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96"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97" name="直線コネクタ 596"/>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98"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99" name="直線コネクタ 598"/>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600"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601" name="フローチャート: 判断 600"/>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602" name="フローチャート: 判断 601"/>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603"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604" name="フローチャート: 判断 603"/>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605"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79829</xdr:rowOff>
    </xdr:from>
    <xdr:to>
      <xdr:col>116</xdr:col>
      <xdr:colOff>114300</xdr:colOff>
      <xdr:row>87</xdr:row>
      <xdr:rowOff>9979</xdr:rowOff>
    </xdr:to>
    <xdr:sp macro="" textlink="">
      <xdr:nvSpPr>
        <xdr:cNvPr id="611" name="楕円 610"/>
        <xdr:cNvSpPr/>
      </xdr:nvSpPr>
      <xdr:spPr>
        <a:xfrm>
          <a:off x="22110700" y="148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166206</xdr:rowOff>
    </xdr:from>
    <xdr:ext cx="469744" cy="259045"/>
    <xdr:sp macro="" textlink="">
      <xdr:nvSpPr>
        <xdr:cNvPr id="612" name="【消防施設】&#10;一人当たり面積該当値テキスト"/>
        <xdr:cNvSpPr txBox="1"/>
      </xdr:nvSpPr>
      <xdr:spPr>
        <a:xfrm>
          <a:off x="22199600" y="1473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77651</xdr:rowOff>
    </xdr:from>
    <xdr:to>
      <xdr:col>112</xdr:col>
      <xdr:colOff>38100</xdr:colOff>
      <xdr:row>87</xdr:row>
      <xdr:rowOff>7801</xdr:rowOff>
    </xdr:to>
    <xdr:sp macro="" textlink="">
      <xdr:nvSpPr>
        <xdr:cNvPr id="613" name="楕円 612"/>
        <xdr:cNvSpPr/>
      </xdr:nvSpPr>
      <xdr:spPr>
        <a:xfrm>
          <a:off x="21272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128451</xdr:rowOff>
    </xdr:from>
    <xdr:to>
      <xdr:col>116</xdr:col>
      <xdr:colOff>63500</xdr:colOff>
      <xdr:row>86</xdr:row>
      <xdr:rowOff>130629</xdr:rowOff>
    </xdr:to>
    <xdr:cxnSp macro="">
      <xdr:nvCxnSpPr>
        <xdr:cNvPr id="614" name="直線コネクタ 613"/>
        <xdr:cNvCxnSpPr/>
      </xdr:nvCxnSpPr>
      <xdr:spPr>
        <a:xfrm>
          <a:off x="21323300" y="1487315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170378</xdr:rowOff>
    </xdr:from>
    <xdr:ext cx="469744" cy="259045"/>
    <xdr:sp macro="" textlink="">
      <xdr:nvSpPr>
        <xdr:cNvPr id="615" name="n_1mainValue【消防施設】&#10;一人当たり面積"/>
        <xdr:cNvSpPr txBox="1"/>
      </xdr:nvSpPr>
      <xdr:spPr>
        <a:xfrm>
          <a:off x="210757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40" name="直線コネクタ 639"/>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41"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42" name="直線コネクタ 641"/>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4" name="直線コネクタ 64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45"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46" name="フローチャート: 判断 645"/>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47" name="フローチャート: 判断 646"/>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648"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49" name="フローチャート: 判断 648"/>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50"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118745</xdr:rowOff>
    </xdr:from>
    <xdr:to>
      <xdr:col>85</xdr:col>
      <xdr:colOff>177800</xdr:colOff>
      <xdr:row>105</xdr:row>
      <xdr:rowOff>48895</xdr:rowOff>
    </xdr:to>
    <xdr:sp macro="" textlink="">
      <xdr:nvSpPr>
        <xdr:cNvPr id="656" name="楕円 655"/>
        <xdr:cNvSpPr/>
      </xdr:nvSpPr>
      <xdr:spPr>
        <a:xfrm>
          <a:off x="16268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97172</xdr:rowOff>
    </xdr:from>
    <xdr:ext cx="405111" cy="259045"/>
    <xdr:sp macro="" textlink="">
      <xdr:nvSpPr>
        <xdr:cNvPr id="657" name="【庁舎】&#10;有形固定資産減価償却率該当値テキスト"/>
        <xdr:cNvSpPr txBox="1"/>
      </xdr:nvSpPr>
      <xdr:spPr>
        <a:xfrm>
          <a:off x="16357600"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658" name="楕円 657"/>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169545</xdr:rowOff>
    </xdr:from>
    <xdr:to>
      <xdr:col>85</xdr:col>
      <xdr:colOff>127000</xdr:colOff>
      <xdr:row>105</xdr:row>
      <xdr:rowOff>36195</xdr:rowOff>
    </xdr:to>
    <xdr:cxnSp macro="">
      <xdr:nvCxnSpPr>
        <xdr:cNvPr id="659" name="直線コネクタ 658"/>
        <xdr:cNvCxnSpPr/>
      </xdr:nvCxnSpPr>
      <xdr:spPr>
        <a:xfrm flipV="1">
          <a:off x="15481300" y="180003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60" name="楕円 659"/>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36195</xdr:rowOff>
    </xdr:from>
    <xdr:to>
      <xdr:col>81</xdr:col>
      <xdr:colOff>50800</xdr:colOff>
      <xdr:row>105</xdr:row>
      <xdr:rowOff>76200</xdr:rowOff>
    </xdr:to>
    <xdr:cxnSp macro="">
      <xdr:nvCxnSpPr>
        <xdr:cNvPr id="661" name="直線コネクタ 660"/>
        <xdr:cNvCxnSpPr/>
      </xdr:nvCxnSpPr>
      <xdr:spPr>
        <a:xfrm flipV="1">
          <a:off x="14592300" y="1803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78122</xdr:rowOff>
    </xdr:from>
    <xdr:ext cx="405111" cy="259045"/>
    <xdr:sp macro="" textlink="">
      <xdr:nvSpPr>
        <xdr:cNvPr id="662" name="n_1mainValue【庁舎】&#10;有形固定資産減価償却率"/>
        <xdr:cNvSpPr txBox="1"/>
      </xdr:nvSpPr>
      <xdr:spPr>
        <a:xfrm>
          <a:off x="15266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63" name="n_2mainValue【庁舎】&#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89" name="直線コネクタ 68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9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91" name="直線コネクタ 69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9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93" name="直線コネクタ 69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94"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95" name="フローチャート: 判断 69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96" name="フローチャート: 判断 69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697"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98" name="フローチャート: 判断 697"/>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699"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705" name="楕円 704"/>
        <xdr:cNvSpPr/>
      </xdr:nvSpPr>
      <xdr:spPr>
        <a:xfrm>
          <a:off x="22110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706" name="【庁舎】&#10;一人当たり面積該当値テキスト"/>
        <xdr:cNvSpPr txBox="1"/>
      </xdr:nvSpPr>
      <xdr:spPr>
        <a:xfrm>
          <a:off x="22199600"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56969</xdr:rowOff>
    </xdr:from>
    <xdr:to>
      <xdr:col>112</xdr:col>
      <xdr:colOff>38100</xdr:colOff>
      <xdr:row>104</xdr:row>
      <xdr:rowOff>158569</xdr:rowOff>
    </xdr:to>
    <xdr:sp macro="" textlink="">
      <xdr:nvSpPr>
        <xdr:cNvPr id="707" name="楕円 706"/>
        <xdr:cNvSpPr/>
      </xdr:nvSpPr>
      <xdr:spPr>
        <a:xfrm>
          <a:off x="21272500" y="178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107769</xdr:rowOff>
    </xdr:to>
    <xdr:cxnSp macro="">
      <xdr:nvCxnSpPr>
        <xdr:cNvPr id="708" name="直線コネクタ 707"/>
        <xdr:cNvCxnSpPr/>
      </xdr:nvCxnSpPr>
      <xdr:spPr>
        <a:xfrm flipV="1">
          <a:off x="21323300" y="1792223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75474</xdr:rowOff>
    </xdr:from>
    <xdr:to>
      <xdr:col>107</xdr:col>
      <xdr:colOff>101600</xdr:colOff>
      <xdr:row>105</xdr:row>
      <xdr:rowOff>5624</xdr:rowOff>
    </xdr:to>
    <xdr:sp macro="" textlink="">
      <xdr:nvSpPr>
        <xdr:cNvPr id="709" name="楕円 708"/>
        <xdr:cNvSpPr/>
      </xdr:nvSpPr>
      <xdr:spPr>
        <a:xfrm>
          <a:off x="20383500" y="179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107769</xdr:rowOff>
    </xdr:from>
    <xdr:to>
      <xdr:col>111</xdr:col>
      <xdr:colOff>177800</xdr:colOff>
      <xdr:row>104</xdr:row>
      <xdr:rowOff>126274</xdr:rowOff>
    </xdr:to>
    <xdr:cxnSp macro="">
      <xdr:nvCxnSpPr>
        <xdr:cNvPr id="710" name="直線コネクタ 709"/>
        <xdr:cNvCxnSpPr/>
      </xdr:nvCxnSpPr>
      <xdr:spPr>
        <a:xfrm flipV="1">
          <a:off x="20434300" y="17938569"/>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3646</xdr:rowOff>
    </xdr:from>
    <xdr:ext cx="469744" cy="259045"/>
    <xdr:sp macro="" textlink="">
      <xdr:nvSpPr>
        <xdr:cNvPr id="711" name="n_1mainValue【庁舎】&#10;一人当たり面積"/>
        <xdr:cNvSpPr txBox="1"/>
      </xdr:nvSpPr>
      <xdr:spPr>
        <a:xfrm>
          <a:off x="21075727" y="176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22151</xdr:rowOff>
    </xdr:from>
    <xdr:ext cx="469744" cy="259045"/>
    <xdr:sp macro="" textlink="">
      <xdr:nvSpPr>
        <xdr:cNvPr id="712" name="n_2mainValue【庁舎】&#10;一人当たり面積"/>
        <xdr:cNvSpPr txBox="1"/>
      </xdr:nvSpPr>
      <xdr:spPr>
        <a:xfrm>
          <a:off x="20199427" y="1768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橋りょう・トンネルは、有形固定資産減価償却率が</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ポイント高くなっている。これは、昭和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年代に建設された橋りょうの多くが耐用年数を経過しており、老朽化しているためである。</a:t>
          </a:r>
        </a:p>
        <a:p>
          <a:r>
            <a:rPr kumimoji="1" lang="ja-JP" altLang="en-US" sz="1300">
              <a:latin typeface="ＭＳ Ｐゴシック" panose="020B0600070205080204" pitchFamily="50" charset="-128"/>
              <a:ea typeface="ＭＳ Ｐゴシック" panose="020B0600070205080204" pitchFamily="50" charset="-128"/>
            </a:rPr>
            <a:t>公民館は、有形固定資産減価償却率が</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ポイント高くなっている。これは、施設が昭和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年代に建設されたものであり、その多くにおいて、すでに耐用年数を経過しているためである。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認定子ども園・幼稚園・保育所は、有形固定資産減価償却率が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ポイント高くなっている。これは、昭和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年代に建設され老朽化した施設が含まれているためである。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公営住宅は、有形固定資産減価償却率が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ポイント高くなっている。これは、施設の多くが昭和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年までの間に建設された木造の住宅であり、その多くにおいて、すでに耐用年数を経過しているためである。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年に建設されたものであり、耐用年数の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年を経過したため有形固定資産減価償却率が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年に建設されたものであり、耐用年数の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年を経過したため有形固定資産減価償却率が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年度に策定した「公共施設等総合管理計画」に基づき、計画的に施設の改修や修繕の実施、更新等の検討を行い、施設の適正な管理と財政負担の軽減に努める。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7,050
7,015
193.20
7,049,325
6,765,480
263,175
3,548,588
9,800,150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人口の減少や全国平均を上回る高齢化率（平成２７年度国勢調査４３．０％）に加え、町内に中心となる産業が無いことなどにより、財政基盤が脆弱なため、類似団体平均を下回っている。 </a:t>
          </a:r>
        </a:p>
        <a:p>
          <a:r>
            <a:rPr kumimoji="1" lang="ja-JP" altLang="en-US" sz="1300">
              <a:latin typeface="ＭＳ Ｐゴシック" panose="020B0600070205080204" pitchFamily="50" charset="-128"/>
              <a:ea typeface="ＭＳ Ｐゴシック" panose="020B0600070205080204" pitchFamily="50" charset="-128"/>
            </a:rPr>
            <a:t>　今後は、「第２次中土佐町総合振興計画」および「まち・ひと・しごと創生総合戦略」に沿った施策の実行に努め、活力あるまちづくりを展開しつつ、行政の効率化に努めることにより財政の健全化を図る。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0"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定員適正化計画に沿った職員数の削減などの行財政改革に、取り組んできたことにより、全国平均および高知県平均を下回っているものの、類似団体平均より、５．２ポイント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は、南海トラフ地震対策事業の実施に伴い発行した地方債の償還開始や庁舎建設等の大型事業実施の影響により公債費が増加することが見込まれているが、その他の経常経費の削減に努め、健全な財政運営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135890</xdr:rowOff>
    </xdr:to>
    <xdr:cxnSp macro="">
      <xdr:nvCxnSpPr>
        <xdr:cNvPr id="131" name="直線コネクタ 130"/>
        <xdr:cNvCxnSpPr/>
      </xdr:nvCxnSpPr>
      <xdr:spPr>
        <a:xfrm>
          <a:off x="4114800" y="1094460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143256</xdr:rowOff>
    </xdr:to>
    <xdr:cxnSp macro="">
      <xdr:nvCxnSpPr>
        <xdr:cNvPr id="134" name="直線コネクタ 133"/>
        <xdr:cNvCxnSpPr/>
      </xdr:nvCxnSpPr>
      <xdr:spPr>
        <a:xfrm>
          <a:off x="3225800" y="1075639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61214</xdr:rowOff>
    </xdr:to>
    <xdr:cxnSp macro="">
      <xdr:nvCxnSpPr>
        <xdr:cNvPr id="137" name="直線コネクタ 136"/>
        <xdr:cNvCxnSpPr/>
      </xdr:nvCxnSpPr>
      <xdr:spPr>
        <a:xfrm flipV="1">
          <a:off x="2336800" y="107563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63</xdr:row>
      <xdr:rowOff>61214</xdr:rowOff>
    </xdr:to>
    <xdr:cxnSp macro="">
      <xdr:nvCxnSpPr>
        <xdr:cNvPr id="140" name="直線コネクタ 139"/>
        <xdr:cNvCxnSpPr/>
      </xdr:nvCxnSpPr>
      <xdr:spPr>
        <a:xfrm>
          <a:off x="1447800" y="1069365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0" name="楕円 149"/>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1"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2" name="楕円 151"/>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53" name="テキスト ボックス 152"/>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4" name="楕円 153"/>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162069</xdr:rowOff>
    </xdr:from>
    <xdr:ext cx="762000" cy="259045"/>
    <xdr:sp macro="" textlink="">
      <xdr:nvSpPr>
        <xdr:cNvPr id="155" name="テキスト ボックス 154"/>
        <xdr:cNvSpPr txBox="1"/>
      </xdr:nvSpPr>
      <xdr:spPr>
        <a:xfrm>
          <a:off x="2844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6" name="楕円 155"/>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7" name="テキスト ボックス 156"/>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8" name="楕円 157"/>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99331</xdr:rowOff>
    </xdr:from>
    <xdr:ext cx="762000" cy="259045"/>
    <xdr:sp macro="" textlink="">
      <xdr:nvSpPr>
        <xdr:cNvPr id="159" name="テキスト ボックス 158"/>
        <xdr:cNvSpPr txBox="1"/>
      </xdr:nvSpPr>
      <xdr:spPr>
        <a:xfrm>
          <a:off x="1066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人件費、物件費及び維持補修費の合計額の人口１人当たりの決算額が、類似団体平均を下回っている状況については、物件費が類似団体と比較して少ないことが要因と考えられる。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今後も、現在の水準を維持するよう財政運営に努める。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51794</xdr:rowOff>
    </xdr:from>
    <xdr:to>
      <xdr:col>23</xdr:col>
      <xdr:colOff>133350</xdr:colOff>
      <xdr:row>83</xdr:row>
      <xdr:rowOff>64531</xdr:rowOff>
    </xdr:to>
    <xdr:cxnSp macro="">
      <xdr:nvCxnSpPr>
        <xdr:cNvPr id="196" name="直線コネクタ 195"/>
        <xdr:cNvCxnSpPr/>
      </xdr:nvCxnSpPr>
      <xdr:spPr>
        <a:xfrm>
          <a:off x="4114800" y="14282144"/>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15069</xdr:rowOff>
    </xdr:from>
    <xdr:to>
      <xdr:col>19</xdr:col>
      <xdr:colOff>133350</xdr:colOff>
      <xdr:row>83</xdr:row>
      <xdr:rowOff>51794</xdr:rowOff>
    </xdr:to>
    <xdr:cxnSp macro="">
      <xdr:nvCxnSpPr>
        <xdr:cNvPr id="199" name="直線コネクタ 198"/>
        <xdr:cNvCxnSpPr/>
      </xdr:nvCxnSpPr>
      <xdr:spPr>
        <a:xfrm>
          <a:off x="3225800" y="14245419"/>
          <a:ext cx="889000" cy="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135007</xdr:rowOff>
    </xdr:from>
    <xdr:to>
      <xdr:col>15</xdr:col>
      <xdr:colOff>82550</xdr:colOff>
      <xdr:row>83</xdr:row>
      <xdr:rowOff>15069</xdr:rowOff>
    </xdr:to>
    <xdr:cxnSp macro="">
      <xdr:nvCxnSpPr>
        <xdr:cNvPr id="202" name="直線コネクタ 201"/>
        <xdr:cNvCxnSpPr/>
      </xdr:nvCxnSpPr>
      <xdr:spPr>
        <a:xfrm>
          <a:off x="2336800" y="14193907"/>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78592</xdr:rowOff>
    </xdr:from>
    <xdr:to>
      <xdr:col>11</xdr:col>
      <xdr:colOff>31750</xdr:colOff>
      <xdr:row>82</xdr:row>
      <xdr:rowOff>135007</xdr:rowOff>
    </xdr:to>
    <xdr:cxnSp macro="">
      <xdr:nvCxnSpPr>
        <xdr:cNvPr id="205" name="直線コネクタ 204"/>
        <xdr:cNvCxnSpPr/>
      </xdr:nvCxnSpPr>
      <xdr:spPr>
        <a:xfrm>
          <a:off x="1447800" y="14137492"/>
          <a:ext cx="889000" cy="5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13731</xdr:rowOff>
    </xdr:from>
    <xdr:to>
      <xdr:col>23</xdr:col>
      <xdr:colOff>184150</xdr:colOff>
      <xdr:row>83</xdr:row>
      <xdr:rowOff>115331</xdr:rowOff>
    </xdr:to>
    <xdr:sp macro="" textlink="">
      <xdr:nvSpPr>
        <xdr:cNvPr id="215" name="楕円 214"/>
        <xdr:cNvSpPr/>
      </xdr:nvSpPr>
      <xdr:spPr>
        <a:xfrm>
          <a:off x="4902200" y="142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30258</xdr:rowOff>
    </xdr:from>
    <xdr:ext cx="762000" cy="259045"/>
    <xdr:sp macro="" textlink="">
      <xdr:nvSpPr>
        <xdr:cNvPr id="216" name="人件費・物件費等の状況該当値テキスト"/>
        <xdr:cNvSpPr txBox="1"/>
      </xdr:nvSpPr>
      <xdr:spPr>
        <a:xfrm>
          <a:off x="5041900" y="1408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994</xdr:rowOff>
    </xdr:from>
    <xdr:to>
      <xdr:col>19</xdr:col>
      <xdr:colOff>184150</xdr:colOff>
      <xdr:row>83</xdr:row>
      <xdr:rowOff>102594</xdr:rowOff>
    </xdr:to>
    <xdr:sp macro="" textlink="">
      <xdr:nvSpPr>
        <xdr:cNvPr id="217" name="楕円 216"/>
        <xdr:cNvSpPr/>
      </xdr:nvSpPr>
      <xdr:spPr>
        <a:xfrm>
          <a:off x="4064000" y="142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112771</xdr:rowOff>
    </xdr:from>
    <xdr:ext cx="736600" cy="259045"/>
    <xdr:sp macro="" textlink="">
      <xdr:nvSpPr>
        <xdr:cNvPr id="218" name="テキスト ボックス 217"/>
        <xdr:cNvSpPr txBox="1"/>
      </xdr:nvSpPr>
      <xdr:spPr>
        <a:xfrm>
          <a:off x="3733800" y="1400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135719</xdr:rowOff>
    </xdr:from>
    <xdr:to>
      <xdr:col>15</xdr:col>
      <xdr:colOff>133350</xdr:colOff>
      <xdr:row>83</xdr:row>
      <xdr:rowOff>65869</xdr:rowOff>
    </xdr:to>
    <xdr:sp macro="" textlink="">
      <xdr:nvSpPr>
        <xdr:cNvPr id="219" name="楕円 218"/>
        <xdr:cNvSpPr/>
      </xdr:nvSpPr>
      <xdr:spPr>
        <a:xfrm>
          <a:off x="3175000" y="141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76046</xdr:rowOff>
    </xdr:from>
    <xdr:ext cx="762000" cy="259045"/>
    <xdr:sp macro="" textlink="">
      <xdr:nvSpPr>
        <xdr:cNvPr id="220" name="テキスト ボックス 219"/>
        <xdr:cNvSpPr txBox="1"/>
      </xdr:nvSpPr>
      <xdr:spPr>
        <a:xfrm>
          <a:off x="2844800" y="1396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84207</xdr:rowOff>
    </xdr:from>
    <xdr:to>
      <xdr:col>11</xdr:col>
      <xdr:colOff>82550</xdr:colOff>
      <xdr:row>83</xdr:row>
      <xdr:rowOff>14357</xdr:rowOff>
    </xdr:to>
    <xdr:sp macro="" textlink="">
      <xdr:nvSpPr>
        <xdr:cNvPr id="221" name="楕円 220"/>
        <xdr:cNvSpPr/>
      </xdr:nvSpPr>
      <xdr:spPr>
        <a:xfrm>
          <a:off x="2286000" y="141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24534</xdr:rowOff>
    </xdr:from>
    <xdr:ext cx="762000" cy="259045"/>
    <xdr:sp macro="" textlink="">
      <xdr:nvSpPr>
        <xdr:cNvPr id="222" name="テキスト ボックス 221"/>
        <xdr:cNvSpPr txBox="1"/>
      </xdr:nvSpPr>
      <xdr:spPr>
        <a:xfrm>
          <a:off x="1955800" y="1391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27792</xdr:rowOff>
    </xdr:from>
    <xdr:to>
      <xdr:col>7</xdr:col>
      <xdr:colOff>31750</xdr:colOff>
      <xdr:row>82</xdr:row>
      <xdr:rowOff>129392</xdr:rowOff>
    </xdr:to>
    <xdr:sp macro="" textlink="">
      <xdr:nvSpPr>
        <xdr:cNvPr id="223" name="楕円 222"/>
        <xdr:cNvSpPr/>
      </xdr:nvSpPr>
      <xdr:spPr>
        <a:xfrm>
          <a:off x="1397000" y="140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139569</xdr:rowOff>
    </xdr:from>
    <xdr:ext cx="762000" cy="259045"/>
    <xdr:sp macro="" textlink="">
      <xdr:nvSpPr>
        <xdr:cNvPr id="224" name="テキスト ボックス 223"/>
        <xdr:cNvSpPr txBox="1"/>
      </xdr:nvSpPr>
      <xdr:spPr>
        <a:xfrm>
          <a:off x="1066800" y="1385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類似団体平均、全国町村平均ともに上回っている。</a:t>
          </a:r>
        </a:p>
        <a:p>
          <a:r>
            <a:rPr kumimoji="1" lang="ja-JP" altLang="en-US" sz="1300">
              <a:latin typeface="ＭＳ Ｐゴシック" panose="020B0600070205080204" pitchFamily="50" charset="-128"/>
              <a:ea typeface="ＭＳ Ｐゴシック" panose="020B0600070205080204" pitchFamily="50" charset="-128"/>
            </a:rPr>
            <a:t>　今後は国公準拠を基本とし、人事評価制度の適正な運用などにより給与の適正化に努める。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8" name="直線コネクタ 257"/>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86</xdr:row>
      <xdr:rowOff>157904</xdr:rowOff>
    </xdr:to>
    <xdr:cxnSp macro="">
      <xdr:nvCxnSpPr>
        <xdr:cNvPr id="261" name="直線コネクタ 260"/>
        <xdr:cNvCxnSpPr/>
      </xdr:nvCxnSpPr>
      <xdr:spPr>
        <a:xfrm flipV="1">
          <a:off x="15290800" y="148945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157904</xdr:rowOff>
    </xdr:to>
    <xdr:cxnSp macro="">
      <xdr:nvCxnSpPr>
        <xdr:cNvPr id="264" name="直線コネクタ 263"/>
        <xdr:cNvCxnSpPr/>
      </xdr:nvCxnSpPr>
      <xdr:spPr>
        <a:xfrm>
          <a:off x="14401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101600</xdr:rowOff>
    </xdr:to>
    <xdr:cxnSp macro="">
      <xdr:nvCxnSpPr>
        <xdr:cNvPr id="267" name="直線コネクタ 266"/>
        <xdr:cNvCxnSpPr/>
      </xdr:nvCxnSpPr>
      <xdr:spPr>
        <a:xfrm>
          <a:off x="13512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7" name="楕円 276"/>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8"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9" name="楕円 278"/>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80" name="テキスト ボックス 279"/>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81" name="楕円 280"/>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82" name="テキスト ボックス 281"/>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5" name="楕円 284"/>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6" name="テキスト ボックス 285"/>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類似団体平均、高知県平均ともに上回っている。</a:t>
          </a:r>
        </a:p>
        <a:p>
          <a:r>
            <a:rPr kumimoji="1" lang="ja-JP" altLang="en-US" sz="1300">
              <a:latin typeface="ＭＳ Ｐゴシック" panose="020B0600070205080204" pitchFamily="50" charset="-128"/>
              <a:ea typeface="ＭＳ Ｐゴシック" panose="020B0600070205080204" pitchFamily="50" charset="-128"/>
            </a:rPr>
            <a:t>　平成２７年度に更新した定員適正化計画に沿って、退職に伴う新規採用を抑制し、組織改編、業務の見直し等の取り組みにより、類似団体平均と同程度を目指す。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36608</xdr:rowOff>
    </xdr:to>
    <xdr:cxnSp macro="">
      <xdr:nvCxnSpPr>
        <xdr:cNvPr id="317" name="直線コネクタ 316"/>
        <xdr:cNvCxnSpPr/>
      </xdr:nvCxnSpPr>
      <xdr:spPr>
        <a:xfrm>
          <a:off x="16179800" y="10644188"/>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136875</xdr:rowOff>
    </xdr:from>
    <xdr:to>
      <xdr:col>77</xdr:col>
      <xdr:colOff>44450</xdr:colOff>
      <xdr:row>62</xdr:row>
      <xdr:rowOff>14288</xdr:rowOff>
    </xdr:to>
    <xdr:cxnSp macro="">
      <xdr:nvCxnSpPr>
        <xdr:cNvPr id="320" name="直線コネクタ 319"/>
        <xdr:cNvCxnSpPr/>
      </xdr:nvCxnSpPr>
      <xdr:spPr>
        <a:xfrm>
          <a:off x="15290800" y="10595325"/>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108521</xdr:rowOff>
    </xdr:from>
    <xdr:to>
      <xdr:col>72</xdr:col>
      <xdr:colOff>203200</xdr:colOff>
      <xdr:row>61</xdr:row>
      <xdr:rowOff>136875</xdr:rowOff>
    </xdr:to>
    <xdr:cxnSp macro="">
      <xdr:nvCxnSpPr>
        <xdr:cNvPr id="323" name="直線コネクタ 322"/>
        <xdr:cNvCxnSpPr/>
      </xdr:nvCxnSpPr>
      <xdr:spPr>
        <a:xfrm>
          <a:off x="14401800" y="10566971"/>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71724</xdr:rowOff>
    </xdr:from>
    <xdr:to>
      <xdr:col>68</xdr:col>
      <xdr:colOff>152400</xdr:colOff>
      <xdr:row>61</xdr:row>
      <xdr:rowOff>108521</xdr:rowOff>
    </xdr:to>
    <xdr:cxnSp macro="">
      <xdr:nvCxnSpPr>
        <xdr:cNvPr id="326" name="直線コネクタ 325"/>
        <xdr:cNvCxnSpPr/>
      </xdr:nvCxnSpPr>
      <xdr:spPr>
        <a:xfrm>
          <a:off x="13512800" y="10530174"/>
          <a:ext cx="889000" cy="3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157258</xdr:rowOff>
    </xdr:from>
    <xdr:to>
      <xdr:col>81</xdr:col>
      <xdr:colOff>95250</xdr:colOff>
      <xdr:row>62</xdr:row>
      <xdr:rowOff>87408</xdr:rowOff>
    </xdr:to>
    <xdr:sp macro="" textlink="">
      <xdr:nvSpPr>
        <xdr:cNvPr id="336" name="楕円 335"/>
        <xdr:cNvSpPr/>
      </xdr:nvSpPr>
      <xdr:spPr>
        <a:xfrm>
          <a:off x="16967200" y="106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129335</xdr:rowOff>
    </xdr:from>
    <xdr:ext cx="762000" cy="259045"/>
    <xdr:sp macro="" textlink="">
      <xdr:nvSpPr>
        <xdr:cNvPr id="337" name="定員管理の状況該当値テキスト"/>
        <xdr:cNvSpPr txBox="1"/>
      </xdr:nvSpPr>
      <xdr:spPr>
        <a:xfrm>
          <a:off x="17106900" y="105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38" name="楕円 337"/>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39" name="テキスト ボックス 338"/>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86075</xdr:rowOff>
    </xdr:from>
    <xdr:to>
      <xdr:col>73</xdr:col>
      <xdr:colOff>44450</xdr:colOff>
      <xdr:row>62</xdr:row>
      <xdr:rowOff>16225</xdr:rowOff>
    </xdr:to>
    <xdr:sp macro="" textlink="">
      <xdr:nvSpPr>
        <xdr:cNvPr id="340" name="楕円 339"/>
        <xdr:cNvSpPr/>
      </xdr:nvSpPr>
      <xdr:spPr>
        <a:xfrm>
          <a:off x="15240000" y="105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1002</xdr:rowOff>
    </xdr:from>
    <xdr:ext cx="762000" cy="259045"/>
    <xdr:sp macro="" textlink="">
      <xdr:nvSpPr>
        <xdr:cNvPr id="341" name="テキスト ボックス 340"/>
        <xdr:cNvSpPr txBox="1"/>
      </xdr:nvSpPr>
      <xdr:spPr>
        <a:xfrm>
          <a:off x="14909800" y="1063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57721</xdr:rowOff>
    </xdr:from>
    <xdr:to>
      <xdr:col>68</xdr:col>
      <xdr:colOff>203200</xdr:colOff>
      <xdr:row>61</xdr:row>
      <xdr:rowOff>159321</xdr:rowOff>
    </xdr:to>
    <xdr:sp macro="" textlink="">
      <xdr:nvSpPr>
        <xdr:cNvPr id="342" name="楕円 341"/>
        <xdr:cNvSpPr/>
      </xdr:nvSpPr>
      <xdr:spPr>
        <a:xfrm>
          <a:off x="14351000" y="105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144098</xdr:rowOff>
    </xdr:from>
    <xdr:ext cx="762000" cy="259045"/>
    <xdr:sp macro="" textlink="">
      <xdr:nvSpPr>
        <xdr:cNvPr id="343" name="テキスト ボックス 342"/>
        <xdr:cNvSpPr txBox="1"/>
      </xdr:nvSpPr>
      <xdr:spPr>
        <a:xfrm>
          <a:off x="14020800" y="1060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44" name="楕円 343"/>
        <xdr:cNvSpPr/>
      </xdr:nvSpPr>
      <xdr:spPr>
        <a:xfrm>
          <a:off x="13462000" y="10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45" name="テキスト ボックス 344"/>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類似団体平均、高知県平均ともに下回っている。</a:t>
          </a:r>
        </a:p>
        <a:p>
          <a:r>
            <a:rPr kumimoji="1" lang="ja-JP" altLang="en-US" sz="1300">
              <a:latin typeface="ＭＳ Ｐゴシック" panose="020B0600070205080204" pitchFamily="50" charset="-128"/>
              <a:ea typeface="ＭＳ Ｐゴシック" panose="020B0600070205080204" pitchFamily="50" charset="-128"/>
            </a:rPr>
            <a:t>　過去の大型事業で発行した地方債の償還が順次完了しており、また、「中土佐町総合振興計画」のもと、地域住民との意見交換を図り適量・適切な事業を実施することにより公債費負担の適正化を図ってきた。</a:t>
          </a:r>
        </a:p>
        <a:p>
          <a:r>
            <a:rPr kumimoji="1" lang="ja-JP" altLang="en-US" sz="1300">
              <a:latin typeface="ＭＳ Ｐゴシック" panose="020B0600070205080204" pitchFamily="50" charset="-128"/>
              <a:ea typeface="ＭＳ Ｐゴシック" panose="020B0600070205080204" pitchFamily="50" charset="-128"/>
            </a:rPr>
            <a:t>　今後は、南海トラフ地震対策事業の実施に伴い発行した地方債の償還開始や庁舎建設等の大型事業の実施に伴う地方債の発行により実質公債費比率の上昇が見込まれているが、償還期間等の調整により急激な上昇を抑え、健全な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170434</xdr:rowOff>
    </xdr:to>
    <xdr:cxnSp macro="">
      <xdr:nvCxnSpPr>
        <xdr:cNvPr id="376" name="直線コネクタ 375"/>
        <xdr:cNvCxnSpPr/>
      </xdr:nvCxnSpPr>
      <xdr:spPr>
        <a:xfrm>
          <a:off x="16179800" y="69753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122174</xdr:rowOff>
    </xdr:to>
    <xdr:cxnSp macro="">
      <xdr:nvCxnSpPr>
        <xdr:cNvPr id="379" name="直線コネクタ 378"/>
        <xdr:cNvCxnSpPr/>
      </xdr:nvCxnSpPr>
      <xdr:spPr>
        <a:xfrm flipV="1">
          <a:off x="15290800" y="697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40</xdr:row>
      <xdr:rowOff>160782</xdr:rowOff>
    </xdr:to>
    <xdr:cxnSp macro="">
      <xdr:nvCxnSpPr>
        <xdr:cNvPr id="382" name="直線コネクタ 381"/>
        <xdr:cNvCxnSpPr/>
      </xdr:nvCxnSpPr>
      <xdr:spPr>
        <a:xfrm flipV="1">
          <a:off x="14401800" y="69801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160782</xdr:rowOff>
    </xdr:from>
    <xdr:to>
      <xdr:col>68</xdr:col>
      <xdr:colOff>152400</xdr:colOff>
      <xdr:row>41</xdr:row>
      <xdr:rowOff>23114</xdr:rowOff>
    </xdr:to>
    <xdr:cxnSp macro="">
      <xdr:nvCxnSpPr>
        <xdr:cNvPr id="385" name="直線コネクタ 384"/>
        <xdr:cNvCxnSpPr/>
      </xdr:nvCxnSpPr>
      <xdr:spPr>
        <a:xfrm flipV="1">
          <a:off x="13512800" y="701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95" name="楕円 394"/>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6"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97" name="楕円 396"/>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8" name="テキスト ボックス 397"/>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399" name="楕円 398"/>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400" name="テキスト ボックス 399"/>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109982</xdr:rowOff>
    </xdr:from>
    <xdr:to>
      <xdr:col>68</xdr:col>
      <xdr:colOff>203200</xdr:colOff>
      <xdr:row>41</xdr:row>
      <xdr:rowOff>40132</xdr:rowOff>
    </xdr:to>
    <xdr:sp macro="" textlink="">
      <xdr:nvSpPr>
        <xdr:cNvPr id="401" name="楕円 400"/>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50309</xdr:rowOff>
    </xdr:from>
    <xdr:ext cx="762000" cy="259045"/>
    <xdr:sp macro="" textlink="">
      <xdr:nvSpPr>
        <xdr:cNvPr id="402" name="テキスト ボックス 401"/>
        <xdr:cNvSpPr txBox="1"/>
      </xdr:nvSpPr>
      <xdr:spPr>
        <a:xfrm>
          <a:off x="14020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3" name="楕円 402"/>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4" name="テキスト ボックス 403"/>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全国平均、高知県平均ともに下回っている。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過去の大型事業で発行した地方債の償還が順次完了してきたことや、普通交付税の一定額確保に伴う標準財政規模の増、財政調整基金及び減債基金の積み立てにより充当可能金額が増加したことによるもの。</a:t>
          </a:r>
        </a:p>
        <a:p>
          <a:r>
            <a:rPr kumimoji="1" lang="ja-JP" altLang="en-US" sz="1300">
              <a:latin typeface="ＭＳ Ｐゴシック" panose="020B0600070205080204" pitchFamily="50" charset="-128"/>
              <a:ea typeface="ＭＳ Ｐゴシック" panose="020B0600070205080204" pitchFamily="50" charset="-128"/>
            </a:rPr>
            <a:t>　今後は、南海トラフ地震対策事業の実施に伴い発行した地方債の償還開始や庁舎建設等の大型事業の実施に伴う公債費の増加が見込まれているが、その他の義務的経費の削減を中心とする行財政改革を進め、健全な財政運営に努める。 </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7,050
7,015
193.20
7,049,325
6,765,480
263,175
3,548,588
9,800,150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嘱託職員数の増加や職員給の国公準拠への変更により、経常収支比率の人件費分が類似団体平均を上回っている。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今後は、平成２７年度に改定した定員適正化計画に沿った職員数の適正化や嘱託職員の削減を目指すことなど行財政改革への取り組みを通じて人件費の削減に努める。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21844</xdr:rowOff>
    </xdr:to>
    <xdr:cxnSp macro="">
      <xdr:nvCxnSpPr>
        <xdr:cNvPr id="64" name="直線コネクタ 63"/>
        <xdr:cNvCxnSpPr/>
      </xdr:nvCxnSpPr>
      <xdr:spPr>
        <a:xfrm>
          <a:off x="3987800" y="6495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152146</xdr:rowOff>
    </xdr:to>
    <xdr:cxnSp macro="">
      <xdr:nvCxnSpPr>
        <xdr:cNvPr id="67" name="直線コネクタ 66"/>
        <xdr:cNvCxnSpPr/>
      </xdr:nvCxnSpPr>
      <xdr:spPr>
        <a:xfrm>
          <a:off x="3098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152146</xdr:rowOff>
    </xdr:to>
    <xdr:cxnSp macro="">
      <xdr:nvCxnSpPr>
        <xdr:cNvPr id="70" name="直線コネクタ 69"/>
        <xdr:cNvCxnSpPr/>
      </xdr:nvCxnSpPr>
      <xdr:spPr>
        <a:xfrm flipV="1">
          <a:off x="2209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152146</xdr:rowOff>
    </xdr:to>
    <xdr:cxnSp macro="">
      <xdr:nvCxnSpPr>
        <xdr:cNvPr id="73" name="直線コネクタ 72"/>
        <xdr:cNvCxnSpPr/>
      </xdr:nvCxnSpPr>
      <xdr:spPr>
        <a:xfrm>
          <a:off x="1320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物件費に係る経常収支比率は、類似団体平均および高知県平均を下回っている。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24130</xdr:rowOff>
    </xdr:from>
    <xdr:to>
      <xdr:col>82</xdr:col>
      <xdr:colOff>107950</xdr:colOff>
      <xdr:row>13</xdr:row>
      <xdr:rowOff>56134</xdr:rowOff>
    </xdr:to>
    <xdr:cxnSp macro="">
      <xdr:nvCxnSpPr>
        <xdr:cNvPr id="123" name="直線コネクタ 122"/>
        <xdr:cNvCxnSpPr/>
      </xdr:nvCxnSpPr>
      <xdr:spPr>
        <a:xfrm>
          <a:off x="15671800" y="22529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159004</xdr:rowOff>
    </xdr:from>
    <xdr:to>
      <xdr:col>78</xdr:col>
      <xdr:colOff>69850</xdr:colOff>
      <xdr:row>13</xdr:row>
      <xdr:rowOff>24130</xdr:rowOff>
    </xdr:to>
    <xdr:cxnSp macro="">
      <xdr:nvCxnSpPr>
        <xdr:cNvPr id="126" name="直線コネクタ 125"/>
        <xdr:cNvCxnSpPr/>
      </xdr:nvCxnSpPr>
      <xdr:spPr>
        <a:xfrm>
          <a:off x="14782800" y="2216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159004</xdr:rowOff>
    </xdr:from>
    <xdr:to>
      <xdr:col>73</xdr:col>
      <xdr:colOff>180975</xdr:colOff>
      <xdr:row>13</xdr:row>
      <xdr:rowOff>1270</xdr:rowOff>
    </xdr:to>
    <xdr:cxnSp macro="">
      <xdr:nvCxnSpPr>
        <xdr:cNvPr id="129" name="直線コネクタ 128"/>
        <xdr:cNvCxnSpPr/>
      </xdr:nvCxnSpPr>
      <xdr:spPr>
        <a:xfrm flipV="1">
          <a:off x="13893800" y="22164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1270</xdr:rowOff>
    </xdr:to>
    <xdr:cxnSp macro="">
      <xdr:nvCxnSpPr>
        <xdr:cNvPr id="132" name="直線コネクタ 131"/>
        <xdr:cNvCxnSpPr/>
      </xdr:nvCxnSpPr>
      <xdr:spPr>
        <a:xfrm>
          <a:off x="13004800" y="220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5334</xdr:rowOff>
    </xdr:from>
    <xdr:to>
      <xdr:col>82</xdr:col>
      <xdr:colOff>158750</xdr:colOff>
      <xdr:row>13</xdr:row>
      <xdr:rowOff>106934</xdr:rowOff>
    </xdr:to>
    <xdr:sp macro="" textlink="">
      <xdr:nvSpPr>
        <xdr:cNvPr id="142" name="楕円 141"/>
        <xdr:cNvSpPr/>
      </xdr:nvSpPr>
      <xdr:spPr>
        <a:xfrm>
          <a:off x="16459200" y="22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85361</xdr:rowOff>
    </xdr:from>
    <xdr:ext cx="762000" cy="259045"/>
    <xdr:sp macro="" textlink="">
      <xdr:nvSpPr>
        <xdr:cNvPr id="143" name="物件費該当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144780</xdr:rowOff>
    </xdr:from>
    <xdr:to>
      <xdr:col>78</xdr:col>
      <xdr:colOff>120650</xdr:colOff>
      <xdr:row>13</xdr:row>
      <xdr:rowOff>74930</xdr:rowOff>
    </xdr:to>
    <xdr:sp macro="" textlink="">
      <xdr:nvSpPr>
        <xdr:cNvPr id="144" name="楕円 143"/>
        <xdr:cNvSpPr/>
      </xdr:nvSpPr>
      <xdr:spPr>
        <a:xfrm>
          <a:off x="15621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85107</xdr:rowOff>
    </xdr:from>
    <xdr:ext cx="736600" cy="259045"/>
    <xdr:sp macro="" textlink="">
      <xdr:nvSpPr>
        <xdr:cNvPr id="145" name="テキスト ボックス 144"/>
        <xdr:cNvSpPr txBox="1"/>
      </xdr:nvSpPr>
      <xdr:spPr>
        <a:xfrm>
          <a:off x="15290800" y="19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108204</xdr:rowOff>
    </xdr:from>
    <xdr:to>
      <xdr:col>74</xdr:col>
      <xdr:colOff>31750</xdr:colOff>
      <xdr:row>13</xdr:row>
      <xdr:rowOff>38354</xdr:rowOff>
    </xdr:to>
    <xdr:sp macro="" textlink="">
      <xdr:nvSpPr>
        <xdr:cNvPr id="146" name="楕円 145"/>
        <xdr:cNvSpPr/>
      </xdr:nvSpPr>
      <xdr:spPr>
        <a:xfrm>
          <a:off x="14732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48531</xdr:rowOff>
    </xdr:from>
    <xdr:ext cx="762000" cy="259045"/>
    <xdr:sp macro="" textlink="">
      <xdr:nvSpPr>
        <xdr:cNvPr id="147" name="テキスト ボックス 146"/>
        <xdr:cNvSpPr txBox="1"/>
      </xdr:nvSpPr>
      <xdr:spPr>
        <a:xfrm>
          <a:off x="14401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121920</xdr:rowOff>
    </xdr:from>
    <xdr:to>
      <xdr:col>69</xdr:col>
      <xdr:colOff>142875</xdr:colOff>
      <xdr:row>13</xdr:row>
      <xdr:rowOff>52070</xdr:rowOff>
    </xdr:to>
    <xdr:sp macro="" textlink="">
      <xdr:nvSpPr>
        <xdr:cNvPr id="148" name="楕円 147"/>
        <xdr:cNvSpPr/>
      </xdr:nvSpPr>
      <xdr:spPr>
        <a:xfrm>
          <a:off x="13843000" y="2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62247</xdr:rowOff>
    </xdr:from>
    <xdr:ext cx="762000" cy="259045"/>
    <xdr:sp macro="" textlink="">
      <xdr:nvSpPr>
        <xdr:cNvPr id="149" name="テキスト ボックス 148"/>
        <xdr:cNvSpPr txBox="1"/>
      </xdr:nvSpPr>
      <xdr:spPr>
        <a:xfrm>
          <a:off x="13512800" y="19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0" name="楕円 149"/>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1" name="テキスト ボックス 150"/>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扶助費に係る経常収支比率は、類似団体平均を０．１ポイント上回っている。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要因としては、養護老人ホームへの入所者が多いことがあげられる。高齢者・障害者を地域で支えあう仕組みづくりや、介護予防を推進することなどにより、扶助費の上昇を抑えるよう努める。 </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146050</xdr:rowOff>
    </xdr:to>
    <xdr:cxnSp macro="">
      <xdr:nvCxnSpPr>
        <xdr:cNvPr id="184" name="直線コネクタ 183"/>
        <xdr:cNvCxnSpPr/>
      </xdr:nvCxnSpPr>
      <xdr:spPr>
        <a:xfrm flipV="1">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7" name="直線コネクタ 186"/>
        <xdr:cNvCxnSpPr/>
      </xdr:nvCxnSpPr>
      <xdr:spPr>
        <a:xfrm>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69850</xdr:rowOff>
    </xdr:to>
    <xdr:cxnSp macro="">
      <xdr:nvCxnSpPr>
        <xdr:cNvPr id="190" name="直線コネクタ 189"/>
        <xdr:cNvCxnSpPr/>
      </xdr:nvCxnSpPr>
      <xdr:spPr>
        <a:xfrm>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3" name="直線コネクタ 192"/>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10177</xdr:rowOff>
    </xdr:from>
    <xdr:ext cx="762000" cy="259045"/>
    <xdr:sp macro="" textlink="">
      <xdr:nvSpPr>
        <xdr:cNvPr id="204"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6" name="テキスト ボックス 205"/>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8" name="テキスト ボックス 20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10" name="テキスト ボックス 209"/>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2" name="テキスト ボックス 211"/>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その他に係る経常収支比率は、高知県平均を下回っているものの、類似団体平均を０．７ポイント上回っている。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は、国民健康保険事業会計への繰出金による。今後は比率を悪化させないよう、保険税の適正化や医療費の抑制に繋がる施策を実施するなど、国民健康保険事業会計の財政健全化を図り、普通会計の負担が増加しない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56</xdr:row>
      <xdr:rowOff>149860</xdr:rowOff>
    </xdr:to>
    <xdr:cxnSp macro="">
      <xdr:nvCxnSpPr>
        <xdr:cNvPr id="242" name="直線コネクタ 241"/>
        <xdr:cNvCxnSpPr/>
      </xdr:nvCxnSpPr>
      <xdr:spPr>
        <a:xfrm flipV="1">
          <a:off x="15671800" y="9746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56</xdr:row>
      <xdr:rowOff>149860</xdr:rowOff>
    </xdr:to>
    <xdr:cxnSp macro="">
      <xdr:nvCxnSpPr>
        <xdr:cNvPr id="245" name="直線コネクタ 244"/>
        <xdr:cNvCxnSpPr/>
      </xdr:nvCxnSpPr>
      <xdr:spPr>
        <a:xfrm>
          <a:off x="14782800" y="9709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131572</xdr:rowOff>
    </xdr:to>
    <xdr:cxnSp macro="">
      <xdr:nvCxnSpPr>
        <xdr:cNvPr id="248" name="直線コネクタ 247"/>
        <xdr:cNvCxnSpPr/>
      </xdr:nvCxnSpPr>
      <xdr:spPr>
        <a:xfrm flipV="1">
          <a:off x="13893800" y="9709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99568</xdr:rowOff>
    </xdr:from>
    <xdr:to>
      <xdr:col>69</xdr:col>
      <xdr:colOff>92075</xdr:colOff>
      <xdr:row>56</xdr:row>
      <xdr:rowOff>131572</xdr:rowOff>
    </xdr:to>
    <xdr:cxnSp macro="">
      <xdr:nvCxnSpPr>
        <xdr:cNvPr id="251" name="直線コネクタ 250"/>
        <xdr:cNvCxnSpPr/>
      </xdr:nvCxnSpPr>
      <xdr:spPr>
        <a:xfrm>
          <a:off x="13004800" y="9700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61" name="楕円 260"/>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66565</xdr:rowOff>
    </xdr:from>
    <xdr:ext cx="762000" cy="259045"/>
    <xdr:sp macro="" textlink="">
      <xdr:nvSpPr>
        <xdr:cNvPr id="262"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3" name="楕円 262"/>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4" name="テキスト ボックス 263"/>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5" name="楕円 264"/>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144289</xdr:rowOff>
    </xdr:from>
    <xdr:ext cx="762000" cy="259045"/>
    <xdr:sp macro="" textlink="">
      <xdr:nvSpPr>
        <xdr:cNvPr id="266" name="テキスト ボックス 265"/>
        <xdr:cNvSpPr txBox="1"/>
      </xdr:nvSpPr>
      <xdr:spPr>
        <a:xfrm>
          <a:off x="14401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80772</xdr:rowOff>
    </xdr:from>
    <xdr:to>
      <xdr:col>69</xdr:col>
      <xdr:colOff>142875</xdr:colOff>
      <xdr:row>57</xdr:row>
      <xdr:rowOff>10922</xdr:rowOff>
    </xdr:to>
    <xdr:sp macro="" textlink="">
      <xdr:nvSpPr>
        <xdr:cNvPr id="267" name="楕円 266"/>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167149</xdr:rowOff>
    </xdr:from>
    <xdr:ext cx="762000" cy="259045"/>
    <xdr:sp macro="" textlink="">
      <xdr:nvSpPr>
        <xdr:cNvPr id="268" name="テキスト ボックス 267"/>
        <xdr:cNvSpPr txBox="1"/>
      </xdr:nvSpPr>
      <xdr:spPr>
        <a:xfrm>
          <a:off x="13512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69" name="楕円 268"/>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70" name="テキスト ボックス 269"/>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補助費等に係る経常収支比率は全国平均および高知県平均を上回っている。</a:t>
          </a:r>
        </a:p>
        <a:p>
          <a:r>
            <a:rPr kumimoji="1" lang="ja-JP" altLang="en-US" sz="1300">
              <a:latin typeface="ＭＳ Ｐゴシック" panose="020B0600070205080204" pitchFamily="50" charset="-128"/>
              <a:ea typeface="ＭＳ Ｐゴシック" panose="020B0600070205080204" pitchFamily="50" charset="-128"/>
            </a:rPr>
            <a:t>　各種団体への補助金が多額になっているためであり、今後は、補助金を交付することが適当な事業を行っているか、補助金額が妥当な額であるかなどについて改めて検討を行い、明確な基準を設けることにより補助金の適正化に努める。 </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140716</xdr:rowOff>
    </xdr:to>
    <xdr:cxnSp macro="">
      <xdr:nvCxnSpPr>
        <xdr:cNvPr id="300" name="直線コネクタ 299"/>
        <xdr:cNvCxnSpPr/>
      </xdr:nvCxnSpPr>
      <xdr:spPr>
        <a:xfrm flipV="1">
          <a:off x="15671800" y="6248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24130</xdr:rowOff>
    </xdr:to>
    <xdr:cxnSp macro="">
      <xdr:nvCxnSpPr>
        <xdr:cNvPr id="303" name="直線コネクタ 302"/>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28702</xdr:rowOff>
    </xdr:to>
    <xdr:cxnSp macro="">
      <xdr:nvCxnSpPr>
        <xdr:cNvPr id="306" name="直線コネクタ 305"/>
        <xdr:cNvCxnSpPr/>
      </xdr:nvCxnSpPr>
      <xdr:spPr>
        <a:xfrm flipV="1">
          <a:off x="13893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28702</xdr:rowOff>
    </xdr:to>
    <xdr:cxnSp macro="">
      <xdr:nvCxnSpPr>
        <xdr:cNvPr id="309" name="直線コネクタ 308"/>
        <xdr:cNvCxnSpPr/>
      </xdr:nvCxnSpPr>
      <xdr:spPr>
        <a:xfrm>
          <a:off x="13004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1" name="楕円 320"/>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2" name="テキスト ボックス 32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3" name="楕円 322"/>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4" name="テキスト ボックス 32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5" name="楕円 324"/>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6" name="テキスト ボックス 32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公債費に係る経常収支比率は、公的資金補償金免除繰上償還の実施や過去の大型事業の償還終了等により改善傾向にあった。しかし、平成２９年度は比率が３．６ポイント増加し、更には近年の南海トラフ巨大地震対策に伴う津波避難タワー整備等の償還開始や、庁舎建設等の大型事業の実施に伴う地方債の新規発行により、今後、公債費は更に上昇する見込みである。今後は計画的な起債発行および償還期間の設定を行うことなどにより公債費の抑制に努める。 </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80</xdr:row>
      <xdr:rowOff>35561</xdr:rowOff>
    </xdr:to>
    <xdr:cxnSp macro="">
      <xdr:nvCxnSpPr>
        <xdr:cNvPr id="358" name="直線コネクタ 357"/>
        <xdr:cNvCxnSpPr/>
      </xdr:nvCxnSpPr>
      <xdr:spPr>
        <a:xfrm>
          <a:off x="3987800" y="13586968"/>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42418</xdr:rowOff>
    </xdr:to>
    <xdr:cxnSp macro="">
      <xdr:nvCxnSpPr>
        <xdr:cNvPr id="361" name="直線コネクタ 360"/>
        <xdr:cNvCxnSpPr/>
      </xdr:nvCxnSpPr>
      <xdr:spPr>
        <a:xfrm>
          <a:off x="3098800" y="135229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159004</xdr:rowOff>
    </xdr:to>
    <xdr:cxnSp macro="">
      <xdr:nvCxnSpPr>
        <xdr:cNvPr id="364" name="直線コネクタ 363"/>
        <xdr:cNvCxnSpPr/>
      </xdr:nvCxnSpPr>
      <xdr:spPr>
        <a:xfrm flipV="1">
          <a:off x="2209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159004</xdr:rowOff>
    </xdr:to>
    <xdr:cxnSp macro="">
      <xdr:nvCxnSpPr>
        <xdr:cNvPr id="367" name="直線コネクタ 366"/>
        <xdr:cNvCxnSpPr/>
      </xdr:nvCxnSpPr>
      <xdr:spPr>
        <a:xfrm>
          <a:off x="1320800" y="13495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77" name="楕円 376"/>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78"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79" name="楕円 378"/>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0" name="テキスト ボックス 379"/>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1" name="楕円 380"/>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2" name="テキスト ボックス 38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83" name="楕円 382"/>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84" name="テキスト ボックス 383"/>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85" name="楕円 384"/>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86" name="テキスト ボックス 385"/>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公債費以外の経常収支比率は、全国平均および高知県平均を下回っており類似団体平均と同水準となっている。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今後は、定員適正化計画に沿った職員数の適正化をはかりつつ、嘱託職員の削減を目指すなど行財政改革への取り組みを通じて人件費の削減に努める。 </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75</xdr:row>
      <xdr:rowOff>125367</xdr:rowOff>
    </xdr:to>
    <xdr:cxnSp macro="">
      <xdr:nvCxnSpPr>
        <xdr:cNvPr id="421" name="直線コネクタ 420"/>
        <xdr:cNvCxnSpPr/>
      </xdr:nvCxnSpPr>
      <xdr:spPr>
        <a:xfrm flipV="1">
          <a:off x="15671800" y="129775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43724</xdr:rowOff>
    </xdr:from>
    <xdr:to>
      <xdr:col>78</xdr:col>
      <xdr:colOff>69850</xdr:colOff>
      <xdr:row>75</xdr:row>
      <xdr:rowOff>125367</xdr:rowOff>
    </xdr:to>
    <xdr:cxnSp macro="">
      <xdr:nvCxnSpPr>
        <xdr:cNvPr id="424" name="直線コネクタ 423"/>
        <xdr:cNvCxnSpPr/>
      </xdr:nvCxnSpPr>
      <xdr:spPr>
        <a:xfrm>
          <a:off x="14782800" y="1290247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43724</xdr:rowOff>
    </xdr:from>
    <xdr:to>
      <xdr:col>73</xdr:col>
      <xdr:colOff>180975</xdr:colOff>
      <xdr:row>75</xdr:row>
      <xdr:rowOff>109038</xdr:rowOff>
    </xdr:to>
    <xdr:cxnSp macro="">
      <xdr:nvCxnSpPr>
        <xdr:cNvPr id="427" name="直線コネクタ 426"/>
        <xdr:cNvCxnSpPr/>
      </xdr:nvCxnSpPr>
      <xdr:spPr>
        <a:xfrm flipV="1">
          <a:off x="13893800" y="129024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20865</xdr:rowOff>
    </xdr:from>
    <xdr:to>
      <xdr:col>69</xdr:col>
      <xdr:colOff>92075</xdr:colOff>
      <xdr:row>75</xdr:row>
      <xdr:rowOff>109038</xdr:rowOff>
    </xdr:to>
    <xdr:cxnSp macro="">
      <xdr:nvCxnSpPr>
        <xdr:cNvPr id="430" name="直線コネクタ 429"/>
        <xdr:cNvCxnSpPr/>
      </xdr:nvCxnSpPr>
      <xdr:spPr>
        <a:xfrm>
          <a:off x="13004800" y="12879615"/>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0" name="楕円 439"/>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1" name="公債費以外該当値テキスト"/>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74567</xdr:rowOff>
    </xdr:from>
    <xdr:to>
      <xdr:col>78</xdr:col>
      <xdr:colOff>120650</xdr:colOff>
      <xdr:row>76</xdr:row>
      <xdr:rowOff>4716</xdr:rowOff>
    </xdr:to>
    <xdr:sp macro="" textlink="">
      <xdr:nvSpPr>
        <xdr:cNvPr id="442" name="楕円 441"/>
        <xdr:cNvSpPr/>
      </xdr:nvSpPr>
      <xdr:spPr>
        <a:xfrm>
          <a:off x="15621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43" name="テキスト ボックス 442"/>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164374</xdr:rowOff>
    </xdr:from>
    <xdr:to>
      <xdr:col>74</xdr:col>
      <xdr:colOff>31750</xdr:colOff>
      <xdr:row>75</xdr:row>
      <xdr:rowOff>94524</xdr:rowOff>
    </xdr:to>
    <xdr:sp macro="" textlink="">
      <xdr:nvSpPr>
        <xdr:cNvPr id="444" name="楕円 443"/>
        <xdr:cNvSpPr/>
      </xdr:nvSpPr>
      <xdr:spPr>
        <a:xfrm>
          <a:off x="14732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104701</xdr:rowOff>
    </xdr:from>
    <xdr:ext cx="762000" cy="259045"/>
    <xdr:sp macro="" textlink="">
      <xdr:nvSpPr>
        <xdr:cNvPr id="445" name="テキスト ボックス 444"/>
        <xdr:cNvSpPr txBox="1"/>
      </xdr:nvSpPr>
      <xdr:spPr>
        <a:xfrm>
          <a:off x="14401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58238</xdr:rowOff>
    </xdr:from>
    <xdr:to>
      <xdr:col>69</xdr:col>
      <xdr:colOff>142875</xdr:colOff>
      <xdr:row>75</xdr:row>
      <xdr:rowOff>159838</xdr:rowOff>
    </xdr:to>
    <xdr:sp macro="" textlink="">
      <xdr:nvSpPr>
        <xdr:cNvPr id="446" name="楕円 445"/>
        <xdr:cNvSpPr/>
      </xdr:nvSpPr>
      <xdr:spPr>
        <a:xfrm>
          <a:off x="13843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144615</xdr:rowOff>
    </xdr:from>
    <xdr:ext cx="762000" cy="259045"/>
    <xdr:sp macro="" textlink="">
      <xdr:nvSpPr>
        <xdr:cNvPr id="447" name="テキスト ボックス 446"/>
        <xdr:cNvSpPr txBox="1"/>
      </xdr:nvSpPr>
      <xdr:spPr>
        <a:xfrm>
          <a:off x="13512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141515</xdr:rowOff>
    </xdr:from>
    <xdr:to>
      <xdr:col>65</xdr:col>
      <xdr:colOff>53975</xdr:colOff>
      <xdr:row>75</xdr:row>
      <xdr:rowOff>71665</xdr:rowOff>
    </xdr:to>
    <xdr:sp macro="" textlink="">
      <xdr:nvSpPr>
        <xdr:cNvPr id="448" name="楕円 447"/>
        <xdr:cNvSpPr/>
      </xdr:nvSpPr>
      <xdr:spPr>
        <a:xfrm>
          <a:off x="12954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56442</xdr:rowOff>
    </xdr:from>
    <xdr:ext cx="762000" cy="259045"/>
    <xdr:sp macro="" textlink="">
      <xdr:nvSpPr>
        <xdr:cNvPr id="449" name="テキスト ボックス 448"/>
        <xdr:cNvSpPr txBox="1"/>
      </xdr:nvSpPr>
      <xdr:spPr>
        <a:xfrm>
          <a:off x="12623800" y="1291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33859</xdr:rowOff>
    </xdr:from>
    <xdr:to>
      <xdr:col>29</xdr:col>
      <xdr:colOff>127000</xdr:colOff>
      <xdr:row>16</xdr:row>
      <xdr:rowOff>117424</xdr:rowOff>
    </xdr:to>
    <xdr:cxnSp macro="">
      <xdr:nvCxnSpPr>
        <xdr:cNvPr id="46" name="直線コネクタ 45"/>
        <xdr:cNvCxnSpPr/>
      </xdr:nvCxnSpPr>
      <xdr:spPr bwMode="auto">
        <a:xfrm flipV="1">
          <a:off x="5003800" y="2824684"/>
          <a:ext cx="647700" cy="83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117424</xdr:rowOff>
    </xdr:from>
    <xdr:to>
      <xdr:col>26</xdr:col>
      <xdr:colOff>50800</xdr:colOff>
      <xdr:row>16</xdr:row>
      <xdr:rowOff>162623</xdr:rowOff>
    </xdr:to>
    <xdr:cxnSp macro="">
      <xdr:nvCxnSpPr>
        <xdr:cNvPr id="49" name="直線コネクタ 48"/>
        <xdr:cNvCxnSpPr/>
      </xdr:nvCxnSpPr>
      <xdr:spPr bwMode="auto">
        <a:xfrm flipV="1">
          <a:off x="4305300" y="2908249"/>
          <a:ext cx="698500" cy="4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162623</xdr:rowOff>
    </xdr:from>
    <xdr:to>
      <xdr:col>22</xdr:col>
      <xdr:colOff>114300</xdr:colOff>
      <xdr:row>17</xdr:row>
      <xdr:rowOff>2712</xdr:rowOff>
    </xdr:to>
    <xdr:cxnSp macro="">
      <xdr:nvCxnSpPr>
        <xdr:cNvPr id="52" name="直線コネクタ 51"/>
        <xdr:cNvCxnSpPr/>
      </xdr:nvCxnSpPr>
      <xdr:spPr bwMode="auto">
        <a:xfrm flipV="1">
          <a:off x="3606800" y="2953448"/>
          <a:ext cx="698500" cy="1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2712</xdr:rowOff>
    </xdr:from>
    <xdr:to>
      <xdr:col>18</xdr:col>
      <xdr:colOff>177800</xdr:colOff>
      <xdr:row>17</xdr:row>
      <xdr:rowOff>57205</xdr:rowOff>
    </xdr:to>
    <xdr:cxnSp macro="">
      <xdr:nvCxnSpPr>
        <xdr:cNvPr id="55" name="直線コネクタ 54"/>
        <xdr:cNvCxnSpPr/>
      </xdr:nvCxnSpPr>
      <xdr:spPr bwMode="auto">
        <a:xfrm flipV="1">
          <a:off x="2908300" y="2964987"/>
          <a:ext cx="698500" cy="5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154509</xdr:rowOff>
    </xdr:from>
    <xdr:to>
      <xdr:col>29</xdr:col>
      <xdr:colOff>177800</xdr:colOff>
      <xdr:row>16</xdr:row>
      <xdr:rowOff>84659</xdr:rowOff>
    </xdr:to>
    <xdr:sp macro="" textlink="">
      <xdr:nvSpPr>
        <xdr:cNvPr id="65" name="楕円 64"/>
        <xdr:cNvSpPr/>
      </xdr:nvSpPr>
      <xdr:spPr bwMode="auto">
        <a:xfrm>
          <a:off x="5600700" y="277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171036</xdr:rowOff>
    </xdr:from>
    <xdr:ext cx="762000" cy="259045"/>
    <xdr:sp macro="" textlink="">
      <xdr:nvSpPr>
        <xdr:cNvPr id="66" name="人口1人当たり決算額の推移該当値テキスト130"/>
        <xdr:cNvSpPr txBox="1"/>
      </xdr:nvSpPr>
      <xdr:spPr>
        <a:xfrm>
          <a:off x="5740400" y="261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66624</xdr:rowOff>
    </xdr:from>
    <xdr:to>
      <xdr:col>26</xdr:col>
      <xdr:colOff>101600</xdr:colOff>
      <xdr:row>16</xdr:row>
      <xdr:rowOff>168224</xdr:rowOff>
    </xdr:to>
    <xdr:sp macro="" textlink="">
      <xdr:nvSpPr>
        <xdr:cNvPr id="67" name="楕円 66"/>
        <xdr:cNvSpPr/>
      </xdr:nvSpPr>
      <xdr:spPr bwMode="auto">
        <a:xfrm>
          <a:off x="4953000" y="285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6951</xdr:rowOff>
    </xdr:from>
    <xdr:ext cx="736600" cy="259045"/>
    <xdr:sp macro="" textlink="">
      <xdr:nvSpPr>
        <xdr:cNvPr id="68" name="テキスト ボックス 67"/>
        <xdr:cNvSpPr txBox="1"/>
      </xdr:nvSpPr>
      <xdr:spPr>
        <a:xfrm>
          <a:off x="4622800" y="262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111823</xdr:rowOff>
    </xdr:from>
    <xdr:to>
      <xdr:col>22</xdr:col>
      <xdr:colOff>165100</xdr:colOff>
      <xdr:row>17</xdr:row>
      <xdr:rowOff>41973</xdr:rowOff>
    </xdr:to>
    <xdr:sp macro="" textlink="">
      <xdr:nvSpPr>
        <xdr:cNvPr id="69" name="楕円 68"/>
        <xdr:cNvSpPr/>
      </xdr:nvSpPr>
      <xdr:spPr bwMode="auto">
        <a:xfrm>
          <a:off x="4254500" y="290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52150</xdr:rowOff>
    </xdr:from>
    <xdr:ext cx="762000" cy="259045"/>
    <xdr:sp macro="" textlink="">
      <xdr:nvSpPr>
        <xdr:cNvPr id="70" name="テキスト ボックス 69"/>
        <xdr:cNvSpPr txBox="1"/>
      </xdr:nvSpPr>
      <xdr:spPr>
        <a:xfrm>
          <a:off x="3924300" y="267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123362</xdr:rowOff>
    </xdr:from>
    <xdr:to>
      <xdr:col>19</xdr:col>
      <xdr:colOff>38100</xdr:colOff>
      <xdr:row>17</xdr:row>
      <xdr:rowOff>53512</xdr:rowOff>
    </xdr:to>
    <xdr:sp macro="" textlink="">
      <xdr:nvSpPr>
        <xdr:cNvPr id="71" name="楕円 70"/>
        <xdr:cNvSpPr/>
      </xdr:nvSpPr>
      <xdr:spPr bwMode="auto">
        <a:xfrm>
          <a:off x="3556000" y="2914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38289</xdr:rowOff>
    </xdr:from>
    <xdr:ext cx="762000" cy="259045"/>
    <xdr:sp macro="" textlink="">
      <xdr:nvSpPr>
        <xdr:cNvPr id="72" name="テキスト ボックス 71"/>
        <xdr:cNvSpPr txBox="1"/>
      </xdr:nvSpPr>
      <xdr:spPr>
        <a:xfrm>
          <a:off x="3225800" y="300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6405</xdr:rowOff>
    </xdr:from>
    <xdr:to>
      <xdr:col>15</xdr:col>
      <xdr:colOff>101600</xdr:colOff>
      <xdr:row>17</xdr:row>
      <xdr:rowOff>108005</xdr:rowOff>
    </xdr:to>
    <xdr:sp macro="" textlink="">
      <xdr:nvSpPr>
        <xdr:cNvPr id="73" name="楕円 72"/>
        <xdr:cNvSpPr/>
      </xdr:nvSpPr>
      <xdr:spPr bwMode="auto">
        <a:xfrm>
          <a:off x="2857500" y="296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92782</xdr:rowOff>
    </xdr:from>
    <xdr:ext cx="762000" cy="259045"/>
    <xdr:sp macro="" textlink="">
      <xdr:nvSpPr>
        <xdr:cNvPr id="74" name="テキスト ボックス 73"/>
        <xdr:cNvSpPr txBox="1"/>
      </xdr:nvSpPr>
      <xdr:spPr>
        <a:xfrm>
          <a:off x="2527300" y="30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4699</xdr:rowOff>
    </xdr:from>
    <xdr:to>
      <xdr:col>29</xdr:col>
      <xdr:colOff>127000</xdr:colOff>
      <xdr:row>35</xdr:row>
      <xdr:rowOff>146845</xdr:rowOff>
    </xdr:to>
    <xdr:cxnSp macro="">
      <xdr:nvCxnSpPr>
        <xdr:cNvPr id="108" name="直線コネクタ 107"/>
        <xdr:cNvCxnSpPr/>
      </xdr:nvCxnSpPr>
      <xdr:spPr bwMode="auto">
        <a:xfrm flipV="1">
          <a:off x="5003800" y="6615049"/>
          <a:ext cx="647700" cy="142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146845</xdr:rowOff>
    </xdr:from>
    <xdr:to>
      <xdr:col>26</xdr:col>
      <xdr:colOff>50800</xdr:colOff>
      <xdr:row>35</xdr:row>
      <xdr:rowOff>181277</xdr:rowOff>
    </xdr:to>
    <xdr:cxnSp macro="">
      <xdr:nvCxnSpPr>
        <xdr:cNvPr id="111" name="直線コネクタ 110"/>
        <xdr:cNvCxnSpPr/>
      </xdr:nvCxnSpPr>
      <xdr:spPr bwMode="auto">
        <a:xfrm flipV="1">
          <a:off x="4305300" y="6757195"/>
          <a:ext cx="698500" cy="3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115124</xdr:rowOff>
    </xdr:from>
    <xdr:to>
      <xdr:col>22</xdr:col>
      <xdr:colOff>114300</xdr:colOff>
      <xdr:row>35</xdr:row>
      <xdr:rowOff>181277</xdr:rowOff>
    </xdr:to>
    <xdr:cxnSp macro="">
      <xdr:nvCxnSpPr>
        <xdr:cNvPr id="114" name="直線コネクタ 113"/>
        <xdr:cNvCxnSpPr/>
      </xdr:nvCxnSpPr>
      <xdr:spPr bwMode="auto">
        <a:xfrm>
          <a:off x="3606800" y="6725474"/>
          <a:ext cx="698500" cy="6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115124</xdr:rowOff>
    </xdr:from>
    <xdr:to>
      <xdr:col>18</xdr:col>
      <xdr:colOff>177800</xdr:colOff>
      <xdr:row>35</xdr:row>
      <xdr:rowOff>117160</xdr:rowOff>
    </xdr:to>
    <xdr:cxnSp macro="">
      <xdr:nvCxnSpPr>
        <xdr:cNvPr id="117" name="直線コネクタ 116"/>
        <xdr:cNvCxnSpPr/>
      </xdr:nvCxnSpPr>
      <xdr:spPr bwMode="auto">
        <a:xfrm flipV="1">
          <a:off x="2908300" y="6725474"/>
          <a:ext cx="698500" cy="2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296799</xdr:rowOff>
    </xdr:from>
    <xdr:to>
      <xdr:col>29</xdr:col>
      <xdr:colOff>177800</xdr:colOff>
      <xdr:row>35</xdr:row>
      <xdr:rowOff>55499</xdr:rowOff>
    </xdr:to>
    <xdr:sp macro="" textlink="">
      <xdr:nvSpPr>
        <xdr:cNvPr id="127" name="楕円 126"/>
        <xdr:cNvSpPr/>
      </xdr:nvSpPr>
      <xdr:spPr bwMode="auto">
        <a:xfrm>
          <a:off x="5600700" y="656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268876</xdr:rowOff>
    </xdr:from>
    <xdr:ext cx="762000" cy="259045"/>
    <xdr:sp macro="" textlink="">
      <xdr:nvSpPr>
        <xdr:cNvPr id="128" name="人口1人当たり決算額の推移該当値テキスト445"/>
        <xdr:cNvSpPr txBox="1"/>
      </xdr:nvSpPr>
      <xdr:spPr>
        <a:xfrm>
          <a:off x="5740400" y="653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96045</xdr:rowOff>
    </xdr:from>
    <xdr:to>
      <xdr:col>26</xdr:col>
      <xdr:colOff>101600</xdr:colOff>
      <xdr:row>35</xdr:row>
      <xdr:rowOff>197645</xdr:rowOff>
    </xdr:to>
    <xdr:sp macro="" textlink="">
      <xdr:nvSpPr>
        <xdr:cNvPr id="129" name="楕円 128"/>
        <xdr:cNvSpPr/>
      </xdr:nvSpPr>
      <xdr:spPr bwMode="auto">
        <a:xfrm>
          <a:off x="4953000" y="670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182422</xdr:rowOff>
    </xdr:from>
    <xdr:ext cx="736600" cy="259045"/>
    <xdr:sp macro="" textlink="">
      <xdr:nvSpPr>
        <xdr:cNvPr id="130" name="テキスト ボックス 129"/>
        <xdr:cNvSpPr txBox="1"/>
      </xdr:nvSpPr>
      <xdr:spPr>
        <a:xfrm>
          <a:off x="4622800" y="67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130477</xdr:rowOff>
    </xdr:from>
    <xdr:to>
      <xdr:col>22</xdr:col>
      <xdr:colOff>165100</xdr:colOff>
      <xdr:row>35</xdr:row>
      <xdr:rowOff>232077</xdr:rowOff>
    </xdr:to>
    <xdr:sp macro="" textlink="">
      <xdr:nvSpPr>
        <xdr:cNvPr id="131" name="楕円 130"/>
        <xdr:cNvSpPr/>
      </xdr:nvSpPr>
      <xdr:spPr bwMode="auto">
        <a:xfrm>
          <a:off x="4254500" y="674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216854</xdr:rowOff>
    </xdr:from>
    <xdr:ext cx="762000" cy="259045"/>
    <xdr:sp macro="" textlink="">
      <xdr:nvSpPr>
        <xdr:cNvPr id="132" name="テキスト ボックス 131"/>
        <xdr:cNvSpPr txBox="1"/>
      </xdr:nvSpPr>
      <xdr:spPr>
        <a:xfrm>
          <a:off x="3924300" y="682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64324</xdr:rowOff>
    </xdr:from>
    <xdr:to>
      <xdr:col>19</xdr:col>
      <xdr:colOff>38100</xdr:colOff>
      <xdr:row>35</xdr:row>
      <xdr:rowOff>165924</xdr:rowOff>
    </xdr:to>
    <xdr:sp macro="" textlink="">
      <xdr:nvSpPr>
        <xdr:cNvPr id="133" name="楕円 132"/>
        <xdr:cNvSpPr/>
      </xdr:nvSpPr>
      <xdr:spPr bwMode="auto">
        <a:xfrm>
          <a:off x="3556000" y="667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150701</xdr:rowOff>
    </xdr:from>
    <xdr:ext cx="762000" cy="259045"/>
    <xdr:sp macro="" textlink="">
      <xdr:nvSpPr>
        <xdr:cNvPr id="134" name="テキスト ボックス 133"/>
        <xdr:cNvSpPr txBox="1"/>
      </xdr:nvSpPr>
      <xdr:spPr>
        <a:xfrm>
          <a:off x="3225800" y="67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66360</xdr:rowOff>
    </xdr:from>
    <xdr:to>
      <xdr:col>15</xdr:col>
      <xdr:colOff>101600</xdr:colOff>
      <xdr:row>35</xdr:row>
      <xdr:rowOff>167960</xdr:rowOff>
    </xdr:to>
    <xdr:sp macro="" textlink="">
      <xdr:nvSpPr>
        <xdr:cNvPr id="135" name="楕円 134"/>
        <xdr:cNvSpPr/>
      </xdr:nvSpPr>
      <xdr:spPr bwMode="auto">
        <a:xfrm>
          <a:off x="2857500" y="6676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152737</xdr:rowOff>
    </xdr:from>
    <xdr:ext cx="762000" cy="259045"/>
    <xdr:sp macro="" textlink="">
      <xdr:nvSpPr>
        <xdr:cNvPr id="136" name="テキスト ボックス 135"/>
        <xdr:cNvSpPr txBox="1"/>
      </xdr:nvSpPr>
      <xdr:spPr>
        <a:xfrm>
          <a:off x="2527300" y="676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7,050
7,015
193.20
7,049,325
6,765,480
263,175
3,548,588
9,800,150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55628</xdr:rowOff>
    </xdr:from>
    <xdr:to>
      <xdr:col>24</xdr:col>
      <xdr:colOff>63500</xdr:colOff>
      <xdr:row>34</xdr:row>
      <xdr:rowOff>94841</xdr:rowOff>
    </xdr:to>
    <xdr:cxnSp macro="">
      <xdr:nvCxnSpPr>
        <xdr:cNvPr id="61" name="直線コネクタ 60"/>
        <xdr:cNvCxnSpPr/>
      </xdr:nvCxnSpPr>
      <xdr:spPr>
        <a:xfrm flipV="1">
          <a:off x="3797300" y="5884928"/>
          <a:ext cx="838200" cy="3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94841</xdr:rowOff>
    </xdr:from>
    <xdr:to>
      <xdr:col>19</xdr:col>
      <xdr:colOff>177800</xdr:colOff>
      <xdr:row>34</xdr:row>
      <xdr:rowOff>146139</xdr:rowOff>
    </xdr:to>
    <xdr:cxnSp macro="">
      <xdr:nvCxnSpPr>
        <xdr:cNvPr id="64" name="直線コネクタ 63"/>
        <xdr:cNvCxnSpPr/>
      </xdr:nvCxnSpPr>
      <xdr:spPr>
        <a:xfrm flipV="1">
          <a:off x="2908300" y="5924141"/>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140843</xdr:rowOff>
    </xdr:from>
    <xdr:to>
      <xdr:col>15</xdr:col>
      <xdr:colOff>50800</xdr:colOff>
      <xdr:row>34</xdr:row>
      <xdr:rowOff>146139</xdr:rowOff>
    </xdr:to>
    <xdr:cxnSp macro="">
      <xdr:nvCxnSpPr>
        <xdr:cNvPr id="67" name="直線コネクタ 66"/>
        <xdr:cNvCxnSpPr/>
      </xdr:nvCxnSpPr>
      <xdr:spPr>
        <a:xfrm>
          <a:off x="2019300" y="597014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140843</xdr:rowOff>
    </xdr:from>
    <xdr:to>
      <xdr:col>10</xdr:col>
      <xdr:colOff>114300</xdr:colOff>
      <xdr:row>35</xdr:row>
      <xdr:rowOff>20081</xdr:rowOff>
    </xdr:to>
    <xdr:cxnSp macro="">
      <xdr:nvCxnSpPr>
        <xdr:cNvPr id="70" name="直線コネクタ 69"/>
        <xdr:cNvCxnSpPr/>
      </xdr:nvCxnSpPr>
      <xdr:spPr>
        <a:xfrm flipV="1">
          <a:off x="1130300" y="5970143"/>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4828</xdr:rowOff>
    </xdr:from>
    <xdr:to>
      <xdr:col>24</xdr:col>
      <xdr:colOff>114300</xdr:colOff>
      <xdr:row>34</xdr:row>
      <xdr:rowOff>106428</xdr:rowOff>
    </xdr:to>
    <xdr:sp macro="" textlink="">
      <xdr:nvSpPr>
        <xdr:cNvPr id="80" name="楕円 79"/>
        <xdr:cNvSpPr/>
      </xdr:nvSpPr>
      <xdr:spPr>
        <a:xfrm>
          <a:off x="4584700" y="58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27705</xdr:rowOff>
    </xdr:from>
    <xdr:ext cx="599010" cy="259045"/>
    <xdr:sp macro="" textlink="">
      <xdr:nvSpPr>
        <xdr:cNvPr id="81" name="人件費該当値テキスト"/>
        <xdr:cNvSpPr txBox="1"/>
      </xdr:nvSpPr>
      <xdr:spPr>
        <a:xfrm>
          <a:off x="4686300" y="568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44041</xdr:rowOff>
    </xdr:from>
    <xdr:to>
      <xdr:col>20</xdr:col>
      <xdr:colOff>38100</xdr:colOff>
      <xdr:row>34</xdr:row>
      <xdr:rowOff>145641</xdr:rowOff>
    </xdr:to>
    <xdr:sp macro="" textlink="">
      <xdr:nvSpPr>
        <xdr:cNvPr id="82" name="楕円 81"/>
        <xdr:cNvSpPr/>
      </xdr:nvSpPr>
      <xdr:spPr>
        <a:xfrm>
          <a:off x="3746500" y="5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162168</xdr:rowOff>
    </xdr:from>
    <xdr:ext cx="599010" cy="259045"/>
    <xdr:sp macro="" textlink="">
      <xdr:nvSpPr>
        <xdr:cNvPr id="83" name="テキスト ボックス 82"/>
        <xdr:cNvSpPr txBox="1"/>
      </xdr:nvSpPr>
      <xdr:spPr>
        <a:xfrm>
          <a:off x="3497795" y="56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95339</xdr:rowOff>
    </xdr:from>
    <xdr:to>
      <xdr:col>15</xdr:col>
      <xdr:colOff>101600</xdr:colOff>
      <xdr:row>35</xdr:row>
      <xdr:rowOff>25489</xdr:rowOff>
    </xdr:to>
    <xdr:sp macro="" textlink="">
      <xdr:nvSpPr>
        <xdr:cNvPr id="84" name="楕円 83"/>
        <xdr:cNvSpPr/>
      </xdr:nvSpPr>
      <xdr:spPr>
        <a:xfrm>
          <a:off x="2857500" y="59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42016</xdr:rowOff>
    </xdr:from>
    <xdr:ext cx="599010" cy="259045"/>
    <xdr:sp macro="" textlink="">
      <xdr:nvSpPr>
        <xdr:cNvPr id="85" name="テキスト ボックス 84"/>
        <xdr:cNvSpPr txBox="1"/>
      </xdr:nvSpPr>
      <xdr:spPr>
        <a:xfrm>
          <a:off x="2608795" y="56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90043</xdr:rowOff>
    </xdr:from>
    <xdr:to>
      <xdr:col>10</xdr:col>
      <xdr:colOff>165100</xdr:colOff>
      <xdr:row>35</xdr:row>
      <xdr:rowOff>20193</xdr:rowOff>
    </xdr:to>
    <xdr:sp macro="" textlink="">
      <xdr:nvSpPr>
        <xdr:cNvPr id="86" name="楕円 85"/>
        <xdr:cNvSpPr/>
      </xdr:nvSpPr>
      <xdr:spPr>
        <a:xfrm>
          <a:off x="1968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36720</xdr:rowOff>
    </xdr:from>
    <xdr:ext cx="599010" cy="259045"/>
    <xdr:sp macro="" textlink="">
      <xdr:nvSpPr>
        <xdr:cNvPr id="87" name="テキスト ボックス 86"/>
        <xdr:cNvSpPr txBox="1"/>
      </xdr:nvSpPr>
      <xdr:spPr>
        <a:xfrm>
          <a:off x="1719795" y="569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140731</xdr:rowOff>
    </xdr:from>
    <xdr:to>
      <xdr:col>6</xdr:col>
      <xdr:colOff>38100</xdr:colOff>
      <xdr:row>35</xdr:row>
      <xdr:rowOff>70881</xdr:rowOff>
    </xdr:to>
    <xdr:sp macro="" textlink="">
      <xdr:nvSpPr>
        <xdr:cNvPr id="88" name="楕円 87"/>
        <xdr:cNvSpPr/>
      </xdr:nvSpPr>
      <xdr:spPr>
        <a:xfrm>
          <a:off x="1079500" y="59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87408</xdr:rowOff>
    </xdr:from>
    <xdr:ext cx="599010" cy="259045"/>
    <xdr:sp macro="" textlink="">
      <xdr:nvSpPr>
        <xdr:cNvPr id="89" name="テキスト ボックス 88"/>
        <xdr:cNvSpPr txBox="1"/>
      </xdr:nvSpPr>
      <xdr:spPr>
        <a:xfrm>
          <a:off x="830795" y="574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124140</xdr:rowOff>
    </xdr:from>
    <xdr:to>
      <xdr:col>24</xdr:col>
      <xdr:colOff>63500</xdr:colOff>
      <xdr:row>56</xdr:row>
      <xdr:rowOff>147758</xdr:rowOff>
    </xdr:to>
    <xdr:cxnSp macro="">
      <xdr:nvCxnSpPr>
        <xdr:cNvPr id="118" name="直線コネクタ 117"/>
        <xdr:cNvCxnSpPr/>
      </xdr:nvCxnSpPr>
      <xdr:spPr>
        <a:xfrm>
          <a:off x="3797300" y="9725340"/>
          <a:ext cx="838200" cy="2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124140</xdr:rowOff>
    </xdr:from>
    <xdr:to>
      <xdr:col>19</xdr:col>
      <xdr:colOff>177800</xdr:colOff>
      <xdr:row>56</xdr:row>
      <xdr:rowOff>142043</xdr:rowOff>
    </xdr:to>
    <xdr:cxnSp macro="">
      <xdr:nvCxnSpPr>
        <xdr:cNvPr id="121" name="直線コネクタ 120"/>
        <xdr:cNvCxnSpPr/>
      </xdr:nvCxnSpPr>
      <xdr:spPr>
        <a:xfrm flipV="1">
          <a:off x="2908300" y="9725340"/>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142043</xdr:rowOff>
    </xdr:from>
    <xdr:to>
      <xdr:col>15</xdr:col>
      <xdr:colOff>50800</xdr:colOff>
      <xdr:row>57</xdr:row>
      <xdr:rowOff>20512</xdr:rowOff>
    </xdr:to>
    <xdr:cxnSp macro="">
      <xdr:nvCxnSpPr>
        <xdr:cNvPr id="124" name="直線コネクタ 123"/>
        <xdr:cNvCxnSpPr/>
      </xdr:nvCxnSpPr>
      <xdr:spPr>
        <a:xfrm flipV="1">
          <a:off x="2019300" y="9743243"/>
          <a:ext cx="8890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20512</xdr:rowOff>
    </xdr:from>
    <xdr:to>
      <xdr:col>10</xdr:col>
      <xdr:colOff>114300</xdr:colOff>
      <xdr:row>57</xdr:row>
      <xdr:rowOff>53918</xdr:rowOff>
    </xdr:to>
    <xdr:cxnSp macro="">
      <xdr:nvCxnSpPr>
        <xdr:cNvPr id="127" name="直線コネクタ 126"/>
        <xdr:cNvCxnSpPr/>
      </xdr:nvCxnSpPr>
      <xdr:spPr>
        <a:xfrm flipV="1">
          <a:off x="1130300" y="9793162"/>
          <a:ext cx="889000" cy="3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96958</xdr:rowOff>
    </xdr:from>
    <xdr:to>
      <xdr:col>24</xdr:col>
      <xdr:colOff>114300</xdr:colOff>
      <xdr:row>57</xdr:row>
      <xdr:rowOff>27108</xdr:rowOff>
    </xdr:to>
    <xdr:sp macro="" textlink="">
      <xdr:nvSpPr>
        <xdr:cNvPr id="137" name="楕円 136"/>
        <xdr:cNvSpPr/>
      </xdr:nvSpPr>
      <xdr:spPr>
        <a:xfrm>
          <a:off x="4584700" y="9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75385</xdr:rowOff>
    </xdr:from>
    <xdr:ext cx="599010" cy="259045"/>
    <xdr:sp macro="" textlink="">
      <xdr:nvSpPr>
        <xdr:cNvPr id="138" name="物件費該当値テキスト"/>
        <xdr:cNvSpPr txBox="1"/>
      </xdr:nvSpPr>
      <xdr:spPr>
        <a:xfrm>
          <a:off x="4686300" y="967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73340</xdr:rowOff>
    </xdr:from>
    <xdr:to>
      <xdr:col>20</xdr:col>
      <xdr:colOff>38100</xdr:colOff>
      <xdr:row>57</xdr:row>
      <xdr:rowOff>3490</xdr:rowOff>
    </xdr:to>
    <xdr:sp macro="" textlink="">
      <xdr:nvSpPr>
        <xdr:cNvPr id="139" name="楕円 138"/>
        <xdr:cNvSpPr/>
      </xdr:nvSpPr>
      <xdr:spPr>
        <a:xfrm>
          <a:off x="3746500" y="96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166067</xdr:rowOff>
    </xdr:from>
    <xdr:ext cx="599010" cy="259045"/>
    <xdr:sp macro="" textlink="">
      <xdr:nvSpPr>
        <xdr:cNvPr id="140" name="テキスト ボックス 139"/>
        <xdr:cNvSpPr txBox="1"/>
      </xdr:nvSpPr>
      <xdr:spPr>
        <a:xfrm>
          <a:off x="3497795" y="976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91243</xdr:rowOff>
    </xdr:from>
    <xdr:to>
      <xdr:col>15</xdr:col>
      <xdr:colOff>101600</xdr:colOff>
      <xdr:row>57</xdr:row>
      <xdr:rowOff>21393</xdr:rowOff>
    </xdr:to>
    <xdr:sp macro="" textlink="">
      <xdr:nvSpPr>
        <xdr:cNvPr id="141" name="楕円 140"/>
        <xdr:cNvSpPr/>
      </xdr:nvSpPr>
      <xdr:spPr>
        <a:xfrm>
          <a:off x="2857500" y="96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12520</xdr:rowOff>
    </xdr:from>
    <xdr:ext cx="599010" cy="259045"/>
    <xdr:sp macro="" textlink="">
      <xdr:nvSpPr>
        <xdr:cNvPr id="142" name="テキスト ボックス 141"/>
        <xdr:cNvSpPr txBox="1"/>
      </xdr:nvSpPr>
      <xdr:spPr>
        <a:xfrm>
          <a:off x="2608795" y="97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141162</xdr:rowOff>
    </xdr:from>
    <xdr:to>
      <xdr:col>10</xdr:col>
      <xdr:colOff>165100</xdr:colOff>
      <xdr:row>57</xdr:row>
      <xdr:rowOff>71312</xdr:rowOff>
    </xdr:to>
    <xdr:sp macro="" textlink="">
      <xdr:nvSpPr>
        <xdr:cNvPr id="143" name="楕円 142"/>
        <xdr:cNvSpPr/>
      </xdr:nvSpPr>
      <xdr:spPr>
        <a:xfrm>
          <a:off x="1968500" y="97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62439</xdr:rowOff>
    </xdr:from>
    <xdr:ext cx="534377" cy="259045"/>
    <xdr:sp macro="" textlink="">
      <xdr:nvSpPr>
        <xdr:cNvPr id="144" name="テキスト ボックス 143"/>
        <xdr:cNvSpPr txBox="1"/>
      </xdr:nvSpPr>
      <xdr:spPr>
        <a:xfrm>
          <a:off x="1752111" y="98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3118</xdr:rowOff>
    </xdr:from>
    <xdr:to>
      <xdr:col>6</xdr:col>
      <xdr:colOff>38100</xdr:colOff>
      <xdr:row>57</xdr:row>
      <xdr:rowOff>104718</xdr:rowOff>
    </xdr:to>
    <xdr:sp macro="" textlink="">
      <xdr:nvSpPr>
        <xdr:cNvPr id="145" name="楕円 144"/>
        <xdr:cNvSpPr/>
      </xdr:nvSpPr>
      <xdr:spPr>
        <a:xfrm>
          <a:off x="1079500" y="97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95845</xdr:rowOff>
    </xdr:from>
    <xdr:ext cx="534377" cy="259045"/>
    <xdr:sp macro="" textlink="">
      <xdr:nvSpPr>
        <xdr:cNvPr id="146" name="テキスト ボックス 145"/>
        <xdr:cNvSpPr txBox="1"/>
      </xdr:nvSpPr>
      <xdr:spPr>
        <a:xfrm>
          <a:off x="863111" y="98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80395</xdr:rowOff>
    </xdr:from>
    <xdr:to>
      <xdr:col>24</xdr:col>
      <xdr:colOff>63500</xdr:colOff>
      <xdr:row>79</xdr:row>
      <xdr:rowOff>80852</xdr:rowOff>
    </xdr:to>
    <xdr:cxnSp macro="">
      <xdr:nvCxnSpPr>
        <xdr:cNvPr id="177" name="直線コネクタ 176"/>
        <xdr:cNvCxnSpPr/>
      </xdr:nvCxnSpPr>
      <xdr:spPr>
        <a:xfrm flipV="1">
          <a:off x="3797300" y="1362494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70107</xdr:rowOff>
    </xdr:from>
    <xdr:to>
      <xdr:col>19</xdr:col>
      <xdr:colOff>177800</xdr:colOff>
      <xdr:row>79</xdr:row>
      <xdr:rowOff>80852</xdr:rowOff>
    </xdr:to>
    <xdr:cxnSp macro="">
      <xdr:nvCxnSpPr>
        <xdr:cNvPr id="180" name="直線コネクタ 179"/>
        <xdr:cNvCxnSpPr/>
      </xdr:nvCxnSpPr>
      <xdr:spPr>
        <a:xfrm>
          <a:off x="2908300" y="1361465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70107</xdr:rowOff>
    </xdr:from>
    <xdr:to>
      <xdr:col>15</xdr:col>
      <xdr:colOff>50800</xdr:colOff>
      <xdr:row>79</xdr:row>
      <xdr:rowOff>79448</xdr:rowOff>
    </xdr:to>
    <xdr:cxnSp macro="">
      <xdr:nvCxnSpPr>
        <xdr:cNvPr id="183" name="直線コネクタ 182"/>
        <xdr:cNvCxnSpPr/>
      </xdr:nvCxnSpPr>
      <xdr:spPr>
        <a:xfrm flipV="1">
          <a:off x="2019300" y="13614657"/>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72752</xdr:rowOff>
    </xdr:from>
    <xdr:to>
      <xdr:col>10</xdr:col>
      <xdr:colOff>114300</xdr:colOff>
      <xdr:row>79</xdr:row>
      <xdr:rowOff>79448</xdr:rowOff>
    </xdr:to>
    <xdr:cxnSp macro="">
      <xdr:nvCxnSpPr>
        <xdr:cNvPr id="186" name="直線コネクタ 185"/>
        <xdr:cNvCxnSpPr/>
      </xdr:nvCxnSpPr>
      <xdr:spPr>
        <a:xfrm>
          <a:off x="1130300" y="13617302"/>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29595</xdr:rowOff>
    </xdr:from>
    <xdr:to>
      <xdr:col>24</xdr:col>
      <xdr:colOff>114300</xdr:colOff>
      <xdr:row>79</xdr:row>
      <xdr:rowOff>131195</xdr:rowOff>
    </xdr:to>
    <xdr:sp macro="" textlink="">
      <xdr:nvSpPr>
        <xdr:cNvPr id="196" name="楕円 195"/>
        <xdr:cNvSpPr/>
      </xdr:nvSpPr>
      <xdr:spPr>
        <a:xfrm>
          <a:off x="4584700" y="135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115972</xdr:rowOff>
    </xdr:from>
    <xdr:ext cx="378565" cy="259045"/>
    <xdr:sp macro="" textlink="">
      <xdr:nvSpPr>
        <xdr:cNvPr id="197" name="維持補修費該当値テキスト"/>
        <xdr:cNvSpPr txBox="1"/>
      </xdr:nvSpPr>
      <xdr:spPr>
        <a:xfrm>
          <a:off x="4686300" y="1348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30052</xdr:rowOff>
    </xdr:from>
    <xdr:to>
      <xdr:col>20</xdr:col>
      <xdr:colOff>38100</xdr:colOff>
      <xdr:row>79</xdr:row>
      <xdr:rowOff>131652</xdr:rowOff>
    </xdr:to>
    <xdr:sp macro="" textlink="">
      <xdr:nvSpPr>
        <xdr:cNvPr id="198" name="楕円 197"/>
        <xdr:cNvSpPr/>
      </xdr:nvSpPr>
      <xdr:spPr>
        <a:xfrm>
          <a:off x="3746500" y="13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122779</xdr:rowOff>
    </xdr:from>
    <xdr:ext cx="378565" cy="259045"/>
    <xdr:sp macro="" textlink="">
      <xdr:nvSpPr>
        <xdr:cNvPr id="199" name="テキスト ボックス 198"/>
        <xdr:cNvSpPr txBox="1"/>
      </xdr:nvSpPr>
      <xdr:spPr>
        <a:xfrm>
          <a:off x="3608017" y="1366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19307</xdr:rowOff>
    </xdr:from>
    <xdr:to>
      <xdr:col>15</xdr:col>
      <xdr:colOff>101600</xdr:colOff>
      <xdr:row>79</xdr:row>
      <xdr:rowOff>120907</xdr:rowOff>
    </xdr:to>
    <xdr:sp macro="" textlink="">
      <xdr:nvSpPr>
        <xdr:cNvPr id="200" name="楕円 199"/>
        <xdr:cNvSpPr/>
      </xdr:nvSpPr>
      <xdr:spPr>
        <a:xfrm>
          <a:off x="2857500" y="13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112034</xdr:rowOff>
    </xdr:from>
    <xdr:ext cx="378565" cy="259045"/>
    <xdr:sp macro="" textlink="">
      <xdr:nvSpPr>
        <xdr:cNvPr id="201" name="テキスト ボックス 200"/>
        <xdr:cNvSpPr txBox="1"/>
      </xdr:nvSpPr>
      <xdr:spPr>
        <a:xfrm>
          <a:off x="2719017" y="13656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28648</xdr:rowOff>
    </xdr:from>
    <xdr:to>
      <xdr:col>10</xdr:col>
      <xdr:colOff>165100</xdr:colOff>
      <xdr:row>79</xdr:row>
      <xdr:rowOff>130248</xdr:rowOff>
    </xdr:to>
    <xdr:sp macro="" textlink="">
      <xdr:nvSpPr>
        <xdr:cNvPr id="202" name="楕円 201"/>
        <xdr:cNvSpPr/>
      </xdr:nvSpPr>
      <xdr:spPr>
        <a:xfrm>
          <a:off x="1968500" y="135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121375</xdr:rowOff>
    </xdr:from>
    <xdr:ext cx="378565" cy="259045"/>
    <xdr:sp macro="" textlink="">
      <xdr:nvSpPr>
        <xdr:cNvPr id="203" name="テキスト ボックス 202"/>
        <xdr:cNvSpPr txBox="1"/>
      </xdr:nvSpPr>
      <xdr:spPr>
        <a:xfrm>
          <a:off x="1830017" y="13665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21952</xdr:rowOff>
    </xdr:from>
    <xdr:to>
      <xdr:col>6</xdr:col>
      <xdr:colOff>38100</xdr:colOff>
      <xdr:row>79</xdr:row>
      <xdr:rowOff>123552</xdr:rowOff>
    </xdr:to>
    <xdr:sp macro="" textlink="">
      <xdr:nvSpPr>
        <xdr:cNvPr id="204" name="楕円 203"/>
        <xdr:cNvSpPr/>
      </xdr:nvSpPr>
      <xdr:spPr>
        <a:xfrm>
          <a:off x="1079500" y="13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114679</xdr:rowOff>
    </xdr:from>
    <xdr:ext cx="378565" cy="259045"/>
    <xdr:sp macro="" textlink="">
      <xdr:nvSpPr>
        <xdr:cNvPr id="205" name="テキスト ボックス 204"/>
        <xdr:cNvSpPr txBox="1"/>
      </xdr:nvSpPr>
      <xdr:spPr>
        <a:xfrm>
          <a:off x="941017" y="13659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32274</xdr:rowOff>
    </xdr:from>
    <xdr:to>
      <xdr:col>24</xdr:col>
      <xdr:colOff>63500</xdr:colOff>
      <xdr:row>98</xdr:row>
      <xdr:rowOff>14345</xdr:rowOff>
    </xdr:to>
    <xdr:cxnSp macro="">
      <xdr:nvCxnSpPr>
        <xdr:cNvPr id="237" name="直線コネクタ 236"/>
        <xdr:cNvCxnSpPr/>
      </xdr:nvCxnSpPr>
      <xdr:spPr>
        <a:xfrm>
          <a:off x="3797300" y="16662924"/>
          <a:ext cx="838200" cy="1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32274</xdr:rowOff>
    </xdr:from>
    <xdr:to>
      <xdr:col>19</xdr:col>
      <xdr:colOff>177800</xdr:colOff>
      <xdr:row>98</xdr:row>
      <xdr:rowOff>28666</xdr:rowOff>
    </xdr:to>
    <xdr:cxnSp macro="">
      <xdr:nvCxnSpPr>
        <xdr:cNvPr id="240" name="直線コネクタ 239"/>
        <xdr:cNvCxnSpPr/>
      </xdr:nvCxnSpPr>
      <xdr:spPr>
        <a:xfrm flipV="1">
          <a:off x="2908300" y="16662924"/>
          <a:ext cx="889000" cy="1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28666</xdr:rowOff>
    </xdr:from>
    <xdr:to>
      <xdr:col>15</xdr:col>
      <xdr:colOff>50800</xdr:colOff>
      <xdr:row>98</xdr:row>
      <xdr:rowOff>66433</xdr:rowOff>
    </xdr:to>
    <xdr:cxnSp macro="">
      <xdr:nvCxnSpPr>
        <xdr:cNvPr id="243" name="直線コネクタ 242"/>
        <xdr:cNvCxnSpPr/>
      </xdr:nvCxnSpPr>
      <xdr:spPr>
        <a:xfrm flipV="1">
          <a:off x="2019300" y="16830766"/>
          <a:ext cx="8890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66433</xdr:rowOff>
    </xdr:from>
    <xdr:to>
      <xdr:col>10</xdr:col>
      <xdr:colOff>114300</xdr:colOff>
      <xdr:row>98</xdr:row>
      <xdr:rowOff>168880</xdr:rowOff>
    </xdr:to>
    <xdr:cxnSp macro="">
      <xdr:nvCxnSpPr>
        <xdr:cNvPr id="246" name="直線コネクタ 245"/>
        <xdr:cNvCxnSpPr/>
      </xdr:nvCxnSpPr>
      <xdr:spPr>
        <a:xfrm flipV="1">
          <a:off x="1130300" y="16868533"/>
          <a:ext cx="889000" cy="10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134995</xdr:rowOff>
    </xdr:from>
    <xdr:to>
      <xdr:col>24</xdr:col>
      <xdr:colOff>114300</xdr:colOff>
      <xdr:row>98</xdr:row>
      <xdr:rowOff>65145</xdr:rowOff>
    </xdr:to>
    <xdr:sp macro="" textlink="">
      <xdr:nvSpPr>
        <xdr:cNvPr id="256" name="楕円 255"/>
        <xdr:cNvSpPr/>
      </xdr:nvSpPr>
      <xdr:spPr>
        <a:xfrm>
          <a:off x="4584700" y="167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113422</xdr:rowOff>
    </xdr:from>
    <xdr:ext cx="534377" cy="259045"/>
    <xdr:sp macro="" textlink="">
      <xdr:nvSpPr>
        <xdr:cNvPr id="257" name="扶助費該当値テキスト"/>
        <xdr:cNvSpPr txBox="1"/>
      </xdr:nvSpPr>
      <xdr:spPr>
        <a:xfrm>
          <a:off x="4686300" y="167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152924</xdr:rowOff>
    </xdr:from>
    <xdr:to>
      <xdr:col>20</xdr:col>
      <xdr:colOff>38100</xdr:colOff>
      <xdr:row>97</xdr:row>
      <xdr:rowOff>83074</xdr:rowOff>
    </xdr:to>
    <xdr:sp macro="" textlink="">
      <xdr:nvSpPr>
        <xdr:cNvPr id="258" name="楕円 257"/>
        <xdr:cNvSpPr/>
      </xdr:nvSpPr>
      <xdr:spPr>
        <a:xfrm>
          <a:off x="3746500" y="166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74201</xdr:rowOff>
    </xdr:from>
    <xdr:ext cx="534377" cy="259045"/>
    <xdr:sp macro="" textlink="">
      <xdr:nvSpPr>
        <xdr:cNvPr id="259" name="テキスト ボックス 258"/>
        <xdr:cNvSpPr txBox="1"/>
      </xdr:nvSpPr>
      <xdr:spPr>
        <a:xfrm>
          <a:off x="3530111" y="1670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149316</xdr:rowOff>
    </xdr:from>
    <xdr:to>
      <xdr:col>15</xdr:col>
      <xdr:colOff>101600</xdr:colOff>
      <xdr:row>98</xdr:row>
      <xdr:rowOff>79466</xdr:rowOff>
    </xdr:to>
    <xdr:sp macro="" textlink="">
      <xdr:nvSpPr>
        <xdr:cNvPr id="260" name="楕円 259"/>
        <xdr:cNvSpPr/>
      </xdr:nvSpPr>
      <xdr:spPr>
        <a:xfrm>
          <a:off x="2857500" y="167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70593</xdr:rowOff>
    </xdr:from>
    <xdr:ext cx="534377" cy="259045"/>
    <xdr:sp macro="" textlink="">
      <xdr:nvSpPr>
        <xdr:cNvPr id="261" name="テキスト ボックス 260"/>
        <xdr:cNvSpPr txBox="1"/>
      </xdr:nvSpPr>
      <xdr:spPr>
        <a:xfrm>
          <a:off x="2641111" y="168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15633</xdr:rowOff>
    </xdr:from>
    <xdr:to>
      <xdr:col>10</xdr:col>
      <xdr:colOff>165100</xdr:colOff>
      <xdr:row>98</xdr:row>
      <xdr:rowOff>117233</xdr:rowOff>
    </xdr:to>
    <xdr:sp macro="" textlink="">
      <xdr:nvSpPr>
        <xdr:cNvPr id="262" name="楕円 261"/>
        <xdr:cNvSpPr/>
      </xdr:nvSpPr>
      <xdr:spPr>
        <a:xfrm>
          <a:off x="1968500" y="168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108360</xdr:rowOff>
    </xdr:from>
    <xdr:ext cx="534377" cy="259045"/>
    <xdr:sp macro="" textlink="">
      <xdr:nvSpPr>
        <xdr:cNvPr id="263" name="テキスト ボックス 262"/>
        <xdr:cNvSpPr txBox="1"/>
      </xdr:nvSpPr>
      <xdr:spPr>
        <a:xfrm>
          <a:off x="1752111" y="169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118080</xdr:rowOff>
    </xdr:from>
    <xdr:to>
      <xdr:col>6</xdr:col>
      <xdr:colOff>38100</xdr:colOff>
      <xdr:row>99</xdr:row>
      <xdr:rowOff>48230</xdr:rowOff>
    </xdr:to>
    <xdr:sp macro="" textlink="">
      <xdr:nvSpPr>
        <xdr:cNvPr id="264" name="楕円 263"/>
        <xdr:cNvSpPr/>
      </xdr:nvSpPr>
      <xdr:spPr>
        <a:xfrm>
          <a:off x="1079500" y="169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39357</xdr:rowOff>
    </xdr:from>
    <xdr:ext cx="534377" cy="259045"/>
    <xdr:sp macro="" textlink="">
      <xdr:nvSpPr>
        <xdr:cNvPr id="265" name="テキスト ボックス 264"/>
        <xdr:cNvSpPr txBox="1"/>
      </xdr:nvSpPr>
      <xdr:spPr>
        <a:xfrm>
          <a:off x="863111" y="170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99044</xdr:rowOff>
    </xdr:from>
    <xdr:to>
      <xdr:col>55</xdr:col>
      <xdr:colOff>0</xdr:colOff>
      <xdr:row>37</xdr:row>
      <xdr:rowOff>5710</xdr:rowOff>
    </xdr:to>
    <xdr:cxnSp macro="">
      <xdr:nvCxnSpPr>
        <xdr:cNvPr id="294" name="直線コネクタ 293"/>
        <xdr:cNvCxnSpPr/>
      </xdr:nvCxnSpPr>
      <xdr:spPr>
        <a:xfrm>
          <a:off x="9639300" y="6271244"/>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99044</xdr:rowOff>
    </xdr:from>
    <xdr:to>
      <xdr:col>50</xdr:col>
      <xdr:colOff>114300</xdr:colOff>
      <xdr:row>36</xdr:row>
      <xdr:rowOff>101059</xdr:rowOff>
    </xdr:to>
    <xdr:cxnSp macro="">
      <xdr:nvCxnSpPr>
        <xdr:cNvPr id="297" name="直線コネクタ 296"/>
        <xdr:cNvCxnSpPr/>
      </xdr:nvCxnSpPr>
      <xdr:spPr>
        <a:xfrm flipV="1">
          <a:off x="8750300" y="6271244"/>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101059</xdr:rowOff>
    </xdr:from>
    <xdr:to>
      <xdr:col>45</xdr:col>
      <xdr:colOff>177800</xdr:colOff>
      <xdr:row>36</xdr:row>
      <xdr:rowOff>121035</xdr:rowOff>
    </xdr:to>
    <xdr:cxnSp macro="">
      <xdr:nvCxnSpPr>
        <xdr:cNvPr id="300" name="直線コネクタ 299"/>
        <xdr:cNvCxnSpPr/>
      </xdr:nvCxnSpPr>
      <xdr:spPr>
        <a:xfrm flipV="1">
          <a:off x="7861300" y="6273259"/>
          <a:ext cx="8890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121035</xdr:rowOff>
    </xdr:from>
    <xdr:to>
      <xdr:col>41</xdr:col>
      <xdr:colOff>50800</xdr:colOff>
      <xdr:row>37</xdr:row>
      <xdr:rowOff>28490</xdr:rowOff>
    </xdr:to>
    <xdr:cxnSp macro="">
      <xdr:nvCxnSpPr>
        <xdr:cNvPr id="303" name="直線コネクタ 302"/>
        <xdr:cNvCxnSpPr/>
      </xdr:nvCxnSpPr>
      <xdr:spPr>
        <a:xfrm flipV="1">
          <a:off x="6972300" y="6293235"/>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126360</xdr:rowOff>
    </xdr:from>
    <xdr:to>
      <xdr:col>55</xdr:col>
      <xdr:colOff>50800</xdr:colOff>
      <xdr:row>37</xdr:row>
      <xdr:rowOff>56510</xdr:rowOff>
    </xdr:to>
    <xdr:sp macro="" textlink="">
      <xdr:nvSpPr>
        <xdr:cNvPr id="313" name="楕円 312"/>
        <xdr:cNvSpPr/>
      </xdr:nvSpPr>
      <xdr:spPr>
        <a:xfrm>
          <a:off x="10426700" y="62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41287</xdr:rowOff>
    </xdr:from>
    <xdr:ext cx="599010" cy="259045"/>
    <xdr:sp macro="" textlink="">
      <xdr:nvSpPr>
        <xdr:cNvPr id="314" name="補助費等該当値テキスト"/>
        <xdr:cNvSpPr txBox="1"/>
      </xdr:nvSpPr>
      <xdr:spPr>
        <a:xfrm>
          <a:off x="10528300" y="621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48244</xdr:rowOff>
    </xdr:from>
    <xdr:to>
      <xdr:col>50</xdr:col>
      <xdr:colOff>165100</xdr:colOff>
      <xdr:row>36</xdr:row>
      <xdr:rowOff>149844</xdr:rowOff>
    </xdr:to>
    <xdr:sp macro="" textlink="">
      <xdr:nvSpPr>
        <xdr:cNvPr id="315" name="楕円 314"/>
        <xdr:cNvSpPr/>
      </xdr:nvSpPr>
      <xdr:spPr>
        <a:xfrm>
          <a:off x="9588500" y="622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140971</xdr:rowOff>
    </xdr:from>
    <xdr:ext cx="599010" cy="259045"/>
    <xdr:sp macro="" textlink="">
      <xdr:nvSpPr>
        <xdr:cNvPr id="316" name="テキスト ボックス 315"/>
        <xdr:cNvSpPr txBox="1"/>
      </xdr:nvSpPr>
      <xdr:spPr>
        <a:xfrm>
          <a:off x="9339795" y="631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50259</xdr:rowOff>
    </xdr:from>
    <xdr:to>
      <xdr:col>46</xdr:col>
      <xdr:colOff>38100</xdr:colOff>
      <xdr:row>36</xdr:row>
      <xdr:rowOff>151859</xdr:rowOff>
    </xdr:to>
    <xdr:sp macro="" textlink="">
      <xdr:nvSpPr>
        <xdr:cNvPr id="317" name="楕円 316"/>
        <xdr:cNvSpPr/>
      </xdr:nvSpPr>
      <xdr:spPr>
        <a:xfrm>
          <a:off x="8699500" y="62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142986</xdr:rowOff>
    </xdr:from>
    <xdr:ext cx="599010" cy="259045"/>
    <xdr:sp macro="" textlink="">
      <xdr:nvSpPr>
        <xdr:cNvPr id="318" name="テキスト ボックス 317"/>
        <xdr:cNvSpPr txBox="1"/>
      </xdr:nvSpPr>
      <xdr:spPr>
        <a:xfrm>
          <a:off x="8450795" y="631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70235</xdr:rowOff>
    </xdr:from>
    <xdr:to>
      <xdr:col>41</xdr:col>
      <xdr:colOff>101600</xdr:colOff>
      <xdr:row>37</xdr:row>
      <xdr:rowOff>385</xdr:rowOff>
    </xdr:to>
    <xdr:sp macro="" textlink="">
      <xdr:nvSpPr>
        <xdr:cNvPr id="319" name="楕円 318"/>
        <xdr:cNvSpPr/>
      </xdr:nvSpPr>
      <xdr:spPr>
        <a:xfrm>
          <a:off x="7810500" y="62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162962</xdr:rowOff>
    </xdr:from>
    <xdr:ext cx="599010" cy="259045"/>
    <xdr:sp macro="" textlink="">
      <xdr:nvSpPr>
        <xdr:cNvPr id="320" name="テキスト ボックス 319"/>
        <xdr:cNvSpPr txBox="1"/>
      </xdr:nvSpPr>
      <xdr:spPr>
        <a:xfrm>
          <a:off x="7561795" y="633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149140</xdr:rowOff>
    </xdr:from>
    <xdr:to>
      <xdr:col>36</xdr:col>
      <xdr:colOff>165100</xdr:colOff>
      <xdr:row>37</xdr:row>
      <xdr:rowOff>79290</xdr:rowOff>
    </xdr:to>
    <xdr:sp macro="" textlink="">
      <xdr:nvSpPr>
        <xdr:cNvPr id="321" name="楕円 320"/>
        <xdr:cNvSpPr/>
      </xdr:nvSpPr>
      <xdr:spPr>
        <a:xfrm>
          <a:off x="6921500" y="63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70417</xdr:rowOff>
    </xdr:from>
    <xdr:ext cx="534377" cy="259045"/>
    <xdr:sp macro="" textlink="">
      <xdr:nvSpPr>
        <xdr:cNvPr id="322" name="テキスト ボックス 321"/>
        <xdr:cNvSpPr txBox="1"/>
      </xdr:nvSpPr>
      <xdr:spPr>
        <a:xfrm>
          <a:off x="6705111" y="64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120873</xdr:rowOff>
    </xdr:from>
    <xdr:to>
      <xdr:col>55</xdr:col>
      <xdr:colOff>0</xdr:colOff>
      <xdr:row>57</xdr:row>
      <xdr:rowOff>135457</xdr:rowOff>
    </xdr:to>
    <xdr:cxnSp macro="">
      <xdr:nvCxnSpPr>
        <xdr:cNvPr id="353" name="直線コネクタ 352"/>
        <xdr:cNvCxnSpPr/>
      </xdr:nvCxnSpPr>
      <xdr:spPr>
        <a:xfrm>
          <a:off x="9639300" y="9893523"/>
          <a:ext cx="8382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120873</xdr:rowOff>
    </xdr:from>
    <xdr:to>
      <xdr:col>50</xdr:col>
      <xdr:colOff>114300</xdr:colOff>
      <xdr:row>58</xdr:row>
      <xdr:rowOff>45850</xdr:rowOff>
    </xdr:to>
    <xdr:cxnSp macro="">
      <xdr:nvCxnSpPr>
        <xdr:cNvPr id="356" name="直線コネクタ 355"/>
        <xdr:cNvCxnSpPr/>
      </xdr:nvCxnSpPr>
      <xdr:spPr>
        <a:xfrm flipV="1">
          <a:off x="8750300" y="9893523"/>
          <a:ext cx="8890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169438</xdr:rowOff>
    </xdr:from>
    <xdr:to>
      <xdr:col>45</xdr:col>
      <xdr:colOff>177800</xdr:colOff>
      <xdr:row>58</xdr:row>
      <xdr:rowOff>45850</xdr:rowOff>
    </xdr:to>
    <xdr:cxnSp macro="">
      <xdr:nvCxnSpPr>
        <xdr:cNvPr id="359" name="直線コネクタ 358"/>
        <xdr:cNvCxnSpPr/>
      </xdr:nvCxnSpPr>
      <xdr:spPr>
        <a:xfrm>
          <a:off x="7861300" y="9942088"/>
          <a:ext cx="8890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169438</xdr:rowOff>
    </xdr:from>
    <xdr:to>
      <xdr:col>41</xdr:col>
      <xdr:colOff>50800</xdr:colOff>
      <xdr:row>58</xdr:row>
      <xdr:rowOff>89184</xdr:rowOff>
    </xdr:to>
    <xdr:cxnSp macro="">
      <xdr:nvCxnSpPr>
        <xdr:cNvPr id="362" name="直線コネクタ 361"/>
        <xdr:cNvCxnSpPr/>
      </xdr:nvCxnSpPr>
      <xdr:spPr>
        <a:xfrm flipV="1">
          <a:off x="6972300" y="9942088"/>
          <a:ext cx="889000" cy="9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84657</xdr:rowOff>
    </xdr:from>
    <xdr:to>
      <xdr:col>55</xdr:col>
      <xdr:colOff>50800</xdr:colOff>
      <xdr:row>58</xdr:row>
      <xdr:rowOff>14807</xdr:rowOff>
    </xdr:to>
    <xdr:sp macro="" textlink="">
      <xdr:nvSpPr>
        <xdr:cNvPr id="372" name="楕円 371"/>
        <xdr:cNvSpPr/>
      </xdr:nvSpPr>
      <xdr:spPr>
        <a:xfrm>
          <a:off x="10426700" y="9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107534</xdr:rowOff>
    </xdr:from>
    <xdr:ext cx="599010" cy="259045"/>
    <xdr:sp macro="" textlink="">
      <xdr:nvSpPr>
        <xdr:cNvPr id="373" name="普通建設事業費該当値テキスト"/>
        <xdr:cNvSpPr txBox="1"/>
      </xdr:nvSpPr>
      <xdr:spPr>
        <a:xfrm>
          <a:off x="10528300" y="970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70073</xdr:rowOff>
    </xdr:from>
    <xdr:to>
      <xdr:col>50</xdr:col>
      <xdr:colOff>165100</xdr:colOff>
      <xdr:row>58</xdr:row>
      <xdr:rowOff>223</xdr:rowOff>
    </xdr:to>
    <xdr:sp macro="" textlink="">
      <xdr:nvSpPr>
        <xdr:cNvPr id="374" name="楕円 373"/>
        <xdr:cNvSpPr/>
      </xdr:nvSpPr>
      <xdr:spPr>
        <a:xfrm>
          <a:off x="9588500" y="98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16750</xdr:rowOff>
    </xdr:from>
    <xdr:ext cx="599010" cy="259045"/>
    <xdr:sp macro="" textlink="">
      <xdr:nvSpPr>
        <xdr:cNvPr id="375" name="テキスト ボックス 374"/>
        <xdr:cNvSpPr txBox="1"/>
      </xdr:nvSpPr>
      <xdr:spPr>
        <a:xfrm>
          <a:off x="9339795" y="961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166500</xdr:rowOff>
    </xdr:from>
    <xdr:to>
      <xdr:col>46</xdr:col>
      <xdr:colOff>38100</xdr:colOff>
      <xdr:row>58</xdr:row>
      <xdr:rowOff>96650</xdr:rowOff>
    </xdr:to>
    <xdr:sp macro="" textlink="">
      <xdr:nvSpPr>
        <xdr:cNvPr id="376" name="楕円 375"/>
        <xdr:cNvSpPr/>
      </xdr:nvSpPr>
      <xdr:spPr>
        <a:xfrm>
          <a:off x="8699500" y="99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113177</xdr:rowOff>
    </xdr:from>
    <xdr:ext cx="599010" cy="259045"/>
    <xdr:sp macro="" textlink="">
      <xdr:nvSpPr>
        <xdr:cNvPr id="377" name="テキスト ボックス 376"/>
        <xdr:cNvSpPr txBox="1"/>
      </xdr:nvSpPr>
      <xdr:spPr>
        <a:xfrm>
          <a:off x="8450795" y="971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118638</xdr:rowOff>
    </xdr:from>
    <xdr:to>
      <xdr:col>41</xdr:col>
      <xdr:colOff>101600</xdr:colOff>
      <xdr:row>58</xdr:row>
      <xdr:rowOff>48788</xdr:rowOff>
    </xdr:to>
    <xdr:sp macro="" textlink="">
      <xdr:nvSpPr>
        <xdr:cNvPr id="378" name="楕円 377"/>
        <xdr:cNvSpPr/>
      </xdr:nvSpPr>
      <xdr:spPr>
        <a:xfrm>
          <a:off x="7810500" y="98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65315</xdr:rowOff>
    </xdr:from>
    <xdr:ext cx="599010" cy="259045"/>
    <xdr:sp macro="" textlink="">
      <xdr:nvSpPr>
        <xdr:cNvPr id="379" name="テキスト ボックス 378"/>
        <xdr:cNvSpPr txBox="1"/>
      </xdr:nvSpPr>
      <xdr:spPr>
        <a:xfrm>
          <a:off x="7561795" y="966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38384</xdr:rowOff>
    </xdr:from>
    <xdr:to>
      <xdr:col>36</xdr:col>
      <xdr:colOff>165100</xdr:colOff>
      <xdr:row>58</xdr:row>
      <xdr:rowOff>139984</xdr:rowOff>
    </xdr:to>
    <xdr:sp macro="" textlink="">
      <xdr:nvSpPr>
        <xdr:cNvPr id="380" name="楕円 379"/>
        <xdr:cNvSpPr/>
      </xdr:nvSpPr>
      <xdr:spPr>
        <a:xfrm>
          <a:off x="6921500" y="99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131111</xdr:rowOff>
    </xdr:from>
    <xdr:ext cx="599010" cy="259045"/>
    <xdr:sp macro="" textlink="">
      <xdr:nvSpPr>
        <xdr:cNvPr id="381" name="テキスト ボックス 380"/>
        <xdr:cNvSpPr txBox="1"/>
      </xdr:nvSpPr>
      <xdr:spPr>
        <a:xfrm>
          <a:off x="6672795" y="1007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24126</xdr:rowOff>
    </xdr:from>
    <xdr:to>
      <xdr:col>55</xdr:col>
      <xdr:colOff>0</xdr:colOff>
      <xdr:row>78</xdr:row>
      <xdr:rowOff>124258</xdr:rowOff>
    </xdr:to>
    <xdr:cxnSp macro="">
      <xdr:nvCxnSpPr>
        <xdr:cNvPr id="410" name="直線コネクタ 409"/>
        <xdr:cNvCxnSpPr/>
      </xdr:nvCxnSpPr>
      <xdr:spPr>
        <a:xfrm>
          <a:off x="9639300" y="13397226"/>
          <a:ext cx="838200" cy="10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24126</xdr:rowOff>
    </xdr:from>
    <xdr:to>
      <xdr:col>50</xdr:col>
      <xdr:colOff>114300</xdr:colOff>
      <xdr:row>78</xdr:row>
      <xdr:rowOff>69952</xdr:rowOff>
    </xdr:to>
    <xdr:cxnSp macro="">
      <xdr:nvCxnSpPr>
        <xdr:cNvPr id="413" name="直線コネクタ 412"/>
        <xdr:cNvCxnSpPr/>
      </xdr:nvCxnSpPr>
      <xdr:spPr>
        <a:xfrm flipV="1">
          <a:off x="8750300" y="13397226"/>
          <a:ext cx="889000" cy="4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69904</xdr:rowOff>
    </xdr:from>
    <xdr:to>
      <xdr:col>45</xdr:col>
      <xdr:colOff>177800</xdr:colOff>
      <xdr:row>78</xdr:row>
      <xdr:rowOff>69952</xdr:rowOff>
    </xdr:to>
    <xdr:cxnSp macro="">
      <xdr:nvCxnSpPr>
        <xdr:cNvPr id="416" name="直線コネクタ 415"/>
        <xdr:cNvCxnSpPr/>
      </xdr:nvCxnSpPr>
      <xdr:spPr>
        <a:xfrm>
          <a:off x="7861300" y="13443004"/>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73458</xdr:rowOff>
    </xdr:from>
    <xdr:to>
      <xdr:col>55</xdr:col>
      <xdr:colOff>50800</xdr:colOff>
      <xdr:row>79</xdr:row>
      <xdr:rowOff>3608</xdr:rowOff>
    </xdr:to>
    <xdr:sp macro="" textlink="">
      <xdr:nvSpPr>
        <xdr:cNvPr id="426" name="楕円 425"/>
        <xdr:cNvSpPr/>
      </xdr:nvSpPr>
      <xdr:spPr>
        <a:xfrm>
          <a:off x="10426700" y="134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32835</xdr:rowOff>
    </xdr:from>
    <xdr:ext cx="534377" cy="259045"/>
    <xdr:sp macro="" textlink="">
      <xdr:nvSpPr>
        <xdr:cNvPr id="427" name="普通建設事業費 （ うち新規整備　）該当値テキスト"/>
        <xdr:cNvSpPr txBox="1"/>
      </xdr:nvSpPr>
      <xdr:spPr>
        <a:xfrm>
          <a:off x="10528300" y="132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144776</xdr:rowOff>
    </xdr:from>
    <xdr:to>
      <xdr:col>50</xdr:col>
      <xdr:colOff>165100</xdr:colOff>
      <xdr:row>78</xdr:row>
      <xdr:rowOff>74926</xdr:rowOff>
    </xdr:to>
    <xdr:sp macro="" textlink="">
      <xdr:nvSpPr>
        <xdr:cNvPr id="428" name="楕円 427"/>
        <xdr:cNvSpPr/>
      </xdr:nvSpPr>
      <xdr:spPr>
        <a:xfrm>
          <a:off x="9588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91453</xdr:rowOff>
    </xdr:from>
    <xdr:ext cx="599010" cy="259045"/>
    <xdr:sp macro="" textlink="">
      <xdr:nvSpPr>
        <xdr:cNvPr id="429" name="テキスト ボックス 428"/>
        <xdr:cNvSpPr txBox="1"/>
      </xdr:nvSpPr>
      <xdr:spPr>
        <a:xfrm>
          <a:off x="9339795" y="131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19152</xdr:rowOff>
    </xdr:from>
    <xdr:to>
      <xdr:col>46</xdr:col>
      <xdr:colOff>38100</xdr:colOff>
      <xdr:row>78</xdr:row>
      <xdr:rowOff>120752</xdr:rowOff>
    </xdr:to>
    <xdr:sp macro="" textlink="">
      <xdr:nvSpPr>
        <xdr:cNvPr id="430" name="楕円 429"/>
        <xdr:cNvSpPr/>
      </xdr:nvSpPr>
      <xdr:spPr>
        <a:xfrm>
          <a:off x="8699500" y="133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137279</xdr:rowOff>
    </xdr:from>
    <xdr:ext cx="599010" cy="259045"/>
    <xdr:sp macro="" textlink="">
      <xdr:nvSpPr>
        <xdr:cNvPr id="431" name="テキスト ボックス 430"/>
        <xdr:cNvSpPr txBox="1"/>
      </xdr:nvSpPr>
      <xdr:spPr>
        <a:xfrm>
          <a:off x="8450795" y="1316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19104</xdr:rowOff>
    </xdr:from>
    <xdr:to>
      <xdr:col>41</xdr:col>
      <xdr:colOff>101600</xdr:colOff>
      <xdr:row>78</xdr:row>
      <xdr:rowOff>120704</xdr:rowOff>
    </xdr:to>
    <xdr:sp macro="" textlink="">
      <xdr:nvSpPr>
        <xdr:cNvPr id="432" name="楕円 431"/>
        <xdr:cNvSpPr/>
      </xdr:nvSpPr>
      <xdr:spPr>
        <a:xfrm>
          <a:off x="7810500" y="133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137231</xdr:rowOff>
    </xdr:from>
    <xdr:ext cx="599010" cy="259045"/>
    <xdr:sp macro="" textlink="">
      <xdr:nvSpPr>
        <xdr:cNvPr id="433" name="テキスト ボックス 432"/>
        <xdr:cNvSpPr txBox="1"/>
      </xdr:nvSpPr>
      <xdr:spPr>
        <a:xfrm>
          <a:off x="7561795" y="1316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23147</xdr:rowOff>
    </xdr:from>
    <xdr:to>
      <xdr:col>55</xdr:col>
      <xdr:colOff>0</xdr:colOff>
      <xdr:row>97</xdr:row>
      <xdr:rowOff>59762</xdr:rowOff>
    </xdr:to>
    <xdr:cxnSp macro="">
      <xdr:nvCxnSpPr>
        <xdr:cNvPr id="464" name="直線コネクタ 463"/>
        <xdr:cNvCxnSpPr/>
      </xdr:nvCxnSpPr>
      <xdr:spPr>
        <a:xfrm flipV="1">
          <a:off x="9639300" y="16482347"/>
          <a:ext cx="838200" cy="20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59762</xdr:rowOff>
    </xdr:from>
    <xdr:to>
      <xdr:col>50</xdr:col>
      <xdr:colOff>114300</xdr:colOff>
      <xdr:row>98</xdr:row>
      <xdr:rowOff>25161</xdr:rowOff>
    </xdr:to>
    <xdr:cxnSp macro="">
      <xdr:nvCxnSpPr>
        <xdr:cNvPr id="467" name="直線コネクタ 466"/>
        <xdr:cNvCxnSpPr/>
      </xdr:nvCxnSpPr>
      <xdr:spPr>
        <a:xfrm flipV="1">
          <a:off x="8750300" y="16690412"/>
          <a:ext cx="889000" cy="13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25161</xdr:rowOff>
    </xdr:from>
    <xdr:to>
      <xdr:col>45</xdr:col>
      <xdr:colOff>177800</xdr:colOff>
      <xdr:row>98</xdr:row>
      <xdr:rowOff>44177</xdr:rowOff>
    </xdr:to>
    <xdr:cxnSp macro="">
      <xdr:nvCxnSpPr>
        <xdr:cNvPr id="470" name="直線コネクタ 469"/>
        <xdr:cNvCxnSpPr/>
      </xdr:nvCxnSpPr>
      <xdr:spPr>
        <a:xfrm flipV="1">
          <a:off x="7861300" y="16827261"/>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143797</xdr:rowOff>
    </xdr:from>
    <xdr:to>
      <xdr:col>55</xdr:col>
      <xdr:colOff>50800</xdr:colOff>
      <xdr:row>96</xdr:row>
      <xdr:rowOff>73947</xdr:rowOff>
    </xdr:to>
    <xdr:sp macro="" textlink="">
      <xdr:nvSpPr>
        <xdr:cNvPr id="480" name="楕円 479"/>
        <xdr:cNvSpPr/>
      </xdr:nvSpPr>
      <xdr:spPr>
        <a:xfrm>
          <a:off x="10426700" y="164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166674</xdr:rowOff>
    </xdr:from>
    <xdr:ext cx="599010" cy="259045"/>
    <xdr:sp macro="" textlink="">
      <xdr:nvSpPr>
        <xdr:cNvPr id="481" name="普通建設事業費 （ うち更新整備　）該当値テキスト"/>
        <xdr:cNvSpPr txBox="1"/>
      </xdr:nvSpPr>
      <xdr:spPr>
        <a:xfrm>
          <a:off x="10528300" y="162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8962</xdr:rowOff>
    </xdr:from>
    <xdr:to>
      <xdr:col>50</xdr:col>
      <xdr:colOff>165100</xdr:colOff>
      <xdr:row>97</xdr:row>
      <xdr:rowOff>110562</xdr:rowOff>
    </xdr:to>
    <xdr:sp macro="" textlink="">
      <xdr:nvSpPr>
        <xdr:cNvPr id="482" name="楕円 481"/>
        <xdr:cNvSpPr/>
      </xdr:nvSpPr>
      <xdr:spPr>
        <a:xfrm>
          <a:off x="9588500" y="166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127089</xdr:rowOff>
    </xdr:from>
    <xdr:ext cx="599010" cy="259045"/>
    <xdr:sp macro="" textlink="">
      <xdr:nvSpPr>
        <xdr:cNvPr id="483" name="テキスト ボックス 482"/>
        <xdr:cNvSpPr txBox="1"/>
      </xdr:nvSpPr>
      <xdr:spPr>
        <a:xfrm>
          <a:off x="9339795" y="1641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145811</xdr:rowOff>
    </xdr:from>
    <xdr:to>
      <xdr:col>46</xdr:col>
      <xdr:colOff>38100</xdr:colOff>
      <xdr:row>98</xdr:row>
      <xdr:rowOff>75961</xdr:rowOff>
    </xdr:to>
    <xdr:sp macro="" textlink="">
      <xdr:nvSpPr>
        <xdr:cNvPr id="484" name="楕円 483"/>
        <xdr:cNvSpPr/>
      </xdr:nvSpPr>
      <xdr:spPr>
        <a:xfrm>
          <a:off x="8699500" y="167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92488</xdr:rowOff>
    </xdr:from>
    <xdr:ext cx="534377" cy="259045"/>
    <xdr:sp macro="" textlink="">
      <xdr:nvSpPr>
        <xdr:cNvPr id="485" name="テキスト ボックス 484"/>
        <xdr:cNvSpPr txBox="1"/>
      </xdr:nvSpPr>
      <xdr:spPr>
        <a:xfrm>
          <a:off x="8483111" y="165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164827</xdr:rowOff>
    </xdr:from>
    <xdr:to>
      <xdr:col>41</xdr:col>
      <xdr:colOff>101600</xdr:colOff>
      <xdr:row>98</xdr:row>
      <xdr:rowOff>94977</xdr:rowOff>
    </xdr:to>
    <xdr:sp macro="" textlink="">
      <xdr:nvSpPr>
        <xdr:cNvPr id="486" name="楕円 485"/>
        <xdr:cNvSpPr/>
      </xdr:nvSpPr>
      <xdr:spPr>
        <a:xfrm>
          <a:off x="7810500" y="167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86104</xdr:rowOff>
    </xdr:from>
    <xdr:ext cx="534377" cy="259045"/>
    <xdr:sp macro="" textlink="">
      <xdr:nvSpPr>
        <xdr:cNvPr id="487" name="テキスト ボックス 486"/>
        <xdr:cNvSpPr txBox="1"/>
      </xdr:nvSpPr>
      <xdr:spPr>
        <a:xfrm>
          <a:off x="7594111" y="168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130837</xdr:rowOff>
    </xdr:from>
    <xdr:to>
      <xdr:col>85</xdr:col>
      <xdr:colOff>127000</xdr:colOff>
      <xdr:row>38</xdr:row>
      <xdr:rowOff>131930</xdr:rowOff>
    </xdr:to>
    <xdr:cxnSp macro="">
      <xdr:nvCxnSpPr>
        <xdr:cNvPr id="514" name="直線コネクタ 513"/>
        <xdr:cNvCxnSpPr/>
      </xdr:nvCxnSpPr>
      <xdr:spPr>
        <a:xfrm flipV="1">
          <a:off x="15481300" y="6645937"/>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97935</xdr:rowOff>
    </xdr:from>
    <xdr:to>
      <xdr:col>81</xdr:col>
      <xdr:colOff>50800</xdr:colOff>
      <xdr:row>38</xdr:row>
      <xdr:rowOff>131930</xdr:rowOff>
    </xdr:to>
    <xdr:cxnSp macro="">
      <xdr:nvCxnSpPr>
        <xdr:cNvPr id="517" name="直線コネクタ 516"/>
        <xdr:cNvCxnSpPr/>
      </xdr:nvCxnSpPr>
      <xdr:spPr>
        <a:xfrm>
          <a:off x="14592300" y="6613035"/>
          <a:ext cx="889000" cy="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92769</xdr:rowOff>
    </xdr:from>
    <xdr:to>
      <xdr:col>76</xdr:col>
      <xdr:colOff>114300</xdr:colOff>
      <xdr:row>38</xdr:row>
      <xdr:rowOff>97935</xdr:rowOff>
    </xdr:to>
    <xdr:cxnSp macro="">
      <xdr:nvCxnSpPr>
        <xdr:cNvPr id="520" name="直線コネクタ 519"/>
        <xdr:cNvCxnSpPr/>
      </xdr:nvCxnSpPr>
      <xdr:spPr>
        <a:xfrm>
          <a:off x="13703300" y="6607869"/>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92769</xdr:rowOff>
    </xdr:from>
    <xdr:to>
      <xdr:col>71</xdr:col>
      <xdr:colOff>177800</xdr:colOff>
      <xdr:row>38</xdr:row>
      <xdr:rowOff>130963</xdr:rowOff>
    </xdr:to>
    <xdr:cxnSp macro="">
      <xdr:nvCxnSpPr>
        <xdr:cNvPr id="523" name="直線コネクタ 522"/>
        <xdr:cNvCxnSpPr/>
      </xdr:nvCxnSpPr>
      <xdr:spPr>
        <a:xfrm flipV="1">
          <a:off x="12814300" y="6607869"/>
          <a:ext cx="8890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80037</xdr:rowOff>
    </xdr:from>
    <xdr:to>
      <xdr:col>85</xdr:col>
      <xdr:colOff>177800</xdr:colOff>
      <xdr:row>39</xdr:row>
      <xdr:rowOff>10187</xdr:rowOff>
    </xdr:to>
    <xdr:sp macro="" textlink="">
      <xdr:nvSpPr>
        <xdr:cNvPr id="533" name="楕円 532"/>
        <xdr:cNvSpPr/>
      </xdr:nvSpPr>
      <xdr:spPr>
        <a:xfrm>
          <a:off x="16268700" y="65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81130</xdr:rowOff>
    </xdr:from>
    <xdr:to>
      <xdr:col>81</xdr:col>
      <xdr:colOff>101600</xdr:colOff>
      <xdr:row>39</xdr:row>
      <xdr:rowOff>11280</xdr:rowOff>
    </xdr:to>
    <xdr:sp macro="" textlink="">
      <xdr:nvSpPr>
        <xdr:cNvPr id="535" name="楕円 534"/>
        <xdr:cNvSpPr/>
      </xdr:nvSpPr>
      <xdr:spPr>
        <a:xfrm>
          <a:off x="15430500" y="65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2407</xdr:rowOff>
    </xdr:from>
    <xdr:ext cx="469744" cy="259045"/>
    <xdr:sp macro="" textlink="">
      <xdr:nvSpPr>
        <xdr:cNvPr id="536" name="テキスト ボックス 535"/>
        <xdr:cNvSpPr txBox="1"/>
      </xdr:nvSpPr>
      <xdr:spPr>
        <a:xfrm>
          <a:off x="15246428" y="66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47135</xdr:rowOff>
    </xdr:from>
    <xdr:to>
      <xdr:col>76</xdr:col>
      <xdr:colOff>165100</xdr:colOff>
      <xdr:row>38</xdr:row>
      <xdr:rowOff>148735</xdr:rowOff>
    </xdr:to>
    <xdr:sp macro="" textlink="">
      <xdr:nvSpPr>
        <xdr:cNvPr id="537" name="楕円 536"/>
        <xdr:cNvSpPr/>
      </xdr:nvSpPr>
      <xdr:spPr>
        <a:xfrm>
          <a:off x="14541500" y="65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165262</xdr:rowOff>
    </xdr:from>
    <xdr:ext cx="534377" cy="259045"/>
    <xdr:sp macro="" textlink="">
      <xdr:nvSpPr>
        <xdr:cNvPr id="538" name="テキスト ボックス 537"/>
        <xdr:cNvSpPr txBox="1"/>
      </xdr:nvSpPr>
      <xdr:spPr>
        <a:xfrm>
          <a:off x="14325111" y="63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41969</xdr:rowOff>
    </xdr:from>
    <xdr:to>
      <xdr:col>72</xdr:col>
      <xdr:colOff>38100</xdr:colOff>
      <xdr:row>38</xdr:row>
      <xdr:rowOff>143569</xdr:rowOff>
    </xdr:to>
    <xdr:sp macro="" textlink="">
      <xdr:nvSpPr>
        <xdr:cNvPr id="539" name="楕円 538"/>
        <xdr:cNvSpPr/>
      </xdr:nvSpPr>
      <xdr:spPr>
        <a:xfrm>
          <a:off x="13652500" y="6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160095</xdr:rowOff>
    </xdr:from>
    <xdr:ext cx="534377" cy="259045"/>
    <xdr:sp macro="" textlink="">
      <xdr:nvSpPr>
        <xdr:cNvPr id="540" name="テキスト ボックス 539"/>
        <xdr:cNvSpPr txBox="1"/>
      </xdr:nvSpPr>
      <xdr:spPr>
        <a:xfrm>
          <a:off x="13436111" y="63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80163</xdr:rowOff>
    </xdr:from>
    <xdr:to>
      <xdr:col>67</xdr:col>
      <xdr:colOff>101600</xdr:colOff>
      <xdr:row>39</xdr:row>
      <xdr:rowOff>10313</xdr:rowOff>
    </xdr:to>
    <xdr:sp macro="" textlink="">
      <xdr:nvSpPr>
        <xdr:cNvPr id="541" name="楕円 540"/>
        <xdr:cNvSpPr/>
      </xdr:nvSpPr>
      <xdr:spPr>
        <a:xfrm>
          <a:off x="12763500" y="65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1440</xdr:rowOff>
    </xdr:from>
    <xdr:ext cx="469744" cy="259045"/>
    <xdr:sp macro="" textlink="">
      <xdr:nvSpPr>
        <xdr:cNvPr id="542" name="テキスト ボックス 541"/>
        <xdr:cNvSpPr txBox="1"/>
      </xdr:nvSpPr>
      <xdr:spPr>
        <a:xfrm>
          <a:off x="12579428" y="66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20275</xdr:rowOff>
    </xdr:from>
    <xdr:to>
      <xdr:col>85</xdr:col>
      <xdr:colOff>127000</xdr:colOff>
      <xdr:row>75</xdr:row>
      <xdr:rowOff>29940</xdr:rowOff>
    </xdr:to>
    <xdr:cxnSp macro="">
      <xdr:nvCxnSpPr>
        <xdr:cNvPr id="622" name="直線コネクタ 621"/>
        <xdr:cNvCxnSpPr/>
      </xdr:nvCxnSpPr>
      <xdr:spPr>
        <a:xfrm>
          <a:off x="15481300" y="12879025"/>
          <a:ext cx="8382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20275</xdr:rowOff>
    </xdr:from>
    <xdr:to>
      <xdr:col>81</xdr:col>
      <xdr:colOff>50800</xdr:colOff>
      <xdr:row>75</xdr:row>
      <xdr:rowOff>127484</xdr:rowOff>
    </xdr:to>
    <xdr:cxnSp macro="">
      <xdr:nvCxnSpPr>
        <xdr:cNvPr id="625" name="直線コネクタ 624"/>
        <xdr:cNvCxnSpPr/>
      </xdr:nvCxnSpPr>
      <xdr:spPr>
        <a:xfrm flipV="1">
          <a:off x="14592300" y="12879025"/>
          <a:ext cx="889000" cy="10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127484</xdr:rowOff>
    </xdr:from>
    <xdr:to>
      <xdr:col>76</xdr:col>
      <xdr:colOff>114300</xdr:colOff>
      <xdr:row>75</xdr:row>
      <xdr:rowOff>162908</xdr:rowOff>
    </xdr:to>
    <xdr:cxnSp macro="">
      <xdr:nvCxnSpPr>
        <xdr:cNvPr id="628" name="直線コネクタ 627"/>
        <xdr:cNvCxnSpPr/>
      </xdr:nvCxnSpPr>
      <xdr:spPr>
        <a:xfrm flipV="1">
          <a:off x="13703300" y="1298623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80209</xdr:rowOff>
    </xdr:from>
    <xdr:to>
      <xdr:col>71</xdr:col>
      <xdr:colOff>177800</xdr:colOff>
      <xdr:row>75</xdr:row>
      <xdr:rowOff>162908</xdr:rowOff>
    </xdr:to>
    <xdr:cxnSp macro="">
      <xdr:nvCxnSpPr>
        <xdr:cNvPr id="631" name="直線コネクタ 630"/>
        <xdr:cNvCxnSpPr/>
      </xdr:nvCxnSpPr>
      <xdr:spPr>
        <a:xfrm>
          <a:off x="12814300" y="12938959"/>
          <a:ext cx="889000" cy="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150590</xdr:rowOff>
    </xdr:from>
    <xdr:to>
      <xdr:col>85</xdr:col>
      <xdr:colOff>177800</xdr:colOff>
      <xdr:row>75</xdr:row>
      <xdr:rowOff>80740</xdr:rowOff>
    </xdr:to>
    <xdr:sp macro="" textlink="">
      <xdr:nvSpPr>
        <xdr:cNvPr id="641" name="楕円 640"/>
        <xdr:cNvSpPr/>
      </xdr:nvSpPr>
      <xdr:spPr>
        <a:xfrm>
          <a:off x="16268700" y="128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2017</xdr:rowOff>
    </xdr:from>
    <xdr:ext cx="599010" cy="259045"/>
    <xdr:sp macro="" textlink="">
      <xdr:nvSpPr>
        <xdr:cNvPr id="642" name="公債費該当値テキスト"/>
        <xdr:cNvSpPr txBox="1"/>
      </xdr:nvSpPr>
      <xdr:spPr>
        <a:xfrm>
          <a:off x="16370300" y="1268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140925</xdr:rowOff>
    </xdr:from>
    <xdr:to>
      <xdr:col>81</xdr:col>
      <xdr:colOff>101600</xdr:colOff>
      <xdr:row>75</xdr:row>
      <xdr:rowOff>71075</xdr:rowOff>
    </xdr:to>
    <xdr:sp macro="" textlink="">
      <xdr:nvSpPr>
        <xdr:cNvPr id="643" name="楕円 642"/>
        <xdr:cNvSpPr/>
      </xdr:nvSpPr>
      <xdr:spPr>
        <a:xfrm>
          <a:off x="15430500" y="128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87602</xdr:rowOff>
    </xdr:from>
    <xdr:ext cx="599010" cy="259045"/>
    <xdr:sp macro="" textlink="">
      <xdr:nvSpPr>
        <xdr:cNvPr id="644" name="テキスト ボックス 643"/>
        <xdr:cNvSpPr txBox="1"/>
      </xdr:nvSpPr>
      <xdr:spPr>
        <a:xfrm>
          <a:off x="15181795" y="1260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76684</xdr:rowOff>
    </xdr:from>
    <xdr:to>
      <xdr:col>76</xdr:col>
      <xdr:colOff>165100</xdr:colOff>
      <xdr:row>76</xdr:row>
      <xdr:rowOff>6834</xdr:rowOff>
    </xdr:to>
    <xdr:sp macro="" textlink="">
      <xdr:nvSpPr>
        <xdr:cNvPr id="645" name="楕円 644"/>
        <xdr:cNvSpPr/>
      </xdr:nvSpPr>
      <xdr:spPr>
        <a:xfrm>
          <a:off x="14541500" y="129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23361</xdr:rowOff>
    </xdr:from>
    <xdr:ext cx="599010" cy="259045"/>
    <xdr:sp macro="" textlink="">
      <xdr:nvSpPr>
        <xdr:cNvPr id="646" name="テキスト ボックス 645"/>
        <xdr:cNvSpPr txBox="1"/>
      </xdr:nvSpPr>
      <xdr:spPr>
        <a:xfrm>
          <a:off x="14292795" y="1271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112107</xdr:rowOff>
    </xdr:from>
    <xdr:to>
      <xdr:col>72</xdr:col>
      <xdr:colOff>38100</xdr:colOff>
      <xdr:row>76</xdr:row>
      <xdr:rowOff>42258</xdr:rowOff>
    </xdr:to>
    <xdr:sp macro="" textlink="">
      <xdr:nvSpPr>
        <xdr:cNvPr id="647" name="楕円 646"/>
        <xdr:cNvSpPr/>
      </xdr:nvSpPr>
      <xdr:spPr>
        <a:xfrm>
          <a:off x="13652500" y="12970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33385</xdr:rowOff>
    </xdr:from>
    <xdr:ext cx="599010" cy="259045"/>
    <xdr:sp macro="" textlink="">
      <xdr:nvSpPr>
        <xdr:cNvPr id="648" name="テキスト ボックス 647"/>
        <xdr:cNvSpPr txBox="1"/>
      </xdr:nvSpPr>
      <xdr:spPr>
        <a:xfrm>
          <a:off x="13403795" y="1306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29409</xdr:rowOff>
    </xdr:from>
    <xdr:to>
      <xdr:col>67</xdr:col>
      <xdr:colOff>101600</xdr:colOff>
      <xdr:row>75</xdr:row>
      <xdr:rowOff>131009</xdr:rowOff>
    </xdr:to>
    <xdr:sp macro="" textlink="">
      <xdr:nvSpPr>
        <xdr:cNvPr id="649" name="楕円 648"/>
        <xdr:cNvSpPr/>
      </xdr:nvSpPr>
      <xdr:spPr>
        <a:xfrm>
          <a:off x="12763500" y="128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147536</xdr:rowOff>
    </xdr:from>
    <xdr:ext cx="599010" cy="259045"/>
    <xdr:sp macro="" textlink="">
      <xdr:nvSpPr>
        <xdr:cNvPr id="650" name="テキスト ボックス 649"/>
        <xdr:cNvSpPr txBox="1"/>
      </xdr:nvSpPr>
      <xdr:spPr>
        <a:xfrm>
          <a:off x="12514795" y="1266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37511</xdr:rowOff>
    </xdr:from>
    <xdr:to>
      <xdr:col>85</xdr:col>
      <xdr:colOff>127000</xdr:colOff>
      <xdr:row>98</xdr:row>
      <xdr:rowOff>45746</xdr:rowOff>
    </xdr:to>
    <xdr:cxnSp macro="">
      <xdr:nvCxnSpPr>
        <xdr:cNvPr id="677" name="直線コネクタ 676"/>
        <xdr:cNvCxnSpPr/>
      </xdr:nvCxnSpPr>
      <xdr:spPr>
        <a:xfrm flipV="1">
          <a:off x="15481300" y="16839611"/>
          <a:ext cx="8382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154079</xdr:rowOff>
    </xdr:from>
    <xdr:to>
      <xdr:col>81</xdr:col>
      <xdr:colOff>50800</xdr:colOff>
      <xdr:row>98</xdr:row>
      <xdr:rowOff>45746</xdr:rowOff>
    </xdr:to>
    <xdr:cxnSp macro="">
      <xdr:nvCxnSpPr>
        <xdr:cNvPr id="680" name="直線コネクタ 679"/>
        <xdr:cNvCxnSpPr/>
      </xdr:nvCxnSpPr>
      <xdr:spPr>
        <a:xfrm>
          <a:off x="14592300" y="16613279"/>
          <a:ext cx="8890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154079</xdr:rowOff>
    </xdr:from>
    <xdr:to>
      <xdr:col>76</xdr:col>
      <xdr:colOff>114300</xdr:colOff>
      <xdr:row>98</xdr:row>
      <xdr:rowOff>17275</xdr:rowOff>
    </xdr:to>
    <xdr:cxnSp macro="">
      <xdr:nvCxnSpPr>
        <xdr:cNvPr id="683" name="直線コネクタ 682"/>
        <xdr:cNvCxnSpPr/>
      </xdr:nvCxnSpPr>
      <xdr:spPr>
        <a:xfrm flipV="1">
          <a:off x="13703300" y="16613279"/>
          <a:ext cx="889000" cy="20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97853</xdr:rowOff>
    </xdr:from>
    <xdr:to>
      <xdr:col>71</xdr:col>
      <xdr:colOff>177800</xdr:colOff>
      <xdr:row>98</xdr:row>
      <xdr:rowOff>17275</xdr:rowOff>
    </xdr:to>
    <xdr:cxnSp macro="">
      <xdr:nvCxnSpPr>
        <xdr:cNvPr id="686" name="直線コネクタ 685"/>
        <xdr:cNvCxnSpPr/>
      </xdr:nvCxnSpPr>
      <xdr:spPr>
        <a:xfrm>
          <a:off x="12814300" y="16728503"/>
          <a:ext cx="889000" cy="9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158161</xdr:rowOff>
    </xdr:from>
    <xdr:to>
      <xdr:col>85</xdr:col>
      <xdr:colOff>177800</xdr:colOff>
      <xdr:row>98</xdr:row>
      <xdr:rowOff>88311</xdr:rowOff>
    </xdr:to>
    <xdr:sp macro="" textlink="">
      <xdr:nvSpPr>
        <xdr:cNvPr id="696" name="楕円 695"/>
        <xdr:cNvSpPr/>
      </xdr:nvSpPr>
      <xdr:spPr>
        <a:xfrm>
          <a:off x="16268700" y="167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73088</xdr:rowOff>
    </xdr:from>
    <xdr:ext cx="534377" cy="259045"/>
    <xdr:sp macro="" textlink="">
      <xdr:nvSpPr>
        <xdr:cNvPr id="697" name="積立金該当値テキスト"/>
        <xdr:cNvSpPr txBox="1"/>
      </xdr:nvSpPr>
      <xdr:spPr>
        <a:xfrm>
          <a:off x="16370300" y="167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166396</xdr:rowOff>
    </xdr:from>
    <xdr:to>
      <xdr:col>81</xdr:col>
      <xdr:colOff>101600</xdr:colOff>
      <xdr:row>98</xdr:row>
      <xdr:rowOff>96546</xdr:rowOff>
    </xdr:to>
    <xdr:sp macro="" textlink="">
      <xdr:nvSpPr>
        <xdr:cNvPr id="698" name="楕円 697"/>
        <xdr:cNvSpPr/>
      </xdr:nvSpPr>
      <xdr:spPr>
        <a:xfrm>
          <a:off x="15430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87673</xdr:rowOff>
    </xdr:from>
    <xdr:ext cx="534377" cy="259045"/>
    <xdr:sp macro="" textlink="">
      <xdr:nvSpPr>
        <xdr:cNvPr id="699" name="テキスト ボックス 698"/>
        <xdr:cNvSpPr txBox="1"/>
      </xdr:nvSpPr>
      <xdr:spPr>
        <a:xfrm>
          <a:off x="15214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103279</xdr:rowOff>
    </xdr:from>
    <xdr:to>
      <xdr:col>76</xdr:col>
      <xdr:colOff>165100</xdr:colOff>
      <xdr:row>97</xdr:row>
      <xdr:rowOff>33429</xdr:rowOff>
    </xdr:to>
    <xdr:sp macro="" textlink="">
      <xdr:nvSpPr>
        <xdr:cNvPr id="700" name="楕円 699"/>
        <xdr:cNvSpPr/>
      </xdr:nvSpPr>
      <xdr:spPr>
        <a:xfrm>
          <a:off x="14541500" y="16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49956</xdr:rowOff>
    </xdr:from>
    <xdr:ext cx="534377" cy="259045"/>
    <xdr:sp macro="" textlink="">
      <xdr:nvSpPr>
        <xdr:cNvPr id="701" name="テキスト ボックス 700"/>
        <xdr:cNvSpPr txBox="1"/>
      </xdr:nvSpPr>
      <xdr:spPr>
        <a:xfrm>
          <a:off x="14325111" y="163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137925</xdr:rowOff>
    </xdr:from>
    <xdr:to>
      <xdr:col>72</xdr:col>
      <xdr:colOff>38100</xdr:colOff>
      <xdr:row>98</xdr:row>
      <xdr:rowOff>68075</xdr:rowOff>
    </xdr:to>
    <xdr:sp macro="" textlink="">
      <xdr:nvSpPr>
        <xdr:cNvPr id="702" name="楕円 701"/>
        <xdr:cNvSpPr/>
      </xdr:nvSpPr>
      <xdr:spPr>
        <a:xfrm>
          <a:off x="13652500" y="167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59202</xdr:rowOff>
    </xdr:from>
    <xdr:ext cx="534377" cy="259045"/>
    <xdr:sp macro="" textlink="">
      <xdr:nvSpPr>
        <xdr:cNvPr id="703" name="テキスト ボックス 702"/>
        <xdr:cNvSpPr txBox="1"/>
      </xdr:nvSpPr>
      <xdr:spPr>
        <a:xfrm>
          <a:off x="13436111" y="1686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47053</xdr:rowOff>
    </xdr:from>
    <xdr:to>
      <xdr:col>67</xdr:col>
      <xdr:colOff>101600</xdr:colOff>
      <xdr:row>97</xdr:row>
      <xdr:rowOff>148653</xdr:rowOff>
    </xdr:to>
    <xdr:sp macro="" textlink="">
      <xdr:nvSpPr>
        <xdr:cNvPr id="704" name="楕円 703"/>
        <xdr:cNvSpPr/>
      </xdr:nvSpPr>
      <xdr:spPr>
        <a:xfrm>
          <a:off x="12763500" y="166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139780</xdr:rowOff>
    </xdr:from>
    <xdr:ext cx="534377" cy="259045"/>
    <xdr:sp macro="" textlink="">
      <xdr:nvSpPr>
        <xdr:cNvPr id="705" name="テキスト ボックス 704"/>
        <xdr:cNvSpPr txBox="1"/>
      </xdr:nvSpPr>
      <xdr:spPr>
        <a:xfrm>
          <a:off x="12547111" y="167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138511</xdr:rowOff>
    </xdr:from>
    <xdr:to>
      <xdr:col>116</xdr:col>
      <xdr:colOff>63500</xdr:colOff>
      <xdr:row>38</xdr:row>
      <xdr:rowOff>139700</xdr:rowOff>
    </xdr:to>
    <xdr:cxnSp macro="">
      <xdr:nvCxnSpPr>
        <xdr:cNvPr id="732" name="直線コネクタ 731"/>
        <xdr:cNvCxnSpPr/>
      </xdr:nvCxnSpPr>
      <xdr:spPr>
        <a:xfrm>
          <a:off x="21323300" y="665361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138511</xdr:rowOff>
    </xdr:from>
    <xdr:to>
      <xdr:col>111</xdr:col>
      <xdr:colOff>177800</xdr:colOff>
      <xdr:row>38</xdr:row>
      <xdr:rowOff>138602</xdr:rowOff>
    </xdr:to>
    <xdr:cxnSp macro="">
      <xdr:nvCxnSpPr>
        <xdr:cNvPr id="735" name="直線コネクタ 734"/>
        <xdr:cNvCxnSpPr/>
      </xdr:nvCxnSpPr>
      <xdr:spPr>
        <a:xfrm flipV="1">
          <a:off x="20434300" y="665361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138557</xdr:rowOff>
    </xdr:from>
    <xdr:to>
      <xdr:col>107</xdr:col>
      <xdr:colOff>50800</xdr:colOff>
      <xdr:row>38</xdr:row>
      <xdr:rowOff>138602</xdr:rowOff>
    </xdr:to>
    <xdr:cxnSp macro="">
      <xdr:nvCxnSpPr>
        <xdr:cNvPr id="738" name="直線コネクタ 737"/>
        <xdr:cNvCxnSpPr/>
      </xdr:nvCxnSpPr>
      <xdr:spPr>
        <a:xfrm>
          <a:off x="19545300" y="665365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138557</xdr:rowOff>
    </xdr:from>
    <xdr:to>
      <xdr:col>102</xdr:col>
      <xdr:colOff>114300</xdr:colOff>
      <xdr:row>38</xdr:row>
      <xdr:rowOff>138557</xdr:rowOff>
    </xdr:to>
    <xdr:cxnSp macro="">
      <xdr:nvCxnSpPr>
        <xdr:cNvPr id="741" name="直線コネクタ 740"/>
        <xdr:cNvCxnSpPr/>
      </xdr:nvCxnSpPr>
      <xdr:spPr>
        <a:xfrm>
          <a:off x="18656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87711</xdr:rowOff>
    </xdr:from>
    <xdr:to>
      <xdr:col>112</xdr:col>
      <xdr:colOff>38100</xdr:colOff>
      <xdr:row>39</xdr:row>
      <xdr:rowOff>17861</xdr:rowOff>
    </xdr:to>
    <xdr:sp macro="" textlink="">
      <xdr:nvSpPr>
        <xdr:cNvPr id="753" name="楕円 752"/>
        <xdr:cNvSpPr/>
      </xdr:nvSpPr>
      <xdr:spPr>
        <a:xfrm>
          <a:off x="21272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8988</xdr:rowOff>
    </xdr:from>
    <xdr:ext cx="313932" cy="259045"/>
    <xdr:sp macro="" textlink="">
      <xdr:nvSpPr>
        <xdr:cNvPr id="754" name="テキスト ボックス 753"/>
        <xdr:cNvSpPr txBox="1"/>
      </xdr:nvSpPr>
      <xdr:spPr>
        <a:xfrm>
          <a:off x="21166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87802</xdr:rowOff>
    </xdr:from>
    <xdr:to>
      <xdr:col>107</xdr:col>
      <xdr:colOff>101600</xdr:colOff>
      <xdr:row>39</xdr:row>
      <xdr:rowOff>17952</xdr:rowOff>
    </xdr:to>
    <xdr:sp macro="" textlink="">
      <xdr:nvSpPr>
        <xdr:cNvPr id="755" name="楕円 754"/>
        <xdr:cNvSpPr/>
      </xdr:nvSpPr>
      <xdr:spPr>
        <a:xfrm>
          <a:off x="2038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9079</xdr:rowOff>
    </xdr:from>
    <xdr:ext cx="313932" cy="259045"/>
    <xdr:sp macro="" textlink="">
      <xdr:nvSpPr>
        <xdr:cNvPr id="756" name="テキスト ボックス 755"/>
        <xdr:cNvSpPr txBox="1"/>
      </xdr:nvSpPr>
      <xdr:spPr>
        <a:xfrm>
          <a:off x="2027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87757</xdr:rowOff>
    </xdr:from>
    <xdr:to>
      <xdr:col>102</xdr:col>
      <xdr:colOff>165100</xdr:colOff>
      <xdr:row>39</xdr:row>
      <xdr:rowOff>17907</xdr:rowOff>
    </xdr:to>
    <xdr:sp macro="" textlink="">
      <xdr:nvSpPr>
        <xdr:cNvPr id="757" name="楕円 756"/>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9034</xdr:rowOff>
    </xdr:from>
    <xdr:ext cx="313932" cy="259045"/>
    <xdr:sp macro="" textlink="">
      <xdr:nvSpPr>
        <xdr:cNvPr id="758" name="テキスト ボックス 757"/>
        <xdr:cNvSpPr txBox="1"/>
      </xdr:nvSpPr>
      <xdr:spPr>
        <a:xfrm>
          <a:off x="19388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87757</xdr:rowOff>
    </xdr:from>
    <xdr:to>
      <xdr:col>98</xdr:col>
      <xdr:colOff>38100</xdr:colOff>
      <xdr:row>39</xdr:row>
      <xdr:rowOff>17907</xdr:rowOff>
    </xdr:to>
    <xdr:sp macro="" textlink="">
      <xdr:nvSpPr>
        <xdr:cNvPr id="759" name="楕円 758"/>
        <xdr:cNvSpPr/>
      </xdr:nvSpPr>
      <xdr:spPr>
        <a:xfrm>
          <a:off x="18605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9034</xdr:rowOff>
    </xdr:from>
    <xdr:ext cx="313932" cy="259045"/>
    <xdr:sp macro="" textlink="">
      <xdr:nvSpPr>
        <xdr:cNvPr id="760" name="テキスト ボックス 759"/>
        <xdr:cNvSpPr txBox="1"/>
      </xdr:nvSpPr>
      <xdr:spPr>
        <a:xfrm>
          <a:off x="18499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127584</xdr:rowOff>
    </xdr:from>
    <xdr:to>
      <xdr:col>116</xdr:col>
      <xdr:colOff>63500</xdr:colOff>
      <xdr:row>58</xdr:row>
      <xdr:rowOff>127851</xdr:rowOff>
    </xdr:to>
    <xdr:cxnSp macro="">
      <xdr:nvCxnSpPr>
        <xdr:cNvPr id="789" name="直線コネクタ 788"/>
        <xdr:cNvCxnSpPr/>
      </xdr:nvCxnSpPr>
      <xdr:spPr>
        <a:xfrm flipV="1">
          <a:off x="21323300" y="1007168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127851</xdr:rowOff>
    </xdr:from>
    <xdr:to>
      <xdr:col>111</xdr:col>
      <xdr:colOff>177800</xdr:colOff>
      <xdr:row>58</xdr:row>
      <xdr:rowOff>135128</xdr:rowOff>
    </xdr:to>
    <xdr:cxnSp macro="">
      <xdr:nvCxnSpPr>
        <xdr:cNvPr id="792" name="直線コネクタ 791"/>
        <xdr:cNvCxnSpPr/>
      </xdr:nvCxnSpPr>
      <xdr:spPr>
        <a:xfrm flipV="1">
          <a:off x="20434300" y="1007195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127660</xdr:rowOff>
    </xdr:from>
    <xdr:to>
      <xdr:col>107</xdr:col>
      <xdr:colOff>50800</xdr:colOff>
      <xdr:row>58</xdr:row>
      <xdr:rowOff>135128</xdr:rowOff>
    </xdr:to>
    <xdr:cxnSp macro="">
      <xdr:nvCxnSpPr>
        <xdr:cNvPr id="795" name="直線コネクタ 794"/>
        <xdr:cNvCxnSpPr/>
      </xdr:nvCxnSpPr>
      <xdr:spPr>
        <a:xfrm>
          <a:off x="19545300" y="10071760"/>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127660</xdr:rowOff>
    </xdr:from>
    <xdr:to>
      <xdr:col>102</xdr:col>
      <xdr:colOff>114300</xdr:colOff>
      <xdr:row>58</xdr:row>
      <xdr:rowOff>132537</xdr:rowOff>
    </xdr:to>
    <xdr:cxnSp macro="">
      <xdr:nvCxnSpPr>
        <xdr:cNvPr id="798" name="直線コネクタ 797"/>
        <xdr:cNvCxnSpPr/>
      </xdr:nvCxnSpPr>
      <xdr:spPr>
        <a:xfrm flipV="1">
          <a:off x="18656300" y="1007176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76784</xdr:rowOff>
    </xdr:from>
    <xdr:to>
      <xdr:col>116</xdr:col>
      <xdr:colOff>114300</xdr:colOff>
      <xdr:row>59</xdr:row>
      <xdr:rowOff>6934</xdr:rowOff>
    </xdr:to>
    <xdr:sp macro="" textlink="">
      <xdr:nvSpPr>
        <xdr:cNvPr id="808" name="楕円 807"/>
        <xdr:cNvSpPr/>
      </xdr:nvSpPr>
      <xdr:spPr>
        <a:xfrm>
          <a:off x="221107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163161</xdr:rowOff>
    </xdr:from>
    <xdr:ext cx="469744" cy="259045"/>
    <xdr:sp macro="" textlink="">
      <xdr:nvSpPr>
        <xdr:cNvPr id="809" name="貸付金該当値テキスト"/>
        <xdr:cNvSpPr txBox="1"/>
      </xdr:nvSpPr>
      <xdr:spPr>
        <a:xfrm>
          <a:off x="22212300" y="99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77051</xdr:rowOff>
    </xdr:from>
    <xdr:to>
      <xdr:col>112</xdr:col>
      <xdr:colOff>38100</xdr:colOff>
      <xdr:row>59</xdr:row>
      <xdr:rowOff>7201</xdr:rowOff>
    </xdr:to>
    <xdr:sp macro="" textlink="">
      <xdr:nvSpPr>
        <xdr:cNvPr id="810" name="楕円 809"/>
        <xdr:cNvSpPr/>
      </xdr:nvSpPr>
      <xdr:spPr>
        <a:xfrm>
          <a:off x="21272500" y="100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169778</xdr:rowOff>
    </xdr:from>
    <xdr:ext cx="469744" cy="259045"/>
    <xdr:sp macro="" textlink="">
      <xdr:nvSpPr>
        <xdr:cNvPr id="811" name="テキスト ボックス 810"/>
        <xdr:cNvSpPr txBox="1"/>
      </xdr:nvSpPr>
      <xdr:spPr>
        <a:xfrm>
          <a:off x="21088428" y="1011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84328</xdr:rowOff>
    </xdr:from>
    <xdr:to>
      <xdr:col>107</xdr:col>
      <xdr:colOff>101600</xdr:colOff>
      <xdr:row>59</xdr:row>
      <xdr:rowOff>14478</xdr:rowOff>
    </xdr:to>
    <xdr:sp macro="" textlink="">
      <xdr:nvSpPr>
        <xdr:cNvPr id="812" name="楕円 811"/>
        <xdr:cNvSpPr/>
      </xdr:nvSpPr>
      <xdr:spPr>
        <a:xfrm>
          <a:off x="20383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5605</xdr:rowOff>
    </xdr:from>
    <xdr:ext cx="469744" cy="259045"/>
    <xdr:sp macro="" textlink="">
      <xdr:nvSpPr>
        <xdr:cNvPr id="813" name="テキスト ボックス 812"/>
        <xdr:cNvSpPr txBox="1"/>
      </xdr:nvSpPr>
      <xdr:spPr>
        <a:xfrm>
          <a:off x="20199428"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76860</xdr:rowOff>
    </xdr:from>
    <xdr:to>
      <xdr:col>102</xdr:col>
      <xdr:colOff>165100</xdr:colOff>
      <xdr:row>59</xdr:row>
      <xdr:rowOff>7010</xdr:rowOff>
    </xdr:to>
    <xdr:sp macro="" textlink="">
      <xdr:nvSpPr>
        <xdr:cNvPr id="814" name="楕円 813"/>
        <xdr:cNvSpPr/>
      </xdr:nvSpPr>
      <xdr:spPr>
        <a:xfrm>
          <a:off x="19494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169587</xdr:rowOff>
    </xdr:from>
    <xdr:ext cx="469744" cy="259045"/>
    <xdr:sp macro="" textlink="">
      <xdr:nvSpPr>
        <xdr:cNvPr id="815" name="テキスト ボックス 814"/>
        <xdr:cNvSpPr txBox="1"/>
      </xdr:nvSpPr>
      <xdr:spPr>
        <a:xfrm>
          <a:off x="19310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81737</xdr:rowOff>
    </xdr:from>
    <xdr:to>
      <xdr:col>98</xdr:col>
      <xdr:colOff>38100</xdr:colOff>
      <xdr:row>59</xdr:row>
      <xdr:rowOff>11887</xdr:rowOff>
    </xdr:to>
    <xdr:sp macro="" textlink="">
      <xdr:nvSpPr>
        <xdr:cNvPr id="816" name="楕円 815"/>
        <xdr:cNvSpPr/>
      </xdr:nvSpPr>
      <xdr:spPr>
        <a:xfrm>
          <a:off x="18605500" y="100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3014</xdr:rowOff>
    </xdr:from>
    <xdr:ext cx="469744" cy="259045"/>
    <xdr:sp macro="" textlink="">
      <xdr:nvSpPr>
        <xdr:cNvPr id="817" name="テキスト ボックス 816"/>
        <xdr:cNvSpPr txBox="1"/>
      </xdr:nvSpPr>
      <xdr:spPr>
        <a:xfrm>
          <a:off x="18421428" y="1011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171116</xdr:rowOff>
    </xdr:from>
    <xdr:to>
      <xdr:col>116</xdr:col>
      <xdr:colOff>63500</xdr:colOff>
      <xdr:row>74</xdr:row>
      <xdr:rowOff>39584</xdr:rowOff>
    </xdr:to>
    <xdr:cxnSp macro="">
      <xdr:nvCxnSpPr>
        <xdr:cNvPr id="848" name="直線コネクタ 847"/>
        <xdr:cNvCxnSpPr/>
      </xdr:nvCxnSpPr>
      <xdr:spPr>
        <a:xfrm flipV="1">
          <a:off x="21323300" y="12686966"/>
          <a:ext cx="838200" cy="3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14928</xdr:rowOff>
    </xdr:from>
    <xdr:to>
      <xdr:col>111</xdr:col>
      <xdr:colOff>177800</xdr:colOff>
      <xdr:row>74</xdr:row>
      <xdr:rowOff>39584</xdr:rowOff>
    </xdr:to>
    <xdr:cxnSp macro="">
      <xdr:nvCxnSpPr>
        <xdr:cNvPr id="851" name="直線コネクタ 850"/>
        <xdr:cNvCxnSpPr/>
      </xdr:nvCxnSpPr>
      <xdr:spPr>
        <a:xfrm>
          <a:off x="20434300" y="12702228"/>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14928</xdr:rowOff>
    </xdr:from>
    <xdr:to>
      <xdr:col>107</xdr:col>
      <xdr:colOff>50800</xdr:colOff>
      <xdr:row>74</xdr:row>
      <xdr:rowOff>42251</xdr:rowOff>
    </xdr:to>
    <xdr:cxnSp macro="">
      <xdr:nvCxnSpPr>
        <xdr:cNvPr id="854" name="直線コネクタ 853"/>
        <xdr:cNvCxnSpPr/>
      </xdr:nvCxnSpPr>
      <xdr:spPr>
        <a:xfrm flipV="1">
          <a:off x="19545300" y="12702228"/>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42251</xdr:rowOff>
    </xdr:from>
    <xdr:to>
      <xdr:col>102</xdr:col>
      <xdr:colOff>114300</xdr:colOff>
      <xdr:row>75</xdr:row>
      <xdr:rowOff>7341</xdr:rowOff>
    </xdr:to>
    <xdr:cxnSp macro="">
      <xdr:nvCxnSpPr>
        <xdr:cNvPr id="857" name="直線コネクタ 856"/>
        <xdr:cNvCxnSpPr/>
      </xdr:nvCxnSpPr>
      <xdr:spPr>
        <a:xfrm flipV="1">
          <a:off x="18656300" y="12729551"/>
          <a:ext cx="889000" cy="1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120316</xdr:rowOff>
    </xdr:from>
    <xdr:to>
      <xdr:col>116</xdr:col>
      <xdr:colOff>114300</xdr:colOff>
      <xdr:row>74</xdr:row>
      <xdr:rowOff>50466</xdr:rowOff>
    </xdr:to>
    <xdr:sp macro="" textlink="">
      <xdr:nvSpPr>
        <xdr:cNvPr id="867" name="楕円 866"/>
        <xdr:cNvSpPr/>
      </xdr:nvSpPr>
      <xdr:spPr>
        <a:xfrm>
          <a:off x="22110700" y="126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143193</xdr:rowOff>
    </xdr:from>
    <xdr:ext cx="534377" cy="259045"/>
    <xdr:sp macro="" textlink="">
      <xdr:nvSpPr>
        <xdr:cNvPr id="868" name="繰出金該当値テキスト"/>
        <xdr:cNvSpPr txBox="1"/>
      </xdr:nvSpPr>
      <xdr:spPr>
        <a:xfrm>
          <a:off x="22212300" y="124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160234</xdr:rowOff>
    </xdr:from>
    <xdr:to>
      <xdr:col>112</xdr:col>
      <xdr:colOff>38100</xdr:colOff>
      <xdr:row>74</xdr:row>
      <xdr:rowOff>90384</xdr:rowOff>
    </xdr:to>
    <xdr:sp macro="" textlink="">
      <xdr:nvSpPr>
        <xdr:cNvPr id="869" name="楕円 868"/>
        <xdr:cNvSpPr/>
      </xdr:nvSpPr>
      <xdr:spPr>
        <a:xfrm>
          <a:off x="21272500" y="126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106911</xdr:rowOff>
    </xdr:from>
    <xdr:ext cx="534377" cy="259045"/>
    <xdr:sp macro="" textlink="">
      <xdr:nvSpPr>
        <xdr:cNvPr id="870" name="テキスト ボックス 869"/>
        <xdr:cNvSpPr txBox="1"/>
      </xdr:nvSpPr>
      <xdr:spPr>
        <a:xfrm>
          <a:off x="21056111" y="124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135578</xdr:rowOff>
    </xdr:from>
    <xdr:to>
      <xdr:col>107</xdr:col>
      <xdr:colOff>101600</xdr:colOff>
      <xdr:row>74</xdr:row>
      <xdr:rowOff>65728</xdr:rowOff>
    </xdr:to>
    <xdr:sp macro="" textlink="">
      <xdr:nvSpPr>
        <xdr:cNvPr id="871" name="楕円 870"/>
        <xdr:cNvSpPr/>
      </xdr:nvSpPr>
      <xdr:spPr>
        <a:xfrm>
          <a:off x="20383500" y="126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82255</xdr:rowOff>
    </xdr:from>
    <xdr:ext cx="534377" cy="259045"/>
    <xdr:sp macro="" textlink="">
      <xdr:nvSpPr>
        <xdr:cNvPr id="872" name="テキスト ボックス 871"/>
        <xdr:cNvSpPr txBox="1"/>
      </xdr:nvSpPr>
      <xdr:spPr>
        <a:xfrm>
          <a:off x="20167111" y="124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162901</xdr:rowOff>
    </xdr:from>
    <xdr:to>
      <xdr:col>102</xdr:col>
      <xdr:colOff>165100</xdr:colOff>
      <xdr:row>74</xdr:row>
      <xdr:rowOff>93051</xdr:rowOff>
    </xdr:to>
    <xdr:sp macro="" textlink="">
      <xdr:nvSpPr>
        <xdr:cNvPr id="873" name="楕円 872"/>
        <xdr:cNvSpPr/>
      </xdr:nvSpPr>
      <xdr:spPr>
        <a:xfrm>
          <a:off x="19494500" y="126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109578</xdr:rowOff>
    </xdr:from>
    <xdr:ext cx="534377" cy="259045"/>
    <xdr:sp macro="" textlink="">
      <xdr:nvSpPr>
        <xdr:cNvPr id="874" name="テキスト ボックス 873"/>
        <xdr:cNvSpPr txBox="1"/>
      </xdr:nvSpPr>
      <xdr:spPr>
        <a:xfrm>
          <a:off x="19278111" y="124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127991</xdr:rowOff>
    </xdr:from>
    <xdr:to>
      <xdr:col>98</xdr:col>
      <xdr:colOff>38100</xdr:colOff>
      <xdr:row>75</xdr:row>
      <xdr:rowOff>58141</xdr:rowOff>
    </xdr:to>
    <xdr:sp macro="" textlink="">
      <xdr:nvSpPr>
        <xdr:cNvPr id="875" name="楕円 874"/>
        <xdr:cNvSpPr/>
      </xdr:nvSpPr>
      <xdr:spPr>
        <a:xfrm>
          <a:off x="18605500" y="128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49268</xdr:rowOff>
    </xdr:from>
    <xdr:ext cx="534377" cy="259045"/>
    <xdr:sp macro="" textlink="">
      <xdr:nvSpPr>
        <xdr:cNvPr id="876" name="テキスト ボックス 875"/>
        <xdr:cNvSpPr txBox="1"/>
      </xdr:nvSpPr>
      <xdr:spPr>
        <a:xfrm>
          <a:off x="18389111" y="129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959,643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161,033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25,675</a:t>
          </a:r>
          <a:r>
            <a:rPr kumimoji="1" lang="ja-JP" altLang="en-US" sz="1300">
              <a:latin typeface="ＭＳ Ｐゴシック" panose="020B0600070205080204" pitchFamily="50" charset="-128"/>
              <a:ea typeface="ＭＳ Ｐゴシック" panose="020B0600070205080204" pitchFamily="50" charset="-128"/>
            </a:rPr>
            <a:t>円高い状況となっている。主な要因は、嘱託職員数の増加や職員給を国公準拠へ変更したためであり、今後は、平成２７年度に改定した定員適正化計画に沿った職員数の適正化や嘱託職員の削減を目指すことなど行財政改革への取り組みを通じて人件費の削減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281,398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a:t>
          </a:r>
          <a:r>
            <a:rPr kumimoji="1" lang="en-US" altLang="ja-JP" sz="1300">
              <a:latin typeface="ＭＳ Ｐゴシック" panose="020B0600070205080204" pitchFamily="50" charset="-128"/>
              <a:ea typeface="ＭＳ Ｐゴシック" panose="020B0600070205080204" pitchFamily="50" charset="-128"/>
            </a:rPr>
            <a:t>78,528</a:t>
          </a:r>
          <a:r>
            <a:rPr kumimoji="1" lang="ja-JP" altLang="en-US" sz="1300">
              <a:latin typeface="ＭＳ Ｐゴシック" panose="020B0600070205080204" pitchFamily="50" charset="-128"/>
              <a:ea typeface="ＭＳ Ｐゴシック" panose="020B0600070205080204" pitchFamily="50" charset="-128"/>
            </a:rPr>
            <a:t>円高い状況となっている。また、普通建設事業のうち更新整備が類似団体と比較して</a:t>
          </a:r>
          <a:r>
            <a:rPr kumimoji="1" lang="en-US" altLang="ja-JP" sz="1300">
              <a:latin typeface="ＭＳ Ｐゴシック" panose="020B0600070205080204" pitchFamily="50" charset="-128"/>
              <a:ea typeface="ＭＳ Ｐゴシック" panose="020B0600070205080204" pitchFamily="50" charset="-128"/>
            </a:rPr>
            <a:t>82,293</a:t>
          </a:r>
          <a:r>
            <a:rPr kumimoji="1" lang="ja-JP" altLang="en-US" sz="1300">
              <a:latin typeface="ＭＳ Ｐゴシック" panose="020B0600070205080204" pitchFamily="50" charset="-128"/>
              <a:ea typeface="ＭＳ Ｐゴシック" panose="020B0600070205080204" pitchFamily="50" charset="-128"/>
            </a:rPr>
            <a:t>円高くなっている。これは、南海トラフ地震対策等の大型事業の実施によるものであり、今後３年間はこの傾向が継続すると見込んでいる。今後は、「中土佐町総合振興計画」のもと、地域住民との意見交換を図り、適量・適切な事業の実施により、大型事業終了後の事業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高知県中土佐町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7,050
7,015
193.20
7,049,325
6,765,480
263,175
3,548,588
9,800,150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34671</xdr:rowOff>
    </xdr:from>
    <xdr:to>
      <xdr:col>24</xdr:col>
      <xdr:colOff>63500</xdr:colOff>
      <xdr:row>37</xdr:row>
      <xdr:rowOff>45466</xdr:rowOff>
    </xdr:to>
    <xdr:cxnSp macro="">
      <xdr:nvCxnSpPr>
        <xdr:cNvPr id="61" name="直線コネクタ 60"/>
        <xdr:cNvCxnSpPr/>
      </xdr:nvCxnSpPr>
      <xdr:spPr>
        <a:xfrm>
          <a:off x="3797300" y="6378321"/>
          <a:ext cx="838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61849</xdr:rowOff>
    </xdr:from>
    <xdr:to>
      <xdr:col>19</xdr:col>
      <xdr:colOff>177800</xdr:colOff>
      <xdr:row>37</xdr:row>
      <xdr:rowOff>34671</xdr:rowOff>
    </xdr:to>
    <xdr:cxnSp macro="">
      <xdr:nvCxnSpPr>
        <xdr:cNvPr id="64" name="直線コネクタ 63"/>
        <xdr:cNvCxnSpPr/>
      </xdr:nvCxnSpPr>
      <xdr:spPr>
        <a:xfrm>
          <a:off x="2908300" y="6062599"/>
          <a:ext cx="889000" cy="3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61849</xdr:rowOff>
    </xdr:from>
    <xdr:to>
      <xdr:col>15</xdr:col>
      <xdr:colOff>50800</xdr:colOff>
      <xdr:row>36</xdr:row>
      <xdr:rowOff>145796</xdr:rowOff>
    </xdr:to>
    <xdr:cxnSp macro="">
      <xdr:nvCxnSpPr>
        <xdr:cNvPr id="67" name="直線コネクタ 66"/>
        <xdr:cNvCxnSpPr/>
      </xdr:nvCxnSpPr>
      <xdr:spPr>
        <a:xfrm flipV="1">
          <a:off x="2019300" y="6062599"/>
          <a:ext cx="889000" cy="2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145796</xdr:rowOff>
    </xdr:from>
    <xdr:to>
      <xdr:col>10</xdr:col>
      <xdr:colOff>114300</xdr:colOff>
      <xdr:row>38</xdr:row>
      <xdr:rowOff>1524</xdr:rowOff>
    </xdr:to>
    <xdr:cxnSp macro="">
      <xdr:nvCxnSpPr>
        <xdr:cNvPr id="70" name="直線コネクタ 69"/>
        <xdr:cNvCxnSpPr/>
      </xdr:nvCxnSpPr>
      <xdr:spPr>
        <a:xfrm flipV="1">
          <a:off x="1130300" y="6317996"/>
          <a:ext cx="889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166116</xdr:rowOff>
    </xdr:from>
    <xdr:to>
      <xdr:col>24</xdr:col>
      <xdr:colOff>114300</xdr:colOff>
      <xdr:row>37</xdr:row>
      <xdr:rowOff>96266</xdr:rowOff>
    </xdr:to>
    <xdr:sp macro="" textlink="">
      <xdr:nvSpPr>
        <xdr:cNvPr id="80" name="楕円 79"/>
        <xdr:cNvSpPr/>
      </xdr:nvSpPr>
      <xdr:spPr>
        <a:xfrm>
          <a:off x="4584700" y="63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144543</xdr:rowOff>
    </xdr:from>
    <xdr:ext cx="469744" cy="259045"/>
    <xdr:sp macro="" textlink="">
      <xdr:nvSpPr>
        <xdr:cNvPr id="81" name="議会費該当値テキスト"/>
        <xdr:cNvSpPr txBox="1"/>
      </xdr:nvSpPr>
      <xdr:spPr>
        <a:xfrm>
          <a:off x="4686300" y="63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155321</xdr:rowOff>
    </xdr:from>
    <xdr:to>
      <xdr:col>20</xdr:col>
      <xdr:colOff>38100</xdr:colOff>
      <xdr:row>37</xdr:row>
      <xdr:rowOff>85471</xdr:rowOff>
    </xdr:to>
    <xdr:sp macro="" textlink="">
      <xdr:nvSpPr>
        <xdr:cNvPr id="82" name="楕円 81"/>
        <xdr:cNvSpPr/>
      </xdr:nvSpPr>
      <xdr:spPr>
        <a:xfrm>
          <a:off x="3746500" y="63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76598</xdr:rowOff>
    </xdr:from>
    <xdr:ext cx="469744" cy="259045"/>
    <xdr:sp macro="" textlink="">
      <xdr:nvSpPr>
        <xdr:cNvPr id="83" name="テキスト ボックス 82"/>
        <xdr:cNvSpPr txBox="1"/>
      </xdr:nvSpPr>
      <xdr:spPr>
        <a:xfrm>
          <a:off x="3562428" y="64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11049</xdr:rowOff>
    </xdr:from>
    <xdr:to>
      <xdr:col>15</xdr:col>
      <xdr:colOff>101600</xdr:colOff>
      <xdr:row>35</xdr:row>
      <xdr:rowOff>112649</xdr:rowOff>
    </xdr:to>
    <xdr:sp macro="" textlink="">
      <xdr:nvSpPr>
        <xdr:cNvPr id="84" name="楕円 83"/>
        <xdr:cNvSpPr/>
      </xdr:nvSpPr>
      <xdr:spPr>
        <a:xfrm>
          <a:off x="2857500" y="60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129176</xdr:rowOff>
    </xdr:from>
    <xdr:ext cx="534377" cy="259045"/>
    <xdr:sp macro="" textlink="">
      <xdr:nvSpPr>
        <xdr:cNvPr id="85" name="テキスト ボックス 84"/>
        <xdr:cNvSpPr txBox="1"/>
      </xdr:nvSpPr>
      <xdr:spPr>
        <a:xfrm>
          <a:off x="2641111" y="57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94996</xdr:rowOff>
    </xdr:from>
    <xdr:to>
      <xdr:col>10</xdr:col>
      <xdr:colOff>165100</xdr:colOff>
      <xdr:row>37</xdr:row>
      <xdr:rowOff>25146</xdr:rowOff>
    </xdr:to>
    <xdr:sp macro="" textlink="">
      <xdr:nvSpPr>
        <xdr:cNvPr id="86" name="楕円 85"/>
        <xdr:cNvSpPr/>
      </xdr:nvSpPr>
      <xdr:spPr>
        <a:xfrm>
          <a:off x="1968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16273</xdr:rowOff>
    </xdr:from>
    <xdr:ext cx="469744" cy="259045"/>
    <xdr:sp macro="" textlink="">
      <xdr:nvSpPr>
        <xdr:cNvPr id="87" name="テキスト ボックス 86"/>
        <xdr:cNvSpPr txBox="1"/>
      </xdr:nvSpPr>
      <xdr:spPr>
        <a:xfrm>
          <a:off x="1784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122174</xdr:rowOff>
    </xdr:from>
    <xdr:to>
      <xdr:col>6</xdr:col>
      <xdr:colOff>38100</xdr:colOff>
      <xdr:row>38</xdr:row>
      <xdr:rowOff>52324</xdr:rowOff>
    </xdr:to>
    <xdr:sp macro="" textlink="">
      <xdr:nvSpPr>
        <xdr:cNvPr id="88" name="楕円 87"/>
        <xdr:cNvSpPr/>
      </xdr:nvSpPr>
      <xdr:spPr>
        <a:xfrm>
          <a:off x="1079500" y="64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43451</xdr:rowOff>
    </xdr:from>
    <xdr:ext cx="469744" cy="259045"/>
    <xdr:sp macro="" textlink="">
      <xdr:nvSpPr>
        <xdr:cNvPr id="89" name="テキスト ボックス 88"/>
        <xdr:cNvSpPr txBox="1"/>
      </xdr:nvSpPr>
      <xdr:spPr>
        <a:xfrm>
          <a:off x="895428" y="65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146535</xdr:rowOff>
    </xdr:from>
    <xdr:to>
      <xdr:col>24</xdr:col>
      <xdr:colOff>63500</xdr:colOff>
      <xdr:row>56</xdr:row>
      <xdr:rowOff>106612</xdr:rowOff>
    </xdr:to>
    <xdr:cxnSp macro="">
      <xdr:nvCxnSpPr>
        <xdr:cNvPr id="116" name="直線コネクタ 115"/>
        <xdr:cNvCxnSpPr/>
      </xdr:nvCxnSpPr>
      <xdr:spPr>
        <a:xfrm flipV="1">
          <a:off x="3797300" y="9576285"/>
          <a:ext cx="838200" cy="1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106612</xdr:rowOff>
    </xdr:from>
    <xdr:to>
      <xdr:col>19</xdr:col>
      <xdr:colOff>177800</xdr:colOff>
      <xdr:row>56</xdr:row>
      <xdr:rowOff>161941</xdr:rowOff>
    </xdr:to>
    <xdr:cxnSp macro="">
      <xdr:nvCxnSpPr>
        <xdr:cNvPr id="119" name="直線コネクタ 118"/>
        <xdr:cNvCxnSpPr/>
      </xdr:nvCxnSpPr>
      <xdr:spPr>
        <a:xfrm flipV="1">
          <a:off x="2908300" y="9707812"/>
          <a:ext cx="889000" cy="5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81439</xdr:rowOff>
    </xdr:from>
    <xdr:to>
      <xdr:col>15</xdr:col>
      <xdr:colOff>50800</xdr:colOff>
      <xdr:row>56</xdr:row>
      <xdr:rowOff>161941</xdr:rowOff>
    </xdr:to>
    <xdr:cxnSp macro="">
      <xdr:nvCxnSpPr>
        <xdr:cNvPr id="122" name="直線コネクタ 121"/>
        <xdr:cNvCxnSpPr/>
      </xdr:nvCxnSpPr>
      <xdr:spPr>
        <a:xfrm>
          <a:off x="2019300" y="9682639"/>
          <a:ext cx="889000" cy="8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81439</xdr:rowOff>
    </xdr:from>
    <xdr:to>
      <xdr:col>10</xdr:col>
      <xdr:colOff>114300</xdr:colOff>
      <xdr:row>56</xdr:row>
      <xdr:rowOff>146242</xdr:rowOff>
    </xdr:to>
    <xdr:cxnSp macro="">
      <xdr:nvCxnSpPr>
        <xdr:cNvPr id="125" name="直線コネクタ 124"/>
        <xdr:cNvCxnSpPr/>
      </xdr:nvCxnSpPr>
      <xdr:spPr>
        <a:xfrm flipV="1">
          <a:off x="1130300" y="9682639"/>
          <a:ext cx="889000" cy="6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95735</xdr:rowOff>
    </xdr:from>
    <xdr:to>
      <xdr:col>24</xdr:col>
      <xdr:colOff>114300</xdr:colOff>
      <xdr:row>56</xdr:row>
      <xdr:rowOff>25885</xdr:rowOff>
    </xdr:to>
    <xdr:sp macro="" textlink="">
      <xdr:nvSpPr>
        <xdr:cNvPr id="135" name="楕円 134"/>
        <xdr:cNvSpPr/>
      </xdr:nvSpPr>
      <xdr:spPr>
        <a:xfrm>
          <a:off x="4584700" y="95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118612</xdr:rowOff>
    </xdr:from>
    <xdr:ext cx="599010" cy="259045"/>
    <xdr:sp macro="" textlink="">
      <xdr:nvSpPr>
        <xdr:cNvPr id="136" name="総務費該当値テキスト"/>
        <xdr:cNvSpPr txBox="1"/>
      </xdr:nvSpPr>
      <xdr:spPr>
        <a:xfrm>
          <a:off x="4686300" y="93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55812</xdr:rowOff>
    </xdr:from>
    <xdr:to>
      <xdr:col>20</xdr:col>
      <xdr:colOff>38100</xdr:colOff>
      <xdr:row>56</xdr:row>
      <xdr:rowOff>157412</xdr:rowOff>
    </xdr:to>
    <xdr:sp macro="" textlink="">
      <xdr:nvSpPr>
        <xdr:cNvPr id="137" name="楕円 136"/>
        <xdr:cNvSpPr/>
      </xdr:nvSpPr>
      <xdr:spPr>
        <a:xfrm>
          <a:off x="3746500" y="96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148539</xdr:rowOff>
    </xdr:from>
    <xdr:ext cx="599010" cy="259045"/>
    <xdr:sp macro="" textlink="">
      <xdr:nvSpPr>
        <xdr:cNvPr id="138" name="テキスト ボックス 137"/>
        <xdr:cNvSpPr txBox="1"/>
      </xdr:nvSpPr>
      <xdr:spPr>
        <a:xfrm>
          <a:off x="3497795" y="974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111141</xdr:rowOff>
    </xdr:from>
    <xdr:to>
      <xdr:col>15</xdr:col>
      <xdr:colOff>101600</xdr:colOff>
      <xdr:row>57</xdr:row>
      <xdr:rowOff>41291</xdr:rowOff>
    </xdr:to>
    <xdr:sp macro="" textlink="">
      <xdr:nvSpPr>
        <xdr:cNvPr id="139" name="楕円 138"/>
        <xdr:cNvSpPr/>
      </xdr:nvSpPr>
      <xdr:spPr>
        <a:xfrm>
          <a:off x="2857500" y="9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32418</xdr:rowOff>
    </xdr:from>
    <xdr:ext cx="599010" cy="259045"/>
    <xdr:sp macro="" textlink="">
      <xdr:nvSpPr>
        <xdr:cNvPr id="140" name="テキスト ボックス 139"/>
        <xdr:cNvSpPr txBox="1"/>
      </xdr:nvSpPr>
      <xdr:spPr>
        <a:xfrm>
          <a:off x="2608795" y="980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30639</xdr:rowOff>
    </xdr:from>
    <xdr:to>
      <xdr:col>10</xdr:col>
      <xdr:colOff>165100</xdr:colOff>
      <xdr:row>56</xdr:row>
      <xdr:rowOff>132239</xdr:rowOff>
    </xdr:to>
    <xdr:sp macro="" textlink="">
      <xdr:nvSpPr>
        <xdr:cNvPr id="141" name="楕円 140"/>
        <xdr:cNvSpPr/>
      </xdr:nvSpPr>
      <xdr:spPr>
        <a:xfrm>
          <a:off x="1968500" y="96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148766</xdr:rowOff>
    </xdr:from>
    <xdr:ext cx="599010" cy="259045"/>
    <xdr:sp macro="" textlink="">
      <xdr:nvSpPr>
        <xdr:cNvPr id="142" name="テキスト ボックス 141"/>
        <xdr:cNvSpPr txBox="1"/>
      </xdr:nvSpPr>
      <xdr:spPr>
        <a:xfrm>
          <a:off x="1719795" y="940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95442</xdr:rowOff>
    </xdr:from>
    <xdr:to>
      <xdr:col>6</xdr:col>
      <xdr:colOff>38100</xdr:colOff>
      <xdr:row>57</xdr:row>
      <xdr:rowOff>25592</xdr:rowOff>
    </xdr:to>
    <xdr:sp macro="" textlink="">
      <xdr:nvSpPr>
        <xdr:cNvPr id="143" name="楕円 142"/>
        <xdr:cNvSpPr/>
      </xdr:nvSpPr>
      <xdr:spPr>
        <a:xfrm>
          <a:off x="1079500" y="96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16719</xdr:rowOff>
    </xdr:from>
    <xdr:ext cx="599010" cy="259045"/>
    <xdr:sp macro="" textlink="">
      <xdr:nvSpPr>
        <xdr:cNvPr id="144" name="テキスト ボックス 143"/>
        <xdr:cNvSpPr txBox="1"/>
      </xdr:nvSpPr>
      <xdr:spPr>
        <a:xfrm>
          <a:off x="830795" y="978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36816</xdr:rowOff>
    </xdr:from>
    <xdr:to>
      <xdr:col>24</xdr:col>
      <xdr:colOff>63500</xdr:colOff>
      <xdr:row>76</xdr:row>
      <xdr:rowOff>62909</xdr:rowOff>
    </xdr:to>
    <xdr:cxnSp macro="">
      <xdr:nvCxnSpPr>
        <xdr:cNvPr id="172" name="直線コネクタ 171"/>
        <xdr:cNvCxnSpPr/>
      </xdr:nvCxnSpPr>
      <xdr:spPr>
        <a:xfrm>
          <a:off x="3797300" y="13067016"/>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29104</xdr:rowOff>
    </xdr:from>
    <xdr:to>
      <xdr:col>19</xdr:col>
      <xdr:colOff>177800</xdr:colOff>
      <xdr:row>76</xdr:row>
      <xdr:rowOff>36816</xdr:rowOff>
    </xdr:to>
    <xdr:cxnSp macro="">
      <xdr:nvCxnSpPr>
        <xdr:cNvPr id="175" name="直線コネクタ 174"/>
        <xdr:cNvCxnSpPr/>
      </xdr:nvCxnSpPr>
      <xdr:spPr>
        <a:xfrm>
          <a:off x="2908300" y="13059304"/>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29104</xdr:rowOff>
    </xdr:from>
    <xdr:to>
      <xdr:col>15</xdr:col>
      <xdr:colOff>50800</xdr:colOff>
      <xdr:row>76</xdr:row>
      <xdr:rowOff>112666</xdr:rowOff>
    </xdr:to>
    <xdr:cxnSp macro="">
      <xdr:nvCxnSpPr>
        <xdr:cNvPr id="178" name="直線コネクタ 177"/>
        <xdr:cNvCxnSpPr/>
      </xdr:nvCxnSpPr>
      <xdr:spPr>
        <a:xfrm flipV="1">
          <a:off x="2019300" y="13059304"/>
          <a:ext cx="8890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112666</xdr:rowOff>
    </xdr:from>
    <xdr:to>
      <xdr:col>10</xdr:col>
      <xdr:colOff>114300</xdr:colOff>
      <xdr:row>77</xdr:row>
      <xdr:rowOff>32372</xdr:rowOff>
    </xdr:to>
    <xdr:cxnSp macro="">
      <xdr:nvCxnSpPr>
        <xdr:cNvPr id="181" name="直線コネクタ 180"/>
        <xdr:cNvCxnSpPr/>
      </xdr:nvCxnSpPr>
      <xdr:spPr>
        <a:xfrm flipV="1">
          <a:off x="1130300" y="13142866"/>
          <a:ext cx="889000" cy="9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12109</xdr:rowOff>
    </xdr:from>
    <xdr:to>
      <xdr:col>24</xdr:col>
      <xdr:colOff>114300</xdr:colOff>
      <xdr:row>76</xdr:row>
      <xdr:rowOff>113709</xdr:rowOff>
    </xdr:to>
    <xdr:sp macro="" textlink="">
      <xdr:nvSpPr>
        <xdr:cNvPr id="191" name="楕円 190"/>
        <xdr:cNvSpPr/>
      </xdr:nvSpPr>
      <xdr:spPr>
        <a:xfrm>
          <a:off x="4584700" y="130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34986</xdr:rowOff>
    </xdr:from>
    <xdr:ext cx="599010" cy="259045"/>
    <xdr:sp macro="" textlink="">
      <xdr:nvSpPr>
        <xdr:cNvPr id="192" name="民生費該当値テキスト"/>
        <xdr:cNvSpPr txBox="1"/>
      </xdr:nvSpPr>
      <xdr:spPr>
        <a:xfrm>
          <a:off x="4686300" y="1289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157466</xdr:rowOff>
    </xdr:from>
    <xdr:to>
      <xdr:col>20</xdr:col>
      <xdr:colOff>38100</xdr:colOff>
      <xdr:row>76</xdr:row>
      <xdr:rowOff>87616</xdr:rowOff>
    </xdr:to>
    <xdr:sp macro="" textlink="">
      <xdr:nvSpPr>
        <xdr:cNvPr id="193" name="楕円 192"/>
        <xdr:cNvSpPr/>
      </xdr:nvSpPr>
      <xdr:spPr>
        <a:xfrm>
          <a:off x="3746500" y="1301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104143</xdr:rowOff>
    </xdr:from>
    <xdr:ext cx="599010" cy="259045"/>
    <xdr:sp macro="" textlink="">
      <xdr:nvSpPr>
        <xdr:cNvPr id="194" name="テキスト ボックス 193"/>
        <xdr:cNvSpPr txBox="1"/>
      </xdr:nvSpPr>
      <xdr:spPr>
        <a:xfrm>
          <a:off x="3497795" y="1279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149754</xdr:rowOff>
    </xdr:from>
    <xdr:to>
      <xdr:col>15</xdr:col>
      <xdr:colOff>101600</xdr:colOff>
      <xdr:row>76</xdr:row>
      <xdr:rowOff>79904</xdr:rowOff>
    </xdr:to>
    <xdr:sp macro="" textlink="">
      <xdr:nvSpPr>
        <xdr:cNvPr id="195" name="楕円 194"/>
        <xdr:cNvSpPr/>
      </xdr:nvSpPr>
      <xdr:spPr>
        <a:xfrm>
          <a:off x="2857500" y="130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96431</xdr:rowOff>
    </xdr:from>
    <xdr:ext cx="599010" cy="259045"/>
    <xdr:sp macro="" textlink="">
      <xdr:nvSpPr>
        <xdr:cNvPr id="196" name="テキスト ボックス 195"/>
        <xdr:cNvSpPr txBox="1"/>
      </xdr:nvSpPr>
      <xdr:spPr>
        <a:xfrm>
          <a:off x="2608795" y="1278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61866</xdr:rowOff>
    </xdr:from>
    <xdr:to>
      <xdr:col>10</xdr:col>
      <xdr:colOff>165100</xdr:colOff>
      <xdr:row>76</xdr:row>
      <xdr:rowOff>163466</xdr:rowOff>
    </xdr:to>
    <xdr:sp macro="" textlink="">
      <xdr:nvSpPr>
        <xdr:cNvPr id="197" name="楕円 196"/>
        <xdr:cNvSpPr/>
      </xdr:nvSpPr>
      <xdr:spPr>
        <a:xfrm>
          <a:off x="1968500" y="130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8543</xdr:rowOff>
    </xdr:from>
    <xdr:ext cx="599010" cy="259045"/>
    <xdr:sp macro="" textlink="">
      <xdr:nvSpPr>
        <xdr:cNvPr id="198" name="テキスト ボックス 197"/>
        <xdr:cNvSpPr txBox="1"/>
      </xdr:nvSpPr>
      <xdr:spPr>
        <a:xfrm>
          <a:off x="1719795" y="1286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153022</xdr:rowOff>
    </xdr:from>
    <xdr:to>
      <xdr:col>6</xdr:col>
      <xdr:colOff>38100</xdr:colOff>
      <xdr:row>77</xdr:row>
      <xdr:rowOff>83172</xdr:rowOff>
    </xdr:to>
    <xdr:sp macro="" textlink="">
      <xdr:nvSpPr>
        <xdr:cNvPr id="199" name="楕円 198"/>
        <xdr:cNvSpPr/>
      </xdr:nvSpPr>
      <xdr:spPr>
        <a:xfrm>
          <a:off x="1079500" y="131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99699</xdr:rowOff>
    </xdr:from>
    <xdr:ext cx="599010" cy="259045"/>
    <xdr:sp macro="" textlink="">
      <xdr:nvSpPr>
        <xdr:cNvPr id="200" name="テキスト ボックス 199"/>
        <xdr:cNvSpPr txBox="1"/>
      </xdr:nvSpPr>
      <xdr:spPr>
        <a:xfrm>
          <a:off x="830795" y="1295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85499</xdr:rowOff>
    </xdr:from>
    <xdr:to>
      <xdr:col>24</xdr:col>
      <xdr:colOff>63500</xdr:colOff>
      <xdr:row>97</xdr:row>
      <xdr:rowOff>170866</xdr:rowOff>
    </xdr:to>
    <xdr:cxnSp macro="">
      <xdr:nvCxnSpPr>
        <xdr:cNvPr id="229" name="直線コネクタ 228"/>
        <xdr:cNvCxnSpPr/>
      </xdr:nvCxnSpPr>
      <xdr:spPr>
        <a:xfrm>
          <a:off x="3797300" y="16716149"/>
          <a:ext cx="838200" cy="8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78535</xdr:rowOff>
    </xdr:from>
    <xdr:to>
      <xdr:col>19</xdr:col>
      <xdr:colOff>177800</xdr:colOff>
      <xdr:row>97</xdr:row>
      <xdr:rowOff>85499</xdr:rowOff>
    </xdr:to>
    <xdr:cxnSp macro="">
      <xdr:nvCxnSpPr>
        <xdr:cNvPr id="232" name="直線コネクタ 231"/>
        <xdr:cNvCxnSpPr/>
      </xdr:nvCxnSpPr>
      <xdr:spPr>
        <a:xfrm>
          <a:off x="2908300" y="16709185"/>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78535</xdr:rowOff>
    </xdr:from>
    <xdr:to>
      <xdr:col>15</xdr:col>
      <xdr:colOff>50800</xdr:colOff>
      <xdr:row>97</xdr:row>
      <xdr:rowOff>102609</xdr:rowOff>
    </xdr:to>
    <xdr:cxnSp macro="">
      <xdr:nvCxnSpPr>
        <xdr:cNvPr id="235" name="直線コネクタ 234"/>
        <xdr:cNvCxnSpPr/>
      </xdr:nvCxnSpPr>
      <xdr:spPr>
        <a:xfrm flipV="1">
          <a:off x="2019300" y="16709185"/>
          <a:ext cx="889000" cy="2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102609</xdr:rowOff>
    </xdr:from>
    <xdr:to>
      <xdr:col>10</xdr:col>
      <xdr:colOff>114300</xdr:colOff>
      <xdr:row>97</xdr:row>
      <xdr:rowOff>121489</xdr:rowOff>
    </xdr:to>
    <xdr:cxnSp macro="">
      <xdr:nvCxnSpPr>
        <xdr:cNvPr id="238" name="直線コネクタ 237"/>
        <xdr:cNvCxnSpPr/>
      </xdr:nvCxnSpPr>
      <xdr:spPr>
        <a:xfrm flipV="1">
          <a:off x="1130300" y="16733259"/>
          <a:ext cx="8890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120066</xdr:rowOff>
    </xdr:from>
    <xdr:to>
      <xdr:col>24</xdr:col>
      <xdr:colOff>114300</xdr:colOff>
      <xdr:row>98</xdr:row>
      <xdr:rowOff>50216</xdr:rowOff>
    </xdr:to>
    <xdr:sp macro="" textlink="">
      <xdr:nvSpPr>
        <xdr:cNvPr id="248" name="楕円 247"/>
        <xdr:cNvSpPr/>
      </xdr:nvSpPr>
      <xdr:spPr>
        <a:xfrm>
          <a:off x="4584700" y="167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98493</xdr:rowOff>
    </xdr:from>
    <xdr:ext cx="534377" cy="259045"/>
    <xdr:sp macro="" textlink="">
      <xdr:nvSpPr>
        <xdr:cNvPr id="249" name="衛生費該当値テキスト"/>
        <xdr:cNvSpPr txBox="1"/>
      </xdr:nvSpPr>
      <xdr:spPr>
        <a:xfrm>
          <a:off x="4686300" y="167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34699</xdr:rowOff>
    </xdr:from>
    <xdr:to>
      <xdr:col>20</xdr:col>
      <xdr:colOff>38100</xdr:colOff>
      <xdr:row>97</xdr:row>
      <xdr:rowOff>136299</xdr:rowOff>
    </xdr:to>
    <xdr:sp macro="" textlink="">
      <xdr:nvSpPr>
        <xdr:cNvPr id="250" name="楕円 249"/>
        <xdr:cNvSpPr/>
      </xdr:nvSpPr>
      <xdr:spPr>
        <a:xfrm>
          <a:off x="3746500" y="166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127426</xdr:rowOff>
    </xdr:from>
    <xdr:ext cx="534377" cy="259045"/>
    <xdr:sp macro="" textlink="">
      <xdr:nvSpPr>
        <xdr:cNvPr id="251" name="テキスト ボックス 250"/>
        <xdr:cNvSpPr txBox="1"/>
      </xdr:nvSpPr>
      <xdr:spPr>
        <a:xfrm>
          <a:off x="3530111" y="167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27735</xdr:rowOff>
    </xdr:from>
    <xdr:to>
      <xdr:col>15</xdr:col>
      <xdr:colOff>101600</xdr:colOff>
      <xdr:row>97</xdr:row>
      <xdr:rowOff>129335</xdr:rowOff>
    </xdr:to>
    <xdr:sp macro="" textlink="">
      <xdr:nvSpPr>
        <xdr:cNvPr id="252" name="楕円 251"/>
        <xdr:cNvSpPr/>
      </xdr:nvSpPr>
      <xdr:spPr>
        <a:xfrm>
          <a:off x="2857500" y="16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145862</xdr:rowOff>
    </xdr:from>
    <xdr:ext cx="534377" cy="259045"/>
    <xdr:sp macro="" textlink="">
      <xdr:nvSpPr>
        <xdr:cNvPr id="253" name="テキスト ボックス 252"/>
        <xdr:cNvSpPr txBox="1"/>
      </xdr:nvSpPr>
      <xdr:spPr>
        <a:xfrm>
          <a:off x="2641111" y="164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51809</xdr:rowOff>
    </xdr:from>
    <xdr:to>
      <xdr:col>10</xdr:col>
      <xdr:colOff>165100</xdr:colOff>
      <xdr:row>97</xdr:row>
      <xdr:rowOff>153409</xdr:rowOff>
    </xdr:to>
    <xdr:sp macro="" textlink="">
      <xdr:nvSpPr>
        <xdr:cNvPr id="254" name="楕円 253"/>
        <xdr:cNvSpPr/>
      </xdr:nvSpPr>
      <xdr:spPr>
        <a:xfrm>
          <a:off x="1968500" y="166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144536</xdr:rowOff>
    </xdr:from>
    <xdr:ext cx="534377" cy="259045"/>
    <xdr:sp macro="" textlink="">
      <xdr:nvSpPr>
        <xdr:cNvPr id="255" name="テキスト ボックス 254"/>
        <xdr:cNvSpPr txBox="1"/>
      </xdr:nvSpPr>
      <xdr:spPr>
        <a:xfrm>
          <a:off x="1752111" y="167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70689</xdr:rowOff>
    </xdr:from>
    <xdr:to>
      <xdr:col>6</xdr:col>
      <xdr:colOff>38100</xdr:colOff>
      <xdr:row>98</xdr:row>
      <xdr:rowOff>839</xdr:rowOff>
    </xdr:to>
    <xdr:sp macro="" textlink="">
      <xdr:nvSpPr>
        <xdr:cNvPr id="256" name="楕円 255"/>
        <xdr:cNvSpPr/>
      </xdr:nvSpPr>
      <xdr:spPr>
        <a:xfrm>
          <a:off x="1079500" y="167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163416</xdr:rowOff>
    </xdr:from>
    <xdr:ext cx="534377" cy="259045"/>
    <xdr:sp macro="" textlink="">
      <xdr:nvSpPr>
        <xdr:cNvPr id="257" name="テキスト ボックス 256"/>
        <xdr:cNvSpPr txBox="1"/>
      </xdr:nvSpPr>
      <xdr:spPr>
        <a:xfrm>
          <a:off x="863111"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148082</xdr:rowOff>
    </xdr:from>
    <xdr:to>
      <xdr:col>50</xdr:col>
      <xdr:colOff>114300</xdr:colOff>
      <xdr:row>39</xdr:row>
      <xdr:rowOff>44450</xdr:rowOff>
    </xdr:to>
    <xdr:cxnSp macro="">
      <xdr:nvCxnSpPr>
        <xdr:cNvPr id="289" name="直線コネクタ 288"/>
        <xdr:cNvCxnSpPr/>
      </xdr:nvCxnSpPr>
      <xdr:spPr>
        <a:xfrm>
          <a:off x="8750300" y="666318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107442</xdr:rowOff>
    </xdr:from>
    <xdr:to>
      <xdr:col>45</xdr:col>
      <xdr:colOff>177800</xdr:colOff>
      <xdr:row>38</xdr:row>
      <xdr:rowOff>148082</xdr:rowOff>
    </xdr:to>
    <xdr:cxnSp macro="">
      <xdr:nvCxnSpPr>
        <xdr:cNvPr id="292" name="直線コネクタ 291"/>
        <xdr:cNvCxnSpPr/>
      </xdr:nvCxnSpPr>
      <xdr:spPr>
        <a:xfrm>
          <a:off x="7861300" y="6451092"/>
          <a:ext cx="889000" cy="2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14986</xdr:rowOff>
    </xdr:from>
    <xdr:to>
      <xdr:col>41</xdr:col>
      <xdr:colOff>50800</xdr:colOff>
      <xdr:row>37</xdr:row>
      <xdr:rowOff>107442</xdr:rowOff>
    </xdr:to>
    <xdr:cxnSp macro="">
      <xdr:nvCxnSpPr>
        <xdr:cNvPr id="295" name="直線コネクタ 294"/>
        <xdr:cNvCxnSpPr/>
      </xdr:nvCxnSpPr>
      <xdr:spPr>
        <a:xfrm>
          <a:off x="6972300" y="6015736"/>
          <a:ext cx="889000" cy="4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97282</xdr:rowOff>
    </xdr:from>
    <xdr:to>
      <xdr:col>46</xdr:col>
      <xdr:colOff>38100</xdr:colOff>
      <xdr:row>39</xdr:row>
      <xdr:rowOff>27432</xdr:rowOff>
    </xdr:to>
    <xdr:sp macro="" textlink="">
      <xdr:nvSpPr>
        <xdr:cNvPr id="309" name="楕円 308"/>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18559</xdr:rowOff>
    </xdr:from>
    <xdr:ext cx="378565" cy="259045"/>
    <xdr:sp macro="" textlink="">
      <xdr:nvSpPr>
        <xdr:cNvPr id="310" name="テキスト ボックス 309"/>
        <xdr:cNvSpPr txBox="1"/>
      </xdr:nvSpPr>
      <xdr:spPr>
        <a:xfrm>
          <a:off x="8561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56642</xdr:rowOff>
    </xdr:from>
    <xdr:to>
      <xdr:col>41</xdr:col>
      <xdr:colOff>101600</xdr:colOff>
      <xdr:row>37</xdr:row>
      <xdr:rowOff>158242</xdr:rowOff>
    </xdr:to>
    <xdr:sp macro="" textlink="">
      <xdr:nvSpPr>
        <xdr:cNvPr id="311" name="楕円 310"/>
        <xdr:cNvSpPr/>
      </xdr:nvSpPr>
      <xdr:spPr>
        <a:xfrm>
          <a:off x="7810500" y="64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3319</xdr:rowOff>
    </xdr:from>
    <xdr:ext cx="469744" cy="259045"/>
    <xdr:sp macro="" textlink="">
      <xdr:nvSpPr>
        <xdr:cNvPr id="312" name="テキスト ボックス 311"/>
        <xdr:cNvSpPr txBox="1"/>
      </xdr:nvSpPr>
      <xdr:spPr>
        <a:xfrm>
          <a:off x="7626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135636</xdr:rowOff>
    </xdr:from>
    <xdr:to>
      <xdr:col>36</xdr:col>
      <xdr:colOff>165100</xdr:colOff>
      <xdr:row>35</xdr:row>
      <xdr:rowOff>65786</xdr:rowOff>
    </xdr:to>
    <xdr:sp macro="" textlink="">
      <xdr:nvSpPr>
        <xdr:cNvPr id="313" name="楕円 312"/>
        <xdr:cNvSpPr/>
      </xdr:nvSpPr>
      <xdr:spPr>
        <a:xfrm>
          <a:off x="69215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82313</xdr:rowOff>
    </xdr:from>
    <xdr:ext cx="469744" cy="259045"/>
    <xdr:sp macro="" textlink="">
      <xdr:nvSpPr>
        <xdr:cNvPr id="314" name="テキスト ボックス 313"/>
        <xdr:cNvSpPr txBox="1"/>
      </xdr:nvSpPr>
      <xdr:spPr>
        <a:xfrm>
          <a:off x="6737428"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138043</xdr:rowOff>
    </xdr:from>
    <xdr:to>
      <xdr:col>55</xdr:col>
      <xdr:colOff>0</xdr:colOff>
      <xdr:row>58</xdr:row>
      <xdr:rowOff>152688</xdr:rowOff>
    </xdr:to>
    <xdr:cxnSp macro="">
      <xdr:nvCxnSpPr>
        <xdr:cNvPr id="343" name="直線コネクタ 342"/>
        <xdr:cNvCxnSpPr/>
      </xdr:nvCxnSpPr>
      <xdr:spPr>
        <a:xfrm flipV="1">
          <a:off x="9639300" y="10082143"/>
          <a:ext cx="838200" cy="1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152688</xdr:rowOff>
    </xdr:from>
    <xdr:to>
      <xdr:col>50</xdr:col>
      <xdr:colOff>114300</xdr:colOff>
      <xdr:row>58</xdr:row>
      <xdr:rowOff>157262</xdr:rowOff>
    </xdr:to>
    <xdr:cxnSp macro="">
      <xdr:nvCxnSpPr>
        <xdr:cNvPr id="346" name="直線コネクタ 345"/>
        <xdr:cNvCxnSpPr/>
      </xdr:nvCxnSpPr>
      <xdr:spPr>
        <a:xfrm flipV="1">
          <a:off x="8750300" y="10096788"/>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154145</xdr:rowOff>
    </xdr:from>
    <xdr:to>
      <xdr:col>45</xdr:col>
      <xdr:colOff>177800</xdr:colOff>
      <xdr:row>58</xdr:row>
      <xdr:rowOff>157262</xdr:rowOff>
    </xdr:to>
    <xdr:cxnSp macro="">
      <xdr:nvCxnSpPr>
        <xdr:cNvPr id="349" name="直線コネクタ 348"/>
        <xdr:cNvCxnSpPr/>
      </xdr:nvCxnSpPr>
      <xdr:spPr>
        <a:xfrm>
          <a:off x="7861300" y="10098245"/>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154145</xdr:rowOff>
    </xdr:from>
    <xdr:to>
      <xdr:col>41</xdr:col>
      <xdr:colOff>50800</xdr:colOff>
      <xdr:row>58</xdr:row>
      <xdr:rowOff>170380</xdr:rowOff>
    </xdr:to>
    <xdr:cxnSp macro="">
      <xdr:nvCxnSpPr>
        <xdr:cNvPr id="352" name="直線コネクタ 351"/>
        <xdr:cNvCxnSpPr/>
      </xdr:nvCxnSpPr>
      <xdr:spPr>
        <a:xfrm flipV="1">
          <a:off x="6972300" y="10098245"/>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87243</xdr:rowOff>
    </xdr:from>
    <xdr:to>
      <xdr:col>55</xdr:col>
      <xdr:colOff>50800</xdr:colOff>
      <xdr:row>59</xdr:row>
      <xdr:rowOff>17393</xdr:rowOff>
    </xdr:to>
    <xdr:sp macro="" textlink="">
      <xdr:nvSpPr>
        <xdr:cNvPr id="362" name="楕円 361"/>
        <xdr:cNvSpPr/>
      </xdr:nvSpPr>
      <xdr:spPr>
        <a:xfrm>
          <a:off x="10426700" y="100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2170</xdr:rowOff>
    </xdr:from>
    <xdr:ext cx="534377" cy="259045"/>
    <xdr:sp macro="" textlink="">
      <xdr:nvSpPr>
        <xdr:cNvPr id="363" name="農林水産業費該当値テキスト"/>
        <xdr:cNvSpPr txBox="1"/>
      </xdr:nvSpPr>
      <xdr:spPr>
        <a:xfrm>
          <a:off x="10528300" y="99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101888</xdr:rowOff>
    </xdr:from>
    <xdr:to>
      <xdr:col>50</xdr:col>
      <xdr:colOff>165100</xdr:colOff>
      <xdr:row>59</xdr:row>
      <xdr:rowOff>32038</xdr:rowOff>
    </xdr:to>
    <xdr:sp macro="" textlink="">
      <xdr:nvSpPr>
        <xdr:cNvPr id="364" name="楕円 363"/>
        <xdr:cNvSpPr/>
      </xdr:nvSpPr>
      <xdr:spPr>
        <a:xfrm>
          <a:off x="9588500" y="100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23165</xdr:rowOff>
    </xdr:from>
    <xdr:ext cx="534377" cy="259045"/>
    <xdr:sp macro="" textlink="">
      <xdr:nvSpPr>
        <xdr:cNvPr id="365" name="テキスト ボックス 364"/>
        <xdr:cNvSpPr txBox="1"/>
      </xdr:nvSpPr>
      <xdr:spPr>
        <a:xfrm>
          <a:off x="9372111" y="101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106462</xdr:rowOff>
    </xdr:from>
    <xdr:to>
      <xdr:col>46</xdr:col>
      <xdr:colOff>38100</xdr:colOff>
      <xdr:row>59</xdr:row>
      <xdr:rowOff>36612</xdr:rowOff>
    </xdr:to>
    <xdr:sp macro="" textlink="">
      <xdr:nvSpPr>
        <xdr:cNvPr id="366" name="楕円 365"/>
        <xdr:cNvSpPr/>
      </xdr:nvSpPr>
      <xdr:spPr>
        <a:xfrm>
          <a:off x="8699500" y="100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27739</xdr:rowOff>
    </xdr:from>
    <xdr:ext cx="534377" cy="259045"/>
    <xdr:sp macro="" textlink="">
      <xdr:nvSpPr>
        <xdr:cNvPr id="367" name="テキスト ボックス 366"/>
        <xdr:cNvSpPr txBox="1"/>
      </xdr:nvSpPr>
      <xdr:spPr>
        <a:xfrm>
          <a:off x="8483111" y="101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103345</xdr:rowOff>
    </xdr:from>
    <xdr:to>
      <xdr:col>41</xdr:col>
      <xdr:colOff>101600</xdr:colOff>
      <xdr:row>59</xdr:row>
      <xdr:rowOff>33495</xdr:rowOff>
    </xdr:to>
    <xdr:sp macro="" textlink="">
      <xdr:nvSpPr>
        <xdr:cNvPr id="368" name="楕円 367"/>
        <xdr:cNvSpPr/>
      </xdr:nvSpPr>
      <xdr:spPr>
        <a:xfrm>
          <a:off x="7810500" y="100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24622</xdr:rowOff>
    </xdr:from>
    <xdr:ext cx="534377" cy="259045"/>
    <xdr:sp macro="" textlink="">
      <xdr:nvSpPr>
        <xdr:cNvPr id="369" name="テキスト ボックス 368"/>
        <xdr:cNvSpPr txBox="1"/>
      </xdr:nvSpPr>
      <xdr:spPr>
        <a:xfrm>
          <a:off x="7594111" y="101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119580</xdr:rowOff>
    </xdr:from>
    <xdr:to>
      <xdr:col>36</xdr:col>
      <xdr:colOff>165100</xdr:colOff>
      <xdr:row>59</xdr:row>
      <xdr:rowOff>49730</xdr:rowOff>
    </xdr:to>
    <xdr:sp macro="" textlink="">
      <xdr:nvSpPr>
        <xdr:cNvPr id="370" name="楕円 369"/>
        <xdr:cNvSpPr/>
      </xdr:nvSpPr>
      <xdr:spPr>
        <a:xfrm>
          <a:off x="6921500" y="1006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40857</xdr:rowOff>
    </xdr:from>
    <xdr:ext cx="534377" cy="259045"/>
    <xdr:sp macro="" textlink="">
      <xdr:nvSpPr>
        <xdr:cNvPr id="371" name="テキスト ボックス 370"/>
        <xdr:cNvSpPr txBox="1"/>
      </xdr:nvSpPr>
      <xdr:spPr>
        <a:xfrm>
          <a:off x="6705111" y="1015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170087</xdr:rowOff>
    </xdr:from>
    <xdr:to>
      <xdr:col>55</xdr:col>
      <xdr:colOff>0</xdr:colOff>
      <xdr:row>74</xdr:row>
      <xdr:rowOff>91384</xdr:rowOff>
    </xdr:to>
    <xdr:cxnSp macro="">
      <xdr:nvCxnSpPr>
        <xdr:cNvPr id="402" name="直線コネクタ 401"/>
        <xdr:cNvCxnSpPr/>
      </xdr:nvCxnSpPr>
      <xdr:spPr>
        <a:xfrm flipV="1">
          <a:off x="9639300" y="12514487"/>
          <a:ext cx="838200" cy="26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91384</xdr:rowOff>
    </xdr:from>
    <xdr:to>
      <xdr:col>50</xdr:col>
      <xdr:colOff>114300</xdr:colOff>
      <xdr:row>77</xdr:row>
      <xdr:rowOff>130425</xdr:rowOff>
    </xdr:to>
    <xdr:cxnSp macro="">
      <xdr:nvCxnSpPr>
        <xdr:cNvPr id="405" name="直線コネクタ 404"/>
        <xdr:cNvCxnSpPr/>
      </xdr:nvCxnSpPr>
      <xdr:spPr>
        <a:xfrm flipV="1">
          <a:off x="8750300" y="12778684"/>
          <a:ext cx="889000" cy="5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130425</xdr:rowOff>
    </xdr:from>
    <xdr:to>
      <xdr:col>45</xdr:col>
      <xdr:colOff>177800</xdr:colOff>
      <xdr:row>78</xdr:row>
      <xdr:rowOff>97800</xdr:rowOff>
    </xdr:to>
    <xdr:cxnSp macro="">
      <xdr:nvCxnSpPr>
        <xdr:cNvPr id="408" name="直線コネクタ 407"/>
        <xdr:cNvCxnSpPr/>
      </xdr:nvCxnSpPr>
      <xdr:spPr>
        <a:xfrm flipV="1">
          <a:off x="7861300" y="13332075"/>
          <a:ext cx="889000" cy="13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97800</xdr:rowOff>
    </xdr:from>
    <xdr:to>
      <xdr:col>41</xdr:col>
      <xdr:colOff>50800</xdr:colOff>
      <xdr:row>78</xdr:row>
      <xdr:rowOff>168063</xdr:rowOff>
    </xdr:to>
    <xdr:cxnSp macro="">
      <xdr:nvCxnSpPr>
        <xdr:cNvPr id="411" name="直線コネクタ 410"/>
        <xdr:cNvCxnSpPr/>
      </xdr:nvCxnSpPr>
      <xdr:spPr>
        <a:xfrm flipV="1">
          <a:off x="6972300" y="13470900"/>
          <a:ext cx="889000" cy="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119287</xdr:rowOff>
    </xdr:from>
    <xdr:to>
      <xdr:col>55</xdr:col>
      <xdr:colOff>50800</xdr:colOff>
      <xdr:row>73</xdr:row>
      <xdr:rowOff>49437</xdr:rowOff>
    </xdr:to>
    <xdr:sp macro="" textlink="">
      <xdr:nvSpPr>
        <xdr:cNvPr id="421" name="楕円 420"/>
        <xdr:cNvSpPr/>
      </xdr:nvSpPr>
      <xdr:spPr>
        <a:xfrm>
          <a:off x="10426700" y="1246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142164</xdr:rowOff>
    </xdr:from>
    <xdr:ext cx="534377" cy="259045"/>
    <xdr:sp macro="" textlink="">
      <xdr:nvSpPr>
        <xdr:cNvPr id="422" name="商工費該当値テキスト"/>
        <xdr:cNvSpPr txBox="1"/>
      </xdr:nvSpPr>
      <xdr:spPr>
        <a:xfrm>
          <a:off x="10528300" y="1231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40584</xdr:rowOff>
    </xdr:from>
    <xdr:to>
      <xdr:col>50</xdr:col>
      <xdr:colOff>165100</xdr:colOff>
      <xdr:row>74</xdr:row>
      <xdr:rowOff>142184</xdr:rowOff>
    </xdr:to>
    <xdr:sp macro="" textlink="">
      <xdr:nvSpPr>
        <xdr:cNvPr id="423" name="楕円 422"/>
        <xdr:cNvSpPr/>
      </xdr:nvSpPr>
      <xdr:spPr>
        <a:xfrm>
          <a:off x="9588500" y="127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158711</xdr:rowOff>
    </xdr:from>
    <xdr:ext cx="534377" cy="259045"/>
    <xdr:sp macro="" textlink="">
      <xdr:nvSpPr>
        <xdr:cNvPr id="424" name="テキスト ボックス 423"/>
        <xdr:cNvSpPr txBox="1"/>
      </xdr:nvSpPr>
      <xdr:spPr>
        <a:xfrm>
          <a:off x="9372111" y="125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79625</xdr:rowOff>
    </xdr:from>
    <xdr:to>
      <xdr:col>46</xdr:col>
      <xdr:colOff>38100</xdr:colOff>
      <xdr:row>78</xdr:row>
      <xdr:rowOff>9775</xdr:rowOff>
    </xdr:to>
    <xdr:sp macro="" textlink="">
      <xdr:nvSpPr>
        <xdr:cNvPr id="425" name="楕円 424"/>
        <xdr:cNvSpPr/>
      </xdr:nvSpPr>
      <xdr:spPr>
        <a:xfrm>
          <a:off x="8699500" y="132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902</xdr:rowOff>
    </xdr:from>
    <xdr:ext cx="534377" cy="259045"/>
    <xdr:sp macro="" textlink="">
      <xdr:nvSpPr>
        <xdr:cNvPr id="426" name="テキスト ボックス 425"/>
        <xdr:cNvSpPr txBox="1"/>
      </xdr:nvSpPr>
      <xdr:spPr>
        <a:xfrm>
          <a:off x="8483111" y="13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47000</xdr:rowOff>
    </xdr:from>
    <xdr:to>
      <xdr:col>41</xdr:col>
      <xdr:colOff>101600</xdr:colOff>
      <xdr:row>78</xdr:row>
      <xdr:rowOff>148600</xdr:rowOff>
    </xdr:to>
    <xdr:sp macro="" textlink="">
      <xdr:nvSpPr>
        <xdr:cNvPr id="427" name="楕円 426"/>
        <xdr:cNvSpPr/>
      </xdr:nvSpPr>
      <xdr:spPr>
        <a:xfrm>
          <a:off x="7810500" y="134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139727</xdr:rowOff>
    </xdr:from>
    <xdr:ext cx="534377" cy="259045"/>
    <xdr:sp macro="" textlink="">
      <xdr:nvSpPr>
        <xdr:cNvPr id="428" name="テキスト ボックス 427"/>
        <xdr:cNvSpPr txBox="1"/>
      </xdr:nvSpPr>
      <xdr:spPr>
        <a:xfrm>
          <a:off x="7594111" y="135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117263</xdr:rowOff>
    </xdr:from>
    <xdr:to>
      <xdr:col>36</xdr:col>
      <xdr:colOff>165100</xdr:colOff>
      <xdr:row>79</xdr:row>
      <xdr:rowOff>47413</xdr:rowOff>
    </xdr:to>
    <xdr:sp macro="" textlink="">
      <xdr:nvSpPr>
        <xdr:cNvPr id="429" name="楕円 428"/>
        <xdr:cNvSpPr/>
      </xdr:nvSpPr>
      <xdr:spPr>
        <a:xfrm>
          <a:off x="6921500" y="134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38540</xdr:rowOff>
    </xdr:from>
    <xdr:ext cx="469744" cy="259045"/>
    <xdr:sp macro="" textlink="">
      <xdr:nvSpPr>
        <xdr:cNvPr id="430" name="テキスト ボックス 429"/>
        <xdr:cNvSpPr txBox="1"/>
      </xdr:nvSpPr>
      <xdr:spPr>
        <a:xfrm>
          <a:off x="6737428" y="1358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34325</xdr:rowOff>
    </xdr:from>
    <xdr:to>
      <xdr:col>55</xdr:col>
      <xdr:colOff>0</xdr:colOff>
      <xdr:row>97</xdr:row>
      <xdr:rowOff>37534</xdr:rowOff>
    </xdr:to>
    <xdr:cxnSp macro="">
      <xdr:nvCxnSpPr>
        <xdr:cNvPr id="457" name="直線コネクタ 456"/>
        <xdr:cNvCxnSpPr/>
      </xdr:nvCxnSpPr>
      <xdr:spPr>
        <a:xfrm>
          <a:off x="9639300" y="16664975"/>
          <a:ext cx="8382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34325</xdr:rowOff>
    </xdr:from>
    <xdr:to>
      <xdr:col>50</xdr:col>
      <xdr:colOff>114300</xdr:colOff>
      <xdr:row>97</xdr:row>
      <xdr:rowOff>41695</xdr:rowOff>
    </xdr:to>
    <xdr:cxnSp macro="">
      <xdr:nvCxnSpPr>
        <xdr:cNvPr id="460" name="直線コネクタ 459"/>
        <xdr:cNvCxnSpPr/>
      </xdr:nvCxnSpPr>
      <xdr:spPr>
        <a:xfrm flipV="1">
          <a:off x="8750300" y="16664975"/>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41695</xdr:rowOff>
    </xdr:from>
    <xdr:to>
      <xdr:col>45</xdr:col>
      <xdr:colOff>177800</xdr:colOff>
      <xdr:row>97</xdr:row>
      <xdr:rowOff>119428</xdr:rowOff>
    </xdr:to>
    <xdr:cxnSp macro="">
      <xdr:nvCxnSpPr>
        <xdr:cNvPr id="463" name="直線コネクタ 462"/>
        <xdr:cNvCxnSpPr/>
      </xdr:nvCxnSpPr>
      <xdr:spPr>
        <a:xfrm flipV="1">
          <a:off x="7861300" y="16672345"/>
          <a:ext cx="889000" cy="7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35175</xdr:rowOff>
    </xdr:from>
    <xdr:to>
      <xdr:col>41</xdr:col>
      <xdr:colOff>50800</xdr:colOff>
      <xdr:row>97</xdr:row>
      <xdr:rowOff>119428</xdr:rowOff>
    </xdr:to>
    <xdr:cxnSp macro="">
      <xdr:nvCxnSpPr>
        <xdr:cNvPr id="466" name="直線コネクタ 465"/>
        <xdr:cNvCxnSpPr/>
      </xdr:nvCxnSpPr>
      <xdr:spPr>
        <a:xfrm>
          <a:off x="6972300" y="16665825"/>
          <a:ext cx="889000" cy="8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158184</xdr:rowOff>
    </xdr:from>
    <xdr:to>
      <xdr:col>55</xdr:col>
      <xdr:colOff>50800</xdr:colOff>
      <xdr:row>97</xdr:row>
      <xdr:rowOff>88334</xdr:rowOff>
    </xdr:to>
    <xdr:sp macro="" textlink="">
      <xdr:nvSpPr>
        <xdr:cNvPr id="476" name="楕円 475"/>
        <xdr:cNvSpPr/>
      </xdr:nvSpPr>
      <xdr:spPr>
        <a:xfrm>
          <a:off x="10426700" y="166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136611</xdr:rowOff>
    </xdr:from>
    <xdr:ext cx="534377" cy="259045"/>
    <xdr:sp macro="" textlink="">
      <xdr:nvSpPr>
        <xdr:cNvPr id="477" name="土木費該当値テキスト"/>
        <xdr:cNvSpPr txBox="1"/>
      </xdr:nvSpPr>
      <xdr:spPr>
        <a:xfrm>
          <a:off x="10528300" y="165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154975</xdr:rowOff>
    </xdr:from>
    <xdr:to>
      <xdr:col>50</xdr:col>
      <xdr:colOff>165100</xdr:colOff>
      <xdr:row>97</xdr:row>
      <xdr:rowOff>85125</xdr:rowOff>
    </xdr:to>
    <xdr:sp macro="" textlink="">
      <xdr:nvSpPr>
        <xdr:cNvPr id="478" name="楕円 477"/>
        <xdr:cNvSpPr/>
      </xdr:nvSpPr>
      <xdr:spPr>
        <a:xfrm>
          <a:off x="9588500" y="1661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76252</xdr:rowOff>
    </xdr:from>
    <xdr:ext cx="534377" cy="259045"/>
    <xdr:sp macro="" textlink="">
      <xdr:nvSpPr>
        <xdr:cNvPr id="479" name="テキスト ボックス 478"/>
        <xdr:cNvSpPr txBox="1"/>
      </xdr:nvSpPr>
      <xdr:spPr>
        <a:xfrm>
          <a:off x="9372111" y="167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162345</xdr:rowOff>
    </xdr:from>
    <xdr:to>
      <xdr:col>46</xdr:col>
      <xdr:colOff>38100</xdr:colOff>
      <xdr:row>97</xdr:row>
      <xdr:rowOff>92495</xdr:rowOff>
    </xdr:to>
    <xdr:sp macro="" textlink="">
      <xdr:nvSpPr>
        <xdr:cNvPr id="480" name="楕円 479"/>
        <xdr:cNvSpPr/>
      </xdr:nvSpPr>
      <xdr:spPr>
        <a:xfrm>
          <a:off x="8699500" y="166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83622</xdr:rowOff>
    </xdr:from>
    <xdr:ext cx="534377" cy="259045"/>
    <xdr:sp macro="" textlink="">
      <xdr:nvSpPr>
        <xdr:cNvPr id="481" name="テキスト ボックス 480"/>
        <xdr:cNvSpPr txBox="1"/>
      </xdr:nvSpPr>
      <xdr:spPr>
        <a:xfrm>
          <a:off x="8483111" y="167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68628</xdr:rowOff>
    </xdr:from>
    <xdr:to>
      <xdr:col>41</xdr:col>
      <xdr:colOff>101600</xdr:colOff>
      <xdr:row>97</xdr:row>
      <xdr:rowOff>170228</xdr:rowOff>
    </xdr:to>
    <xdr:sp macro="" textlink="">
      <xdr:nvSpPr>
        <xdr:cNvPr id="482" name="楕円 481"/>
        <xdr:cNvSpPr/>
      </xdr:nvSpPr>
      <xdr:spPr>
        <a:xfrm>
          <a:off x="7810500" y="166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161355</xdr:rowOff>
    </xdr:from>
    <xdr:ext cx="534377" cy="259045"/>
    <xdr:sp macro="" textlink="">
      <xdr:nvSpPr>
        <xdr:cNvPr id="483" name="テキスト ボックス 482"/>
        <xdr:cNvSpPr txBox="1"/>
      </xdr:nvSpPr>
      <xdr:spPr>
        <a:xfrm>
          <a:off x="7594111" y="167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155825</xdr:rowOff>
    </xdr:from>
    <xdr:to>
      <xdr:col>36</xdr:col>
      <xdr:colOff>165100</xdr:colOff>
      <xdr:row>97</xdr:row>
      <xdr:rowOff>85975</xdr:rowOff>
    </xdr:to>
    <xdr:sp macro="" textlink="">
      <xdr:nvSpPr>
        <xdr:cNvPr id="484" name="楕円 483"/>
        <xdr:cNvSpPr/>
      </xdr:nvSpPr>
      <xdr:spPr>
        <a:xfrm>
          <a:off x="6921500" y="166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77102</xdr:rowOff>
    </xdr:from>
    <xdr:ext cx="534377" cy="259045"/>
    <xdr:sp macro="" textlink="">
      <xdr:nvSpPr>
        <xdr:cNvPr id="485" name="テキスト ボックス 484"/>
        <xdr:cNvSpPr txBox="1"/>
      </xdr:nvSpPr>
      <xdr:spPr>
        <a:xfrm>
          <a:off x="6705111" y="167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166987</xdr:rowOff>
    </xdr:from>
    <xdr:to>
      <xdr:col>85</xdr:col>
      <xdr:colOff>126364</xdr:colOff>
      <xdr:row>38</xdr:row>
      <xdr:rowOff>69794</xdr:rowOff>
    </xdr:to>
    <xdr:cxnSp macro="">
      <xdr:nvCxnSpPr>
        <xdr:cNvPr id="509" name="直線コネクタ 508"/>
        <xdr:cNvCxnSpPr/>
      </xdr:nvCxnSpPr>
      <xdr:spPr>
        <a:xfrm flipV="1">
          <a:off x="16317595" y="5996287"/>
          <a:ext cx="1269" cy="588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73621</xdr:rowOff>
    </xdr:from>
    <xdr:ext cx="534377" cy="259045"/>
    <xdr:sp macro="" textlink="">
      <xdr:nvSpPr>
        <xdr:cNvPr id="510" name="消防費最小値テキスト"/>
        <xdr:cNvSpPr txBox="1"/>
      </xdr:nvSpPr>
      <xdr:spPr>
        <a:xfrm>
          <a:off x="16370300" y="658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69794</xdr:rowOff>
    </xdr:from>
    <xdr:to>
      <xdr:col>86</xdr:col>
      <xdr:colOff>25400</xdr:colOff>
      <xdr:row>38</xdr:row>
      <xdr:rowOff>69794</xdr:rowOff>
    </xdr:to>
    <xdr:cxnSp macro="">
      <xdr:nvCxnSpPr>
        <xdr:cNvPr id="511" name="直線コネクタ 510"/>
        <xdr:cNvCxnSpPr/>
      </xdr:nvCxnSpPr>
      <xdr:spPr>
        <a:xfrm>
          <a:off x="16230600" y="658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113664</xdr:rowOff>
    </xdr:from>
    <xdr:ext cx="534377" cy="259045"/>
    <xdr:sp macro="" textlink="">
      <xdr:nvSpPr>
        <xdr:cNvPr id="512" name="消防費最大値テキスト"/>
        <xdr:cNvSpPr txBox="1"/>
      </xdr:nvSpPr>
      <xdr:spPr>
        <a:xfrm>
          <a:off x="16370300" y="577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166987</xdr:rowOff>
    </xdr:from>
    <xdr:to>
      <xdr:col>86</xdr:col>
      <xdr:colOff>25400</xdr:colOff>
      <xdr:row>34</xdr:row>
      <xdr:rowOff>166987</xdr:rowOff>
    </xdr:to>
    <xdr:cxnSp macro="">
      <xdr:nvCxnSpPr>
        <xdr:cNvPr id="513" name="直線コネクタ 512"/>
        <xdr:cNvCxnSpPr/>
      </xdr:nvCxnSpPr>
      <xdr:spPr>
        <a:xfrm>
          <a:off x="16230600" y="599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46165</xdr:rowOff>
    </xdr:from>
    <xdr:to>
      <xdr:col>85</xdr:col>
      <xdr:colOff>127000</xdr:colOff>
      <xdr:row>35</xdr:row>
      <xdr:rowOff>143434</xdr:rowOff>
    </xdr:to>
    <xdr:cxnSp macro="">
      <xdr:nvCxnSpPr>
        <xdr:cNvPr id="514" name="直線コネクタ 513"/>
        <xdr:cNvCxnSpPr/>
      </xdr:nvCxnSpPr>
      <xdr:spPr>
        <a:xfrm>
          <a:off x="15481300" y="5704015"/>
          <a:ext cx="838200" cy="4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1947</xdr:rowOff>
    </xdr:from>
    <xdr:ext cx="534377" cy="259045"/>
    <xdr:sp macro="" textlink="">
      <xdr:nvSpPr>
        <xdr:cNvPr id="515" name="消防費平均値テキスト"/>
        <xdr:cNvSpPr txBox="1"/>
      </xdr:nvSpPr>
      <xdr:spPr>
        <a:xfrm>
          <a:off x="16370300" y="6345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23520</xdr:rowOff>
    </xdr:from>
    <xdr:to>
      <xdr:col>85</xdr:col>
      <xdr:colOff>177800</xdr:colOff>
      <xdr:row>37</xdr:row>
      <xdr:rowOff>125120</xdr:rowOff>
    </xdr:to>
    <xdr:sp macro="" textlink="">
      <xdr:nvSpPr>
        <xdr:cNvPr id="516" name="フローチャート: 判断 515"/>
        <xdr:cNvSpPr/>
      </xdr:nvSpPr>
      <xdr:spPr>
        <a:xfrm>
          <a:off x="162687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45494</xdr:rowOff>
    </xdr:from>
    <xdr:to>
      <xdr:col>81</xdr:col>
      <xdr:colOff>50800</xdr:colOff>
      <xdr:row>33</xdr:row>
      <xdr:rowOff>46165</xdr:rowOff>
    </xdr:to>
    <xdr:cxnSp macro="">
      <xdr:nvCxnSpPr>
        <xdr:cNvPr id="517" name="直線コネクタ 516"/>
        <xdr:cNvCxnSpPr/>
      </xdr:nvCxnSpPr>
      <xdr:spPr>
        <a:xfrm>
          <a:off x="14592300" y="5703344"/>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5499</xdr:rowOff>
    </xdr:from>
    <xdr:to>
      <xdr:col>81</xdr:col>
      <xdr:colOff>101600</xdr:colOff>
      <xdr:row>37</xdr:row>
      <xdr:rowOff>107099</xdr:rowOff>
    </xdr:to>
    <xdr:sp macro="" textlink="">
      <xdr:nvSpPr>
        <xdr:cNvPr id="518" name="フローチャート: 判断 517"/>
        <xdr:cNvSpPr/>
      </xdr:nvSpPr>
      <xdr:spPr>
        <a:xfrm>
          <a:off x="15430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98226</xdr:rowOff>
    </xdr:from>
    <xdr:ext cx="534377" cy="259045"/>
    <xdr:sp macro="" textlink="">
      <xdr:nvSpPr>
        <xdr:cNvPr id="519" name="テキスト ボックス 518"/>
        <xdr:cNvSpPr txBox="1"/>
      </xdr:nvSpPr>
      <xdr:spPr>
        <a:xfrm>
          <a:off x="15214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52474</xdr:rowOff>
    </xdr:from>
    <xdr:to>
      <xdr:col>76</xdr:col>
      <xdr:colOff>114300</xdr:colOff>
      <xdr:row>33</xdr:row>
      <xdr:rowOff>45494</xdr:rowOff>
    </xdr:to>
    <xdr:cxnSp macro="">
      <xdr:nvCxnSpPr>
        <xdr:cNvPr id="520" name="直線コネクタ 519"/>
        <xdr:cNvCxnSpPr/>
      </xdr:nvCxnSpPr>
      <xdr:spPr>
        <a:xfrm>
          <a:off x="13703300" y="5367424"/>
          <a:ext cx="889000" cy="33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158333</xdr:rowOff>
    </xdr:from>
    <xdr:to>
      <xdr:col>76</xdr:col>
      <xdr:colOff>165100</xdr:colOff>
      <xdr:row>37</xdr:row>
      <xdr:rowOff>88483</xdr:rowOff>
    </xdr:to>
    <xdr:sp macro="" textlink="">
      <xdr:nvSpPr>
        <xdr:cNvPr id="521" name="フローチャート: 判断 520"/>
        <xdr:cNvSpPr/>
      </xdr:nvSpPr>
      <xdr:spPr>
        <a:xfrm>
          <a:off x="14541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79610</xdr:rowOff>
    </xdr:from>
    <xdr:ext cx="534377" cy="259045"/>
    <xdr:sp macro="" textlink="">
      <xdr:nvSpPr>
        <xdr:cNvPr id="522" name="テキスト ボックス 521"/>
        <xdr:cNvSpPr txBox="1"/>
      </xdr:nvSpPr>
      <xdr:spPr>
        <a:xfrm>
          <a:off x="14325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52474</xdr:rowOff>
    </xdr:from>
    <xdr:to>
      <xdr:col>71</xdr:col>
      <xdr:colOff>177800</xdr:colOff>
      <xdr:row>35</xdr:row>
      <xdr:rowOff>30620</xdr:rowOff>
    </xdr:to>
    <xdr:cxnSp macro="">
      <xdr:nvCxnSpPr>
        <xdr:cNvPr id="523" name="直線コネクタ 522"/>
        <xdr:cNvCxnSpPr/>
      </xdr:nvCxnSpPr>
      <xdr:spPr>
        <a:xfrm flipV="1">
          <a:off x="12814300" y="5367424"/>
          <a:ext cx="889000" cy="66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24" name="フローチャート: 判断 523"/>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67632</xdr:rowOff>
    </xdr:from>
    <xdr:ext cx="534377" cy="259045"/>
    <xdr:sp macro="" textlink="">
      <xdr:nvSpPr>
        <xdr:cNvPr id="525" name="テキスト ボックス 524"/>
        <xdr:cNvSpPr txBox="1"/>
      </xdr:nvSpPr>
      <xdr:spPr>
        <a:xfrm>
          <a:off x="13436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6" name="フローチャート: 判断 525"/>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139328</xdr:rowOff>
    </xdr:from>
    <xdr:ext cx="534377" cy="259045"/>
    <xdr:sp macro="" textlink="">
      <xdr:nvSpPr>
        <xdr:cNvPr id="527" name="テキスト ボックス 526"/>
        <xdr:cNvSpPr txBox="1"/>
      </xdr:nvSpPr>
      <xdr:spPr>
        <a:xfrm>
          <a:off x="12547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92634</xdr:rowOff>
    </xdr:from>
    <xdr:to>
      <xdr:col>85</xdr:col>
      <xdr:colOff>177800</xdr:colOff>
      <xdr:row>36</xdr:row>
      <xdr:rowOff>22784</xdr:rowOff>
    </xdr:to>
    <xdr:sp macro="" textlink="">
      <xdr:nvSpPr>
        <xdr:cNvPr id="533" name="楕円 532"/>
        <xdr:cNvSpPr/>
      </xdr:nvSpPr>
      <xdr:spPr>
        <a:xfrm>
          <a:off x="16268700" y="60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115511</xdr:rowOff>
    </xdr:from>
    <xdr:ext cx="534377" cy="259045"/>
    <xdr:sp macro="" textlink="">
      <xdr:nvSpPr>
        <xdr:cNvPr id="534" name="消防費該当値テキスト"/>
        <xdr:cNvSpPr txBox="1"/>
      </xdr:nvSpPr>
      <xdr:spPr>
        <a:xfrm>
          <a:off x="16370300" y="59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166815</xdr:rowOff>
    </xdr:from>
    <xdr:to>
      <xdr:col>81</xdr:col>
      <xdr:colOff>101600</xdr:colOff>
      <xdr:row>33</xdr:row>
      <xdr:rowOff>96965</xdr:rowOff>
    </xdr:to>
    <xdr:sp macro="" textlink="">
      <xdr:nvSpPr>
        <xdr:cNvPr id="535" name="楕円 534"/>
        <xdr:cNvSpPr/>
      </xdr:nvSpPr>
      <xdr:spPr>
        <a:xfrm>
          <a:off x="15430500" y="56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113492</xdr:rowOff>
    </xdr:from>
    <xdr:ext cx="599010" cy="259045"/>
    <xdr:sp macro="" textlink="">
      <xdr:nvSpPr>
        <xdr:cNvPr id="536" name="テキスト ボックス 535"/>
        <xdr:cNvSpPr txBox="1"/>
      </xdr:nvSpPr>
      <xdr:spPr>
        <a:xfrm>
          <a:off x="15181795" y="542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166144</xdr:rowOff>
    </xdr:from>
    <xdr:to>
      <xdr:col>76</xdr:col>
      <xdr:colOff>165100</xdr:colOff>
      <xdr:row>33</xdr:row>
      <xdr:rowOff>96294</xdr:rowOff>
    </xdr:to>
    <xdr:sp macro="" textlink="">
      <xdr:nvSpPr>
        <xdr:cNvPr id="537" name="楕円 536"/>
        <xdr:cNvSpPr/>
      </xdr:nvSpPr>
      <xdr:spPr>
        <a:xfrm>
          <a:off x="14541500" y="5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112821</xdr:rowOff>
    </xdr:from>
    <xdr:ext cx="599010" cy="259045"/>
    <xdr:sp macro="" textlink="">
      <xdr:nvSpPr>
        <xdr:cNvPr id="538" name="テキスト ボックス 537"/>
        <xdr:cNvSpPr txBox="1"/>
      </xdr:nvSpPr>
      <xdr:spPr>
        <a:xfrm>
          <a:off x="14292795" y="54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1674</xdr:rowOff>
    </xdr:from>
    <xdr:to>
      <xdr:col>72</xdr:col>
      <xdr:colOff>38100</xdr:colOff>
      <xdr:row>31</xdr:row>
      <xdr:rowOff>103274</xdr:rowOff>
    </xdr:to>
    <xdr:sp macro="" textlink="">
      <xdr:nvSpPr>
        <xdr:cNvPr id="539" name="楕円 538"/>
        <xdr:cNvSpPr/>
      </xdr:nvSpPr>
      <xdr:spPr>
        <a:xfrm>
          <a:off x="13652500" y="53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119801</xdr:rowOff>
    </xdr:from>
    <xdr:ext cx="599010" cy="259045"/>
    <xdr:sp macro="" textlink="">
      <xdr:nvSpPr>
        <xdr:cNvPr id="540" name="テキスト ボックス 539"/>
        <xdr:cNvSpPr txBox="1"/>
      </xdr:nvSpPr>
      <xdr:spPr>
        <a:xfrm>
          <a:off x="13403795" y="50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151270</xdr:rowOff>
    </xdr:from>
    <xdr:to>
      <xdr:col>67</xdr:col>
      <xdr:colOff>101600</xdr:colOff>
      <xdr:row>35</xdr:row>
      <xdr:rowOff>81420</xdr:rowOff>
    </xdr:to>
    <xdr:sp macro="" textlink="">
      <xdr:nvSpPr>
        <xdr:cNvPr id="541" name="楕円 540"/>
        <xdr:cNvSpPr/>
      </xdr:nvSpPr>
      <xdr:spPr>
        <a:xfrm>
          <a:off x="12763500" y="59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97947</xdr:rowOff>
    </xdr:from>
    <xdr:ext cx="534377" cy="259045"/>
    <xdr:sp macro="" textlink="">
      <xdr:nvSpPr>
        <xdr:cNvPr id="542" name="テキスト ボックス 541"/>
        <xdr:cNvSpPr txBox="1"/>
      </xdr:nvSpPr>
      <xdr:spPr>
        <a:xfrm>
          <a:off x="12547111" y="57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8" name="直線コネクタ 567"/>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69"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0" name="直線コネクタ 569"/>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1"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2" name="直線コネクタ 571"/>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82168</xdr:rowOff>
    </xdr:from>
    <xdr:to>
      <xdr:col>85</xdr:col>
      <xdr:colOff>127000</xdr:colOff>
      <xdr:row>58</xdr:row>
      <xdr:rowOff>33104</xdr:rowOff>
    </xdr:to>
    <xdr:cxnSp macro="">
      <xdr:nvCxnSpPr>
        <xdr:cNvPr id="573" name="直線コネクタ 572"/>
        <xdr:cNvCxnSpPr/>
      </xdr:nvCxnSpPr>
      <xdr:spPr>
        <a:xfrm>
          <a:off x="15481300" y="9854818"/>
          <a:ext cx="838200" cy="1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4"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5" name="フローチャート: 判断 574"/>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82168</xdr:rowOff>
    </xdr:from>
    <xdr:to>
      <xdr:col>81</xdr:col>
      <xdr:colOff>50800</xdr:colOff>
      <xdr:row>57</xdr:row>
      <xdr:rowOff>83576</xdr:rowOff>
    </xdr:to>
    <xdr:cxnSp macro="">
      <xdr:nvCxnSpPr>
        <xdr:cNvPr id="576" name="直線コネクタ 575"/>
        <xdr:cNvCxnSpPr/>
      </xdr:nvCxnSpPr>
      <xdr:spPr>
        <a:xfrm flipV="1">
          <a:off x="14592300" y="9854818"/>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7" name="フローチャート: 判断 576"/>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8" name="テキスト ボックス 577"/>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83576</xdr:rowOff>
    </xdr:from>
    <xdr:to>
      <xdr:col>76</xdr:col>
      <xdr:colOff>114300</xdr:colOff>
      <xdr:row>58</xdr:row>
      <xdr:rowOff>91677</xdr:rowOff>
    </xdr:to>
    <xdr:cxnSp macro="">
      <xdr:nvCxnSpPr>
        <xdr:cNvPr id="579" name="直線コネクタ 578"/>
        <xdr:cNvCxnSpPr/>
      </xdr:nvCxnSpPr>
      <xdr:spPr>
        <a:xfrm flipV="1">
          <a:off x="13703300" y="9856226"/>
          <a:ext cx="889000" cy="17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0" name="フローチャート: 判断 579"/>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1" name="テキスト ボックス 580"/>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31608</xdr:rowOff>
    </xdr:from>
    <xdr:to>
      <xdr:col>71</xdr:col>
      <xdr:colOff>177800</xdr:colOff>
      <xdr:row>58</xdr:row>
      <xdr:rowOff>91677</xdr:rowOff>
    </xdr:to>
    <xdr:cxnSp macro="">
      <xdr:nvCxnSpPr>
        <xdr:cNvPr id="582" name="直線コネクタ 581"/>
        <xdr:cNvCxnSpPr/>
      </xdr:nvCxnSpPr>
      <xdr:spPr>
        <a:xfrm>
          <a:off x="12814300" y="9975708"/>
          <a:ext cx="889000" cy="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3" name="フローチャート: 判断 582"/>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4" name="テキスト ボックス 583"/>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5" name="フローチャート: 判断 584"/>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6" name="テキスト ボックス 585"/>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153754</xdr:rowOff>
    </xdr:from>
    <xdr:to>
      <xdr:col>85</xdr:col>
      <xdr:colOff>177800</xdr:colOff>
      <xdr:row>58</xdr:row>
      <xdr:rowOff>83904</xdr:rowOff>
    </xdr:to>
    <xdr:sp macro="" textlink="">
      <xdr:nvSpPr>
        <xdr:cNvPr id="592" name="楕円 591"/>
        <xdr:cNvSpPr/>
      </xdr:nvSpPr>
      <xdr:spPr>
        <a:xfrm>
          <a:off x="16268700" y="99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132181</xdr:rowOff>
    </xdr:from>
    <xdr:ext cx="534377" cy="259045"/>
    <xdr:sp macro="" textlink="">
      <xdr:nvSpPr>
        <xdr:cNvPr id="593" name="教育費該当値テキスト"/>
        <xdr:cNvSpPr txBox="1"/>
      </xdr:nvSpPr>
      <xdr:spPr>
        <a:xfrm>
          <a:off x="16370300" y="99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31368</xdr:rowOff>
    </xdr:from>
    <xdr:to>
      <xdr:col>81</xdr:col>
      <xdr:colOff>101600</xdr:colOff>
      <xdr:row>57</xdr:row>
      <xdr:rowOff>132968</xdr:rowOff>
    </xdr:to>
    <xdr:sp macro="" textlink="">
      <xdr:nvSpPr>
        <xdr:cNvPr id="594" name="楕円 593"/>
        <xdr:cNvSpPr/>
      </xdr:nvSpPr>
      <xdr:spPr>
        <a:xfrm>
          <a:off x="15430500" y="9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149495</xdr:rowOff>
    </xdr:from>
    <xdr:ext cx="599010" cy="259045"/>
    <xdr:sp macro="" textlink="">
      <xdr:nvSpPr>
        <xdr:cNvPr id="595" name="テキスト ボックス 594"/>
        <xdr:cNvSpPr txBox="1"/>
      </xdr:nvSpPr>
      <xdr:spPr>
        <a:xfrm>
          <a:off x="15181795" y="957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32776</xdr:rowOff>
    </xdr:from>
    <xdr:to>
      <xdr:col>76</xdr:col>
      <xdr:colOff>165100</xdr:colOff>
      <xdr:row>57</xdr:row>
      <xdr:rowOff>134376</xdr:rowOff>
    </xdr:to>
    <xdr:sp macro="" textlink="">
      <xdr:nvSpPr>
        <xdr:cNvPr id="596" name="楕円 595"/>
        <xdr:cNvSpPr/>
      </xdr:nvSpPr>
      <xdr:spPr>
        <a:xfrm>
          <a:off x="14541500" y="98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150903</xdr:rowOff>
    </xdr:from>
    <xdr:ext cx="599010" cy="259045"/>
    <xdr:sp macro="" textlink="">
      <xdr:nvSpPr>
        <xdr:cNvPr id="597" name="テキスト ボックス 596"/>
        <xdr:cNvSpPr txBox="1"/>
      </xdr:nvSpPr>
      <xdr:spPr>
        <a:xfrm>
          <a:off x="14292795" y="958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40877</xdr:rowOff>
    </xdr:from>
    <xdr:to>
      <xdr:col>72</xdr:col>
      <xdr:colOff>38100</xdr:colOff>
      <xdr:row>58</xdr:row>
      <xdr:rowOff>142477</xdr:rowOff>
    </xdr:to>
    <xdr:sp macro="" textlink="">
      <xdr:nvSpPr>
        <xdr:cNvPr id="598" name="楕円 597"/>
        <xdr:cNvSpPr/>
      </xdr:nvSpPr>
      <xdr:spPr>
        <a:xfrm>
          <a:off x="13652500" y="998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133604</xdr:rowOff>
    </xdr:from>
    <xdr:ext cx="534377" cy="259045"/>
    <xdr:sp macro="" textlink="">
      <xdr:nvSpPr>
        <xdr:cNvPr id="599" name="テキスト ボックス 598"/>
        <xdr:cNvSpPr txBox="1"/>
      </xdr:nvSpPr>
      <xdr:spPr>
        <a:xfrm>
          <a:off x="13436111" y="100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152258</xdr:rowOff>
    </xdr:from>
    <xdr:to>
      <xdr:col>67</xdr:col>
      <xdr:colOff>101600</xdr:colOff>
      <xdr:row>58</xdr:row>
      <xdr:rowOff>82408</xdr:rowOff>
    </xdr:to>
    <xdr:sp macro="" textlink="">
      <xdr:nvSpPr>
        <xdr:cNvPr id="600" name="楕円 599"/>
        <xdr:cNvSpPr/>
      </xdr:nvSpPr>
      <xdr:spPr>
        <a:xfrm>
          <a:off x="12763500" y="99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73535</xdr:rowOff>
    </xdr:from>
    <xdr:ext cx="534377" cy="259045"/>
    <xdr:sp macro="" textlink="">
      <xdr:nvSpPr>
        <xdr:cNvPr id="601" name="テキスト ボックス 600"/>
        <xdr:cNvSpPr txBox="1"/>
      </xdr:nvSpPr>
      <xdr:spPr>
        <a:xfrm>
          <a:off x="12547111" y="100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3" name="直線コネクタ 622"/>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4"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6"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7" name="直線コネクタ 626"/>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130837</xdr:rowOff>
    </xdr:from>
    <xdr:to>
      <xdr:col>85</xdr:col>
      <xdr:colOff>127000</xdr:colOff>
      <xdr:row>78</xdr:row>
      <xdr:rowOff>131930</xdr:rowOff>
    </xdr:to>
    <xdr:cxnSp macro="">
      <xdr:nvCxnSpPr>
        <xdr:cNvPr id="628" name="直線コネクタ 627"/>
        <xdr:cNvCxnSpPr/>
      </xdr:nvCxnSpPr>
      <xdr:spPr>
        <a:xfrm flipV="1">
          <a:off x="15481300" y="13503937"/>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29"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0" name="フローチャート: 判断 629"/>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97935</xdr:rowOff>
    </xdr:from>
    <xdr:to>
      <xdr:col>81</xdr:col>
      <xdr:colOff>50800</xdr:colOff>
      <xdr:row>78</xdr:row>
      <xdr:rowOff>131930</xdr:rowOff>
    </xdr:to>
    <xdr:cxnSp macro="">
      <xdr:nvCxnSpPr>
        <xdr:cNvPr id="631" name="直線コネクタ 630"/>
        <xdr:cNvCxnSpPr/>
      </xdr:nvCxnSpPr>
      <xdr:spPr>
        <a:xfrm>
          <a:off x="14592300" y="13471035"/>
          <a:ext cx="889000" cy="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2" name="フローチャート: 判断 631"/>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3" name="テキスト ボックス 632"/>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92768</xdr:rowOff>
    </xdr:from>
    <xdr:to>
      <xdr:col>76</xdr:col>
      <xdr:colOff>114300</xdr:colOff>
      <xdr:row>78</xdr:row>
      <xdr:rowOff>97935</xdr:rowOff>
    </xdr:to>
    <xdr:cxnSp macro="">
      <xdr:nvCxnSpPr>
        <xdr:cNvPr id="634" name="直線コネクタ 633"/>
        <xdr:cNvCxnSpPr/>
      </xdr:nvCxnSpPr>
      <xdr:spPr>
        <a:xfrm>
          <a:off x="13703300" y="1346586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5" name="フローチャート: 判断 634"/>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6" name="テキスト ボックス 635"/>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92768</xdr:rowOff>
    </xdr:from>
    <xdr:to>
      <xdr:col>71</xdr:col>
      <xdr:colOff>177800</xdr:colOff>
      <xdr:row>78</xdr:row>
      <xdr:rowOff>130963</xdr:rowOff>
    </xdr:to>
    <xdr:cxnSp macro="">
      <xdr:nvCxnSpPr>
        <xdr:cNvPr id="637" name="直線コネクタ 636"/>
        <xdr:cNvCxnSpPr/>
      </xdr:nvCxnSpPr>
      <xdr:spPr>
        <a:xfrm flipV="1">
          <a:off x="12814300" y="13465868"/>
          <a:ext cx="889000" cy="3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8" name="フローチャート: 判断 637"/>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39" name="テキスト ボックス 638"/>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0" name="フローチャート: 判断 639"/>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1" name="テキスト ボックス 640"/>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80037</xdr:rowOff>
    </xdr:from>
    <xdr:to>
      <xdr:col>85</xdr:col>
      <xdr:colOff>177800</xdr:colOff>
      <xdr:row>79</xdr:row>
      <xdr:rowOff>10187</xdr:rowOff>
    </xdr:to>
    <xdr:sp macro="" textlink="">
      <xdr:nvSpPr>
        <xdr:cNvPr id="647" name="楕円 646"/>
        <xdr:cNvSpPr/>
      </xdr:nvSpPr>
      <xdr:spPr>
        <a:xfrm>
          <a:off x="16268700" y="134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8"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81130</xdr:rowOff>
    </xdr:from>
    <xdr:to>
      <xdr:col>81</xdr:col>
      <xdr:colOff>101600</xdr:colOff>
      <xdr:row>79</xdr:row>
      <xdr:rowOff>11280</xdr:rowOff>
    </xdr:to>
    <xdr:sp macro="" textlink="">
      <xdr:nvSpPr>
        <xdr:cNvPr id="649" name="楕円 648"/>
        <xdr:cNvSpPr/>
      </xdr:nvSpPr>
      <xdr:spPr>
        <a:xfrm>
          <a:off x="15430500" y="134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2407</xdr:rowOff>
    </xdr:from>
    <xdr:ext cx="469744" cy="259045"/>
    <xdr:sp macro="" textlink="">
      <xdr:nvSpPr>
        <xdr:cNvPr id="650" name="テキスト ボックス 649"/>
        <xdr:cNvSpPr txBox="1"/>
      </xdr:nvSpPr>
      <xdr:spPr>
        <a:xfrm>
          <a:off x="15246428" y="1354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47135</xdr:rowOff>
    </xdr:from>
    <xdr:to>
      <xdr:col>76</xdr:col>
      <xdr:colOff>165100</xdr:colOff>
      <xdr:row>78</xdr:row>
      <xdr:rowOff>148735</xdr:rowOff>
    </xdr:to>
    <xdr:sp macro="" textlink="">
      <xdr:nvSpPr>
        <xdr:cNvPr id="651" name="楕円 650"/>
        <xdr:cNvSpPr/>
      </xdr:nvSpPr>
      <xdr:spPr>
        <a:xfrm>
          <a:off x="14541500" y="134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165262</xdr:rowOff>
    </xdr:from>
    <xdr:ext cx="534377" cy="259045"/>
    <xdr:sp macro="" textlink="">
      <xdr:nvSpPr>
        <xdr:cNvPr id="652" name="テキスト ボックス 651"/>
        <xdr:cNvSpPr txBox="1"/>
      </xdr:nvSpPr>
      <xdr:spPr>
        <a:xfrm>
          <a:off x="14325111" y="131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41968</xdr:rowOff>
    </xdr:from>
    <xdr:to>
      <xdr:col>72</xdr:col>
      <xdr:colOff>38100</xdr:colOff>
      <xdr:row>78</xdr:row>
      <xdr:rowOff>143568</xdr:rowOff>
    </xdr:to>
    <xdr:sp macro="" textlink="">
      <xdr:nvSpPr>
        <xdr:cNvPr id="653" name="楕円 652"/>
        <xdr:cNvSpPr/>
      </xdr:nvSpPr>
      <xdr:spPr>
        <a:xfrm>
          <a:off x="13652500" y="134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160095</xdr:rowOff>
    </xdr:from>
    <xdr:ext cx="534377" cy="259045"/>
    <xdr:sp macro="" textlink="">
      <xdr:nvSpPr>
        <xdr:cNvPr id="654" name="テキスト ボックス 653"/>
        <xdr:cNvSpPr txBox="1"/>
      </xdr:nvSpPr>
      <xdr:spPr>
        <a:xfrm>
          <a:off x="13436111" y="131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80163</xdr:rowOff>
    </xdr:from>
    <xdr:to>
      <xdr:col>67</xdr:col>
      <xdr:colOff>101600</xdr:colOff>
      <xdr:row>79</xdr:row>
      <xdr:rowOff>10313</xdr:rowOff>
    </xdr:to>
    <xdr:sp macro="" textlink="">
      <xdr:nvSpPr>
        <xdr:cNvPr id="655" name="楕円 654"/>
        <xdr:cNvSpPr/>
      </xdr:nvSpPr>
      <xdr:spPr>
        <a:xfrm>
          <a:off x="12763500" y="134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1440</xdr:rowOff>
    </xdr:from>
    <xdr:ext cx="469744" cy="259045"/>
    <xdr:sp macro="" textlink="">
      <xdr:nvSpPr>
        <xdr:cNvPr id="656" name="テキスト ボックス 655"/>
        <xdr:cNvSpPr txBox="1"/>
      </xdr:nvSpPr>
      <xdr:spPr>
        <a:xfrm>
          <a:off x="12579428" y="1354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8" name="直線コネクタ 677"/>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79"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0" name="直線コネクタ 679"/>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1"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2" name="直線コネクタ 681"/>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20275</xdr:rowOff>
    </xdr:from>
    <xdr:to>
      <xdr:col>85</xdr:col>
      <xdr:colOff>127000</xdr:colOff>
      <xdr:row>95</xdr:row>
      <xdr:rowOff>29939</xdr:rowOff>
    </xdr:to>
    <xdr:cxnSp macro="">
      <xdr:nvCxnSpPr>
        <xdr:cNvPr id="683" name="直線コネクタ 682"/>
        <xdr:cNvCxnSpPr/>
      </xdr:nvCxnSpPr>
      <xdr:spPr>
        <a:xfrm>
          <a:off x="15481300" y="16308025"/>
          <a:ext cx="8382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4"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5" name="フローチャート: 判断 684"/>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20275</xdr:rowOff>
    </xdr:from>
    <xdr:to>
      <xdr:col>81</xdr:col>
      <xdr:colOff>50800</xdr:colOff>
      <xdr:row>95</xdr:row>
      <xdr:rowOff>127484</xdr:rowOff>
    </xdr:to>
    <xdr:cxnSp macro="">
      <xdr:nvCxnSpPr>
        <xdr:cNvPr id="686" name="直線コネクタ 685"/>
        <xdr:cNvCxnSpPr/>
      </xdr:nvCxnSpPr>
      <xdr:spPr>
        <a:xfrm flipV="1">
          <a:off x="14592300" y="16308025"/>
          <a:ext cx="889000" cy="10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7" name="フローチャート: 判断 686"/>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8" name="テキスト ボックス 687"/>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127484</xdr:rowOff>
    </xdr:from>
    <xdr:to>
      <xdr:col>76</xdr:col>
      <xdr:colOff>114300</xdr:colOff>
      <xdr:row>95</xdr:row>
      <xdr:rowOff>162908</xdr:rowOff>
    </xdr:to>
    <xdr:cxnSp macro="">
      <xdr:nvCxnSpPr>
        <xdr:cNvPr id="689" name="直線コネクタ 688"/>
        <xdr:cNvCxnSpPr/>
      </xdr:nvCxnSpPr>
      <xdr:spPr>
        <a:xfrm flipV="1">
          <a:off x="13703300" y="1641523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0" name="フローチャート: 判断 689"/>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1" name="テキスト ボックス 690"/>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80209</xdr:rowOff>
    </xdr:from>
    <xdr:to>
      <xdr:col>71</xdr:col>
      <xdr:colOff>177800</xdr:colOff>
      <xdr:row>95</xdr:row>
      <xdr:rowOff>162908</xdr:rowOff>
    </xdr:to>
    <xdr:cxnSp macro="">
      <xdr:nvCxnSpPr>
        <xdr:cNvPr id="692" name="直線コネクタ 691"/>
        <xdr:cNvCxnSpPr/>
      </xdr:nvCxnSpPr>
      <xdr:spPr>
        <a:xfrm>
          <a:off x="12814300" y="16367959"/>
          <a:ext cx="889000" cy="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3" name="フローチャート: 判断 692"/>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4" name="テキスト ボックス 693"/>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5" name="フローチャート: 判断 694"/>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6" name="テキスト ボックス 695"/>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150589</xdr:rowOff>
    </xdr:from>
    <xdr:to>
      <xdr:col>85</xdr:col>
      <xdr:colOff>177800</xdr:colOff>
      <xdr:row>95</xdr:row>
      <xdr:rowOff>80739</xdr:rowOff>
    </xdr:to>
    <xdr:sp macro="" textlink="">
      <xdr:nvSpPr>
        <xdr:cNvPr id="702" name="楕円 701"/>
        <xdr:cNvSpPr/>
      </xdr:nvSpPr>
      <xdr:spPr>
        <a:xfrm>
          <a:off x="16268700" y="162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2016</xdr:rowOff>
    </xdr:from>
    <xdr:ext cx="599010" cy="259045"/>
    <xdr:sp macro="" textlink="">
      <xdr:nvSpPr>
        <xdr:cNvPr id="703" name="公債費該当値テキスト"/>
        <xdr:cNvSpPr txBox="1"/>
      </xdr:nvSpPr>
      <xdr:spPr>
        <a:xfrm>
          <a:off x="16370300" y="161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140925</xdr:rowOff>
    </xdr:from>
    <xdr:to>
      <xdr:col>81</xdr:col>
      <xdr:colOff>101600</xdr:colOff>
      <xdr:row>95</xdr:row>
      <xdr:rowOff>71075</xdr:rowOff>
    </xdr:to>
    <xdr:sp macro="" textlink="">
      <xdr:nvSpPr>
        <xdr:cNvPr id="704" name="楕円 703"/>
        <xdr:cNvSpPr/>
      </xdr:nvSpPr>
      <xdr:spPr>
        <a:xfrm>
          <a:off x="15430500" y="162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87602</xdr:rowOff>
    </xdr:from>
    <xdr:ext cx="599010" cy="259045"/>
    <xdr:sp macro="" textlink="">
      <xdr:nvSpPr>
        <xdr:cNvPr id="705" name="テキスト ボックス 704"/>
        <xdr:cNvSpPr txBox="1"/>
      </xdr:nvSpPr>
      <xdr:spPr>
        <a:xfrm>
          <a:off x="15181795" y="1603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76684</xdr:rowOff>
    </xdr:from>
    <xdr:to>
      <xdr:col>76</xdr:col>
      <xdr:colOff>165100</xdr:colOff>
      <xdr:row>96</xdr:row>
      <xdr:rowOff>6834</xdr:rowOff>
    </xdr:to>
    <xdr:sp macro="" textlink="">
      <xdr:nvSpPr>
        <xdr:cNvPr id="706" name="楕円 705"/>
        <xdr:cNvSpPr/>
      </xdr:nvSpPr>
      <xdr:spPr>
        <a:xfrm>
          <a:off x="14541500" y="16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23361</xdr:rowOff>
    </xdr:from>
    <xdr:ext cx="599010" cy="259045"/>
    <xdr:sp macro="" textlink="">
      <xdr:nvSpPr>
        <xdr:cNvPr id="707" name="テキスト ボックス 706"/>
        <xdr:cNvSpPr txBox="1"/>
      </xdr:nvSpPr>
      <xdr:spPr>
        <a:xfrm>
          <a:off x="14292795" y="1613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112108</xdr:rowOff>
    </xdr:from>
    <xdr:to>
      <xdr:col>72</xdr:col>
      <xdr:colOff>38100</xdr:colOff>
      <xdr:row>96</xdr:row>
      <xdr:rowOff>42258</xdr:rowOff>
    </xdr:to>
    <xdr:sp macro="" textlink="">
      <xdr:nvSpPr>
        <xdr:cNvPr id="708" name="楕円 707"/>
        <xdr:cNvSpPr/>
      </xdr:nvSpPr>
      <xdr:spPr>
        <a:xfrm>
          <a:off x="13652500" y="163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33385</xdr:rowOff>
    </xdr:from>
    <xdr:ext cx="599010" cy="259045"/>
    <xdr:sp macro="" textlink="">
      <xdr:nvSpPr>
        <xdr:cNvPr id="709" name="テキスト ボックス 708"/>
        <xdr:cNvSpPr txBox="1"/>
      </xdr:nvSpPr>
      <xdr:spPr>
        <a:xfrm>
          <a:off x="13403795" y="1649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29409</xdr:rowOff>
    </xdr:from>
    <xdr:to>
      <xdr:col>67</xdr:col>
      <xdr:colOff>101600</xdr:colOff>
      <xdr:row>95</xdr:row>
      <xdr:rowOff>131009</xdr:rowOff>
    </xdr:to>
    <xdr:sp macro="" textlink="">
      <xdr:nvSpPr>
        <xdr:cNvPr id="710" name="楕円 709"/>
        <xdr:cNvSpPr/>
      </xdr:nvSpPr>
      <xdr:spPr>
        <a:xfrm>
          <a:off x="12763500" y="16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147536</xdr:rowOff>
    </xdr:from>
    <xdr:ext cx="599010" cy="259045"/>
    <xdr:sp macro="" textlink="">
      <xdr:nvSpPr>
        <xdr:cNvPr id="711" name="テキスト ボックス 710"/>
        <xdr:cNvSpPr txBox="1"/>
      </xdr:nvSpPr>
      <xdr:spPr>
        <a:xfrm>
          <a:off x="12514795" y="1609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7" name="直線コネクタ 736"/>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8"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0"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1" name="直線コネクタ 740"/>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3"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4" name="フローチャート: 判断 743"/>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6" name="フローチャート: 判断 745"/>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7" name="テキスト ボックス 746"/>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49" name="フローチャート: 判断 748"/>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0" name="テキスト ボックス 749"/>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2" name="フローチャート: 判断 751"/>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3" name="テキスト ボックス 752"/>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4" name="フローチャート: 判断 753"/>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5" name="テキスト ボックス 754"/>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2"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222,010</a:t>
          </a:r>
          <a:r>
            <a:rPr kumimoji="1" lang="ja-JP" altLang="en-US" sz="1300">
              <a:latin typeface="ＭＳ Ｐゴシック" panose="020B0600070205080204" pitchFamily="50" charset="-128"/>
              <a:ea typeface="ＭＳ Ｐゴシック" panose="020B0600070205080204" pitchFamily="50" charset="-128"/>
            </a:rPr>
            <a:t>円となっている。これは、役場庁舎の移転事業の実施によるもので、全国、高知県平均を大幅に上回っている。事業が完了する平成３２年度までは同様の傾向が続くこととなる。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191,796</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円となっている。決算額全体でみると、民生費のうち老人福祉費が例年高い割合を占めている。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77,010</a:t>
          </a:r>
          <a:r>
            <a:rPr kumimoji="1" lang="ja-JP" altLang="en-US" sz="1300">
              <a:latin typeface="ＭＳ Ｐゴシック" panose="020B0600070205080204" pitchFamily="50" charset="-128"/>
              <a:ea typeface="ＭＳ Ｐゴシック" panose="020B0600070205080204" pitchFamily="50" charset="-128"/>
            </a:rPr>
            <a:t>円となっている。これは、東日本大震災以降の南海トラフ地震対策事業の増加によるもので、全国、高知県平均を大幅に上回り、類似団体内でも５位となっている。今後も消防庁舎等の移転事業が完了する平成３２年度までは同様の傾向が続くこと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69,139</a:t>
          </a:r>
          <a:r>
            <a:rPr kumimoji="1" lang="ja-JP" altLang="en-US" sz="1300">
              <a:latin typeface="ＭＳ Ｐゴシック" panose="020B0600070205080204" pitchFamily="50" charset="-128"/>
              <a:ea typeface="ＭＳ Ｐゴシック" panose="020B0600070205080204" pitchFamily="50" charset="-128"/>
            </a:rPr>
            <a:t>円となっている。これは、道の駅整備事業の実施によるもので、全国、高知県平均を大幅に上回り、類似団体内でも４位となっている。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136,507</a:t>
          </a:r>
          <a:r>
            <a:rPr kumimoji="1" lang="ja-JP" altLang="en-US" sz="1300">
              <a:latin typeface="ＭＳ Ｐゴシック" panose="020B0600070205080204" pitchFamily="50" charset="-128"/>
              <a:ea typeface="ＭＳ Ｐゴシック" panose="020B0600070205080204" pitchFamily="50" charset="-128"/>
            </a:rPr>
            <a:t>円となっている。これは、南海トラフ地震対策をはじめとする普通建設事業の増加に伴うもので、今後も増加の傾向にあり、平成３５年ごろをピークに減少に転じる見込みとなっている。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は安定して普通交付税が確保されていることや行財政改革の実施に伴い、実質収支は例年黒字となっている。健全な財政運営が行えているものの、財政力が弱く自主財源に乏しい当町は、地方交付税に依存した財政運営を余儀なくされている。また、近年は庁舎等の移転事業などの南海トラフ地震対策事業等の大型事業を実施しており、今後は財政調整基金を取り崩さざるをえない状況となっている。</a:t>
          </a:r>
        </a:p>
        <a:p>
          <a:r>
            <a:rPr kumimoji="1" lang="ja-JP" altLang="en-US" sz="1200">
              <a:latin typeface="ＭＳ ゴシック" pitchFamily="49" charset="-128"/>
              <a:ea typeface="ＭＳ ゴシック" pitchFamily="49" charset="-128"/>
            </a:rPr>
            <a:t>　平成２８年度からは普通交付税の合併算定替の縮減期に入っており、今後も交付税制度の先行きを注視しながら、大型事業の影響を平準化していけるよう財政見通しを毎年見直し、健全な財政運営に努める。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高知県中土佐町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一般会計については、実質的な普通交付税が一定額確保されたこと</a:t>
          </a:r>
          <a:r>
            <a:rPr kumimoji="1" lang="ja-JP" altLang="en-US" sz="1400">
              <a:solidFill>
                <a:sysClr val="windowText" lastClr="000000"/>
              </a:solidFill>
              <a:latin typeface="ＭＳ ゴシック" pitchFamily="49" charset="-128"/>
              <a:ea typeface="ＭＳ ゴシック" pitchFamily="49" charset="-128"/>
            </a:rPr>
            <a:t>及び行財政改革に伴い、実質収支は例年黒字となっている。特別会計については、健全な財政運営が行えているものの、中期的に安定して健全な財政運営が行えるよう財政見通しを立てる必要がある。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簡易水道事業については、平成２９年度から公営企業会計を適用（財務規定等一部適用）しており、今後も健全な財政運営を行うため、水道料金の見直し等を検討していく必要がある。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また、財政力が弱く、自主財源に乏しい当町は、地方交付税に依存した財政運営を余儀なくされている。</a:t>
          </a:r>
        </a:p>
        <a:p>
          <a:r>
            <a:rPr kumimoji="1" lang="ja-JP" altLang="en-US" sz="1400">
              <a:latin typeface="ＭＳ ゴシック" pitchFamily="49" charset="-128"/>
              <a:ea typeface="ＭＳ ゴシック" pitchFamily="49" charset="-128"/>
            </a:rPr>
            <a:t>　近年は庁舎移転等の南海トラフ地震対策事業等を大型事業を実施しており、財政調整基金の取り崩しての財政運営をせざるを得ない状況となる可能性が高まっている。</a:t>
          </a:r>
        </a:p>
        <a:p>
          <a:r>
            <a:rPr kumimoji="1" lang="ja-JP" altLang="en-US" sz="1400">
              <a:latin typeface="ＭＳ ゴシック" pitchFamily="49" charset="-128"/>
              <a:ea typeface="ＭＳ ゴシック" pitchFamily="49" charset="-128"/>
            </a:rPr>
            <a:t>　平成２８年度からは普通交付税の合併算定替の縮減期に入っており、今後も交付税制度の先行きを注視しながら、大型事業の影響を平準化していけるよう財政見通しを毎年見直し、健全な財政運営に努める。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7049325</v>
      </c>
      <c r="BO4" s="441"/>
      <c r="BP4" s="441"/>
      <c r="BQ4" s="441"/>
      <c r="BR4" s="441"/>
      <c r="BS4" s="441"/>
      <c r="BT4" s="441"/>
      <c r="BU4" s="442"/>
      <c r="BV4" s="440">
        <v>7597366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7.4</v>
      </c>
      <c r="CU4" s="622"/>
      <c r="CV4" s="622"/>
      <c r="CW4" s="622"/>
      <c r="CX4" s="622"/>
      <c r="CY4" s="622"/>
      <c r="CZ4" s="622"/>
      <c r="DA4" s="623"/>
      <c r="DB4" s="621">
        <v>8.1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6765480</v>
      </c>
      <c r="BO5" s="446"/>
      <c r="BP5" s="446"/>
      <c r="BQ5" s="446"/>
      <c r="BR5" s="446"/>
      <c r="BS5" s="446"/>
      <c r="BT5" s="446"/>
      <c r="BU5" s="447"/>
      <c r="BV5" s="445">
        <v>7200229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91.5</v>
      </c>
      <c r="CU5" s="416"/>
      <c r="CV5" s="416"/>
      <c r="CW5" s="416"/>
      <c r="CX5" s="416"/>
      <c r="CY5" s="416"/>
      <c r="CZ5" s="416"/>
      <c r="DA5" s="417"/>
      <c r="DB5" s="415">
        <v>88.1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283845</v>
      </c>
      <c r="BO6" s="446"/>
      <c r="BP6" s="446"/>
      <c r="BQ6" s="446"/>
      <c r="BR6" s="446"/>
      <c r="BS6" s="446"/>
      <c r="BT6" s="446"/>
      <c r="BU6" s="447"/>
      <c r="BV6" s="445">
        <v>397137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95.2</v>
      </c>
      <c r="CU6" s="596"/>
      <c r="CV6" s="596"/>
      <c r="CW6" s="596"/>
      <c r="CX6" s="596"/>
      <c r="CY6" s="596"/>
      <c r="CZ6" s="596"/>
      <c r="DA6" s="597"/>
      <c r="DB6" s="595">
        <v>91.5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20670</v>
      </c>
      <c r="BO7" s="446"/>
      <c r="BP7" s="446"/>
      <c r="BQ7" s="446"/>
      <c r="BR7" s="446"/>
      <c r="BS7" s="446"/>
      <c r="BT7" s="446"/>
      <c r="BU7" s="447"/>
      <c r="BV7" s="445">
        <v>99438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3548588</v>
      </c>
      <c r="CU7" s="446"/>
      <c r="CV7" s="446"/>
      <c r="CW7" s="446"/>
      <c r="CX7" s="446"/>
      <c r="CY7" s="446"/>
      <c r="CZ7" s="446"/>
      <c r="DA7" s="447"/>
      <c r="DB7" s="445">
        <v>3691290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96</v>
      </c>
      <c r="AV8" s="503"/>
      <c r="AW8" s="503"/>
      <c r="AX8" s="503"/>
      <c r="AY8" s="425" t="s">
        <v>103</v>
      </c>
      <c r="AZ8" s="426"/>
      <c r="BA8" s="426"/>
      <c r="BB8" s="426"/>
      <c r="BC8" s="426"/>
      <c r="BD8" s="426"/>
      <c r="BE8" s="426"/>
      <c r="BF8" s="426"/>
      <c r="BG8" s="426"/>
      <c r="BH8" s="426"/>
      <c r="BI8" s="426"/>
      <c r="BJ8" s="426"/>
      <c r="BK8" s="426"/>
      <c r="BL8" s="426"/>
      <c r="BM8" s="427"/>
      <c r="BN8" s="445">
        <v>263175</v>
      </c>
      <c r="BO8" s="446"/>
      <c r="BP8" s="446"/>
      <c r="BQ8" s="446"/>
      <c r="BR8" s="446"/>
      <c r="BS8" s="446"/>
      <c r="BT8" s="446"/>
      <c r="BU8" s="447"/>
      <c r="BV8" s="445">
        <v>297699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6840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-34524</v>
      </c>
      <c r="BO9" s="446"/>
      <c r="BP9" s="446"/>
      <c r="BQ9" s="446"/>
      <c r="BR9" s="446"/>
      <c r="BS9" s="446"/>
      <c r="BT9" s="446"/>
      <c r="BU9" s="447"/>
      <c r="BV9" s="445">
        <v>90372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21.4</v>
      </c>
      <c r="CU9" s="416"/>
      <c r="CV9" s="416"/>
      <c r="CW9" s="416"/>
      <c r="CX9" s="416"/>
      <c r="CY9" s="416"/>
      <c r="CZ9" s="416"/>
      <c r="DA9" s="417"/>
      <c r="DB9" s="415">
        <v>21.3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7590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8574</v>
      </c>
      <c r="BO10" s="446"/>
      <c r="BP10" s="446"/>
      <c r="BQ10" s="446"/>
      <c r="BR10" s="446"/>
      <c r="BS10" s="446"/>
      <c r="BT10" s="446"/>
      <c r="BU10" s="447"/>
      <c r="BV10" s="445">
        <v>11225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147674</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7050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80127</v>
      </c>
      <c r="BO12" s="446"/>
      <c r="BP12" s="446"/>
      <c r="BQ12" s="446"/>
      <c r="BR12" s="446"/>
      <c r="BS12" s="446"/>
      <c r="BT12" s="446"/>
      <c r="BU12" s="447"/>
      <c r="BV12" s="445">
        <v>28933</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7015</v>
      </c>
      <c r="S13" s="549"/>
      <c r="T13" s="549"/>
      <c r="U13" s="549"/>
      <c r="V13" s="550"/>
      <c r="W13" s="536" t="s">
        <v>134</v>
      </c>
      <c r="X13" s="458"/>
      <c r="Y13" s="458"/>
      <c r="Z13" s="458"/>
      <c r="AA13" s="458"/>
      <c r="AB13" s="459"/>
      <c r="AC13" s="421">
        <v>596</v>
      </c>
      <c r="AD13" s="422"/>
      <c r="AE13" s="422"/>
      <c r="AF13" s="422"/>
      <c r="AG13" s="423"/>
      <c r="AH13" s="421">
        <v>724</v>
      </c>
      <c r="AI13" s="422"/>
      <c r="AJ13" s="422"/>
      <c r="AK13" s="422"/>
      <c r="AL13" s="424"/>
      <c r="AM13" s="514" t="s">
        <v>135</v>
      </c>
      <c r="AN13" s="419"/>
      <c r="AO13" s="419"/>
      <c r="AP13" s="419"/>
      <c r="AQ13" s="419"/>
      <c r="AR13" s="419"/>
      <c r="AS13" s="419"/>
      <c r="AT13" s="420"/>
      <c r="AU13" s="502" t="s">
        <v>113</v>
      </c>
      <c r="AV13" s="503"/>
      <c r="AW13" s="503"/>
      <c r="AX13" s="503"/>
      <c r="AY13" s="425" t="s">
        <v>136</v>
      </c>
      <c r="AZ13" s="426"/>
      <c r="BA13" s="426"/>
      <c r="BB13" s="426"/>
      <c r="BC13" s="426"/>
      <c r="BD13" s="426"/>
      <c r="BE13" s="426"/>
      <c r="BF13" s="426"/>
      <c r="BG13" s="426"/>
      <c r="BH13" s="426"/>
      <c r="BI13" s="426"/>
      <c r="BJ13" s="426"/>
      <c r="BK13" s="426"/>
      <c r="BL13" s="426"/>
      <c r="BM13" s="427"/>
      <c r="BN13" s="445">
        <v>-106077</v>
      </c>
      <c r="BO13" s="446"/>
      <c r="BP13" s="446"/>
      <c r="BQ13" s="446"/>
      <c r="BR13" s="446"/>
      <c r="BS13" s="446"/>
      <c r="BT13" s="446"/>
      <c r="BU13" s="447"/>
      <c r="BV13" s="445">
        <v>220338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5.9</v>
      </c>
      <c r="CU13" s="416"/>
      <c r="CV13" s="416"/>
      <c r="CW13" s="416"/>
      <c r="CX13" s="416"/>
      <c r="CY13" s="416"/>
      <c r="CZ13" s="416"/>
      <c r="DA13" s="417"/>
      <c r="DB13" s="415">
        <v>4.8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7199</v>
      </c>
      <c r="S14" s="549"/>
      <c r="T14" s="549"/>
      <c r="U14" s="549"/>
      <c r="V14" s="550"/>
      <c r="W14" s="551"/>
      <c r="X14" s="461"/>
      <c r="Y14" s="461"/>
      <c r="Z14" s="461"/>
      <c r="AA14" s="461"/>
      <c r="AB14" s="462"/>
      <c r="AC14" s="541">
        <v>19.600000000000001</v>
      </c>
      <c r="AD14" s="542"/>
      <c r="AE14" s="542"/>
      <c r="AF14" s="542"/>
      <c r="AG14" s="543"/>
      <c r="AH14" s="541">
        <v>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140</v>
      </c>
      <c r="CU14" s="553"/>
      <c r="CV14" s="553"/>
      <c r="CW14" s="553"/>
      <c r="CX14" s="553"/>
      <c r="CY14" s="553"/>
      <c r="CZ14" s="553"/>
      <c r="DA14" s="554"/>
      <c r="DB14" s="552" t="s">
        <v>141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142</v>
      </c>
      <c r="N15" s="546"/>
      <c r="O15" s="546"/>
      <c r="P15" s="546"/>
      <c r="Q15" s="547"/>
      <c r="R15" s="548">
        <v>7170</v>
      </c>
      <c r="S15" s="549"/>
      <c r="T15" s="549"/>
      <c r="U15" s="549"/>
      <c r="V15" s="550"/>
      <c r="W15" s="536" t="s">
        <v>143</v>
      </c>
      <c r="X15" s="458"/>
      <c r="Y15" s="458"/>
      <c r="Z15" s="458"/>
      <c r="AA15" s="458"/>
      <c r="AB15" s="459"/>
      <c r="AC15" s="421">
        <v>620</v>
      </c>
      <c r="AD15" s="422"/>
      <c r="AE15" s="422"/>
      <c r="AF15" s="422"/>
      <c r="AG15" s="423"/>
      <c r="AH15" s="421">
        <v>788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557347</v>
      </c>
      <c r="BO15" s="441"/>
      <c r="BP15" s="441"/>
      <c r="BQ15" s="441"/>
      <c r="BR15" s="441"/>
      <c r="BS15" s="441"/>
      <c r="BT15" s="441"/>
      <c r="BU15" s="442"/>
      <c r="BV15" s="440">
        <v>571538</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20.399999999999999</v>
      </c>
      <c r="AD16" s="542"/>
      <c r="AE16" s="542"/>
      <c r="AF16" s="542"/>
      <c r="AG16" s="543"/>
      <c r="AH16" s="541">
        <v>22.8</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3198338</v>
      </c>
      <c r="BO16" s="446"/>
      <c r="BP16" s="446"/>
      <c r="BQ16" s="446"/>
      <c r="BR16" s="446"/>
      <c r="BS16" s="446"/>
      <c r="BT16" s="446"/>
      <c r="BU16" s="447"/>
      <c r="BV16" s="445">
        <v>3271079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1819</v>
      </c>
      <c r="AD17" s="422"/>
      <c r="AE17" s="422"/>
      <c r="AF17" s="422"/>
      <c r="AG17" s="423"/>
      <c r="AH17" s="421">
        <v>1939</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694903</v>
      </c>
      <c r="BO17" s="446"/>
      <c r="BP17" s="446"/>
      <c r="BQ17" s="446"/>
      <c r="BR17" s="446"/>
      <c r="BS17" s="446"/>
      <c r="BT17" s="446"/>
      <c r="BU17" s="447"/>
      <c r="BV17" s="445">
        <v>710671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193.2</v>
      </c>
      <c r="M18" s="510"/>
      <c r="N18" s="510"/>
      <c r="O18" s="510"/>
      <c r="P18" s="510"/>
      <c r="Q18" s="510"/>
      <c r="R18" s="511"/>
      <c r="S18" s="511"/>
      <c r="T18" s="511"/>
      <c r="U18" s="511"/>
      <c r="V18" s="512"/>
      <c r="W18" s="526"/>
      <c r="X18" s="527"/>
      <c r="Y18" s="527"/>
      <c r="Z18" s="527"/>
      <c r="AA18" s="527"/>
      <c r="AB18" s="537"/>
      <c r="AC18" s="409">
        <v>59.9</v>
      </c>
      <c r="AD18" s="410"/>
      <c r="AE18" s="410"/>
      <c r="AF18" s="410"/>
      <c r="AG18" s="513"/>
      <c r="AH18" s="409">
        <v>56.2</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3267753</v>
      </c>
      <c r="BO18" s="446"/>
      <c r="BP18" s="446"/>
      <c r="BQ18" s="446"/>
      <c r="BR18" s="446"/>
      <c r="BS18" s="446"/>
      <c r="BT18" s="446"/>
      <c r="BU18" s="447"/>
      <c r="BV18" s="445">
        <v>3245497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35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4256864</v>
      </c>
      <c r="BO19" s="446"/>
      <c r="BP19" s="446"/>
      <c r="BQ19" s="446"/>
      <c r="BR19" s="446"/>
      <c r="BS19" s="446"/>
      <c r="BT19" s="446"/>
      <c r="BU19" s="447"/>
      <c r="BV19" s="445">
        <v>4472781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2916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9800150</v>
      </c>
      <c r="BO23" s="446"/>
      <c r="BP23" s="446"/>
      <c r="BQ23" s="446"/>
      <c r="BR23" s="446"/>
      <c r="BS23" s="446"/>
      <c r="BT23" s="446"/>
      <c r="BU23" s="447"/>
      <c r="BV23" s="445">
        <v>9202945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7000</v>
      </c>
      <c r="R24" s="422"/>
      <c r="S24" s="422"/>
      <c r="T24" s="422"/>
      <c r="U24" s="422"/>
      <c r="V24" s="423"/>
      <c r="W24" s="487"/>
      <c r="X24" s="478"/>
      <c r="Y24" s="479"/>
      <c r="Z24" s="418" t="s">
        <v>167</v>
      </c>
      <c r="AA24" s="419"/>
      <c r="AB24" s="419"/>
      <c r="AC24" s="419"/>
      <c r="AD24" s="419"/>
      <c r="AE24" s="419"/>
      <c r="AF24" s="419"/>
      <c r="AG24" s="420"/>
      <c r="AH24" s="421">
        <v>126</v>
      </c>
      <c r="AI24" s="422"/>
      <c r="AJ24" s="422"/>
      <c r="AK24" s="422"/>
      <c r="AL24" s="423"/>
      <c r="AM24" s="421">
        <v>387954</v>
      </c>
      <c r="AN24" s="422"/>
      <c r="AO24" s="422"/>
      <c r="AP24" s="422"/>
      <c r="AQ24" s="422"/>
      <c r="AR24" s="423"/>
      <c r="AS24" s="421">
        <v>3079</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8048242</v>
      </c>
      <c r="BO24" s="446"/>
      <c r="BP24" s="446"/>
      <c r="BQ24" s="446"/>
      <c r="BR24" s="446"/>
      <c r="BS24" s="446"/>
      <c r="BT24" s="446"/>
      <c r="BU24" s="447"/>
      <c r="BV24" s="445">
        <v>7251959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5980</v>
      </c>
      <c r="R25" s="422"/>
      <c r="S25" s="422"/>
      <c r="T25" s="422"/>
      <c r="U25" s="422"/>
      <c r="V25" s="423"/>
      <c r="W25" s="487"/>
      <c r="X25" s="478"/>
      <c r="Y25" s="479"/>
      <c r="Z25" s="418" t="s">
        <v>170</v>
      </c>
      <c r="AA25" s="419"/>
      <c r="AB25" s="419"/>
      <c r="AC25" s="419"/>
      <c r="AD25" s="419"/>
      <c r="AE25" s="419"/>
      <c r="AF25" s="419"/>
      <c r="AG25" s="420"/>
      <c r="AH25" s="421" t="s">
        <v>140</v>
      </c>
      <c r="AI25" s="422"/>
      <c r="AJ25" s="422"/>
      <c r="AK25" s="422"/>
      <c r="AL25" s="423"/>
      <c r="AM25" s="421" t="s">
        <v>140</v>
      </c>
      <c r="AN25" s="422"/>
      <c r="AO25" s="422"/>
      <c r="AP25" s="422"/>
      <c r="AQ25" s="422"/>
      <c r="AR25" s="423"/>
      <c r="AS25" s="421" t="s">
        <v>140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174694</v>
      </c>
      <c r="BO25" s="441"/>
      <c r="BP25" s="441"/>
      <c r="BQ25" s="441"/>
      <c r="BR25" s="441"/>
      <c r="BS25" s="441"/>
      <c r="BT25" s="441"/>
      <c r="BU25" s="442"/>
      <c r="BV25" s="440">
        <v>188694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5630</v>
      </c>
      <c r="R26" s="422"/>
      <c r="S26" s="422"/>
      <c r="T26" s="422"/>
      <c r="U26" s="422"/>
      <c r="V26" s="423"/>
      <c r="W26" s="487"/>
      <c r="X26" s="478"/>
      <c r="Y26" s="479"/>
      <c r="Z26" s="418" t="s">
        <v>173</v>
      </c>
      <c r="AA26" s="500"/>
      <c r="AB26" s="500"/>
      <c r="AC26" s="500"/>
      <c r="AD26" s="500"/>
      <c r="AE26" s="500"/>
      <c r="AF26" s="500"/>
      <c r="AG26" s="501"/>
      <c r="AH26" s="421">
        <v>5</v>
      </c>
      <c r="AI26" s="422"/>
      <c r="AJ26" s="422"/>
      <c r="AK26" s="422"/>
      <c r="AL26" s="423"/>
      <c r="AM26" s="421">
        <v>18070</v>
      </c>
      <c r="AN26" s="422"/>
      <c r="AO26" s="422"/>
      <c r="AP26" s="422"/>
      <c r="AQ26" s="422"/>
      <c r="AR26" s="423"/>
      <c r="AS26" s="421">
        <v>3614</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140</v>
      </c>
      <c r="BO26" s="446"/>
      <c r="BP26" s="446"/>
      <c r="BQ26" s="446"/>
      <c r="BR26" s="446"/>
      <c r="BS26" s="446"/>
      <c r="BT26" s="446"/>
      <c r="BU26" s="447"/>
      <c r="BV26" s="445" t="s">
        <v>140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2540</v>
      </c>
      <c r="R27" s="422"/>
      <c r="S27" s="422"/>
      <c r="T27" s="422"/>
      <c r="U27" s="422"/>
      <c r="V27" s="423"/>
      <c r="W27" s="487"/>
      <c r="X27" s="478"/>
      <c r="Y27" s="479"/>
      <c r="Z27" s="418" t="s">
        <v>176</v>
      </c>
      <c r="AA27" s="419"/>
      <c r="AB27" s="419"/>
      <c r="AC27" s="419"/>
      <c r="AD27" s="419"/>
      <c r="AE27" s="419"/>
      <c r="AF27" s="419"/>
      <c r="AG27" s="420"/>
      <c r="AH27" s="421" t="s">
        <v>140</v>
      </c>
      <c r="AI27" s="422"/>
      <c r="AJ27" s="422"/>
      <c r="AK27" s="422"/>
      <c r="AL27" s="423"/>
      <c r="AM27" s="421" t="s">
        <v>140</v>
      </c>
      <c r="AN27" s="422"/>
      <c r="AO27" s="422"/>
      <c r="AP27" s="422"/>
      <c r="AQ27" s="422"/>
      <c r="AR27" s="423"/>
      <c r="AS27" s="421" t="s">
        <v>140</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160426</v>
      </c>
      <c r="BO27" s="449"/>
      <c r="BP27" s="449"/>
      <c r="BQ27" s="449"/>
      <c r="BR27" s="449"/>
      <c r="BS27" s="449"/>
      <c r="BT27" s="449"/>
      <c r="BU27" s="450"/>
      <c r="BV27" s="448">
        <v>160160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2010</v>
      </c>
      <c r="R28" s="422"/>
      <c r="S28" s="422"/>
      <c r="T28" s="422"/>
      <c r="U28" s="422"/>
      <c r="V28" s="423"/>
      <c r="W28" s="487"/>
      <c r="X28" s="478"/>
      <c r="Y28" s="479"/>
      <c r="Z28" s="418" t="s">
        <v>179</v>
      </c>
      <c r="AA28" s="419"/>
      <c r="AB28" s="419"/>
      <c r="AC28" s="419"/>
      <c r="AD28" s="419"/>
      <c r="AE28" s="419"/>
      <c r="AF28" s="419"/>
      <c r="AG28" s="420"/>
      <c r="AH28" s="421" t="s">
        <v>140</v>
      </c>
      <c r="AI28" s="422"/>
      <c r="AJ28" s="422"/>
      <c r="AK28" s="422"/>
      <c r="AL28" s="423"/>
      <c r="AM28" s="421" t="s">
        <v>140</v>
      </c>
      <c r="AN28" s="422"/>
      <c r="AO28" s="422"/>
      <c r="AP28" s="422"/>
      <c r="AQ28" s="422"/>
      <c r="AR28" s="423"/>
      <c r="AS28" s="421" t="s">
        <v>140</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2999142</v>
      </c>
      <c r="BO28" s="441"/>
      <c r="BP28" s="441"/>
      <c r="BQ28" s="441"/>
      <c r="BR28" s="441"/>
      <c r="BS28" s="441"/>
      <c r="BT28" s="441"/>
      <c r="BU28" s="442"/>
      <c r="BV28" s="440">
        <v>3070695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10</v>
      </c>
      <c r="M29" s="422"/>
      <c r="N29" s="422"/>
      <c r="O29" s="422"/>
      <c r="P29" s="423"/>
      <c r="Q29" s="421">
        <v>1820</v>
      </c>
      <c r="R29" s="422"/>
      <c r="S29" s="422"/>
      <c r="T29" s="422"/>
      <c r="U29" s="422"/>
      <c r="V29" s="423"/>
      <c r="W29" s="488"/>
      <c r="X29" s="489"/>
      <c r="Y29" s="490"/>
      <c r="Z29" s="418" t="s">
        <v>182</v>
      </c>
      <c r="AA29" s="419"/>
      <c r="AB29" s="419"/>
      <c r="AC29" s="419"/>
      <c r="AD29" s="419"/>
      <c r="AE29" s="419"/>
      <c r="AF29" s="419"/>
      <c r="AG29" s="420"/>
      <c r="AH29" s="421">
        <v>126</v>
      </c>
      <c r="AI29" s="422"/>
      <c r="AJ29" s="422"/>
      <c r="AK29" s="422"/>
      <c r="AL29" s="423"/>
      <c r="AM29" s="421">
        <v>387954</v>
      </c>
      <c r="AN29" s="422"/>
      <c r="AO29" s="422"/>
      <c r="AP29" s="422"/>
      <c r="AQ29" s="422"/>
      <c r="AR29" s="423"/>
      <c r="AS29" s="421">
        <v>3079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1134836</v>
      </c>
      <c r="BO29" s="446"/>
      <c r="BP29" s="446"/>
      <c r="BQ29" s="446"/>
      <c r="BR29" s="446"/>
      <c r="BS29" s="446"/>
      <c r="BT29" s="446"/>
      <c r="BU29" s="447"/>
      <c r="BV29" s="445">
        <v>983006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3249806</v>
      </c>
      <c r="BO30" s="449"/>
      <c r="BP30" s="449"/>
      <c r="BQ30" s="449"/>
      <c r="BR30" s="449"/>
      <c r="BS30" s="449"/>
      <c r="BT30" s="449"/>
      <c r="BU30" s="450"/>
      <c r="BV30" s="448">
        <v>3218199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簡易水道事業会計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高幡消防組合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（株）中土佐町地域振興公社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津野山養護老人ホーム組合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（株）ＳＥＡプロジェクト</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高陵特別養護老人ホーム組合（一般会計）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高幡東部清掃組合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高幡西部特別養護老人ホーム組合（窪川荘会計）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高幡西部特別養護老人ホーム組合（四万十荘会計）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高幡西部特別養護老人ホーム組合（一般会計）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高知県広域食肉センター事務組合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高幡障害者支援施設組合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高幡広域市町村圏事務組合（一般会計）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oc1sa857Fm/q+phFYPn8Qc4qV3e99btDFe0CscxIHKbmrk91K+bhsVGwIqHTJxzD4T2AcUraLxwicJN9Oz40dQ==" saltValue="7b5KP+EjbzSGjcNgdFbT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3" t="s">
        <v>561</v>
      </c>
      <c r="D34" s="1223"/>
      <c r="E34" s="1224"/>
      <c r="F34" s="32">
        <v>6.15</v>
      </c>
      <c r="G34" s="33">
        <v>7.34</v>
      </c>
      <c r="H34" s="33">
        <v>5.34</v>
      </c>
      <c r="I34" s="33">
        <v>8.0500000000000007</v>
      </c>
      <c r="J34" s="34">
        <v>7.4</v>
      </c>
      <c r="K34" s="22"/>
      <c r="L34" s="22"/>
      <c r="M34" s="22"/>
      <c r="N34" s="22"/>
      <c r="O34" s="22"/>
      <c r="P34" s="22"/>
    </row>
    <row r="35" spans="1:16" ht="39" customHeight="1">
      <c r="A35" s="22"/>
      <c r="B35" s="35"/>
      <c r="C35" s="1217" t="s">
        <v>562</v>
      </c>
      <c r="D35" s="1218"/>
      <c r="E35" s="1219"/>
      <c r="F35" s="36" t="s">
        <v>511</v>
      </c>
      <c r="G35" s="37" t="s">
        <v>511</v>
      </c>
      <c r="H35" s="37" t="s">
        <v>511</v>
      </c>
      <c r="I35" s="37" t="s">
        <v>511</v>
      </c>
      <c r="J35" s="38">
        <v>1.65</v>
      </c>
      <c r="K35" s="22"/>
      <c r="L35" s="22"/>
      <c r="M35" s="22"/>
      <c r="N35" s="22"/>
      <c r="O35" s="22"/>
      <c r="P35" s="22"/>
    </row>
    <row r="36" spans="1:16" ht="39" customHeight="1">
      <c r="A36" s="22"/>
      <c r="B36" s="35"/>
      <c r="C36" s="1217" t="s">
        <v>563</v>
      </c>
      <c r="D36" s="1218"/>
      <c r="E36" s="1219"/>
      <c r="F36" s="36">
        <v>0.03</v>
      </c>
      <c r="G36" s="37">
        <v>0.08</v>
      </c>
      <c r="H36" s="37">
        <v>0.08</v>
      </c>
      <c r="I36" s="37">
        <v>0.08</v>
      </c>
      <c r="J36" s="38">
        <v>0.09</v>
      </c>
      <c r="K36" s="22"/>
      <c r="L36" s="22"/>
      <c r="M36" s="22"/>
      <c r="N36" s="22"/>
      <c r="O36" s="22"/>
      <c r="P36" s="22"/>
    </row>
    <row r="37" spans="1:16" ht="39" customHeight="1">
      <c r="A37" s="22"/>
      <c r="B37" s="35"/>
      <c r="C37" s="1217" t="s">
        <v>564</v>
      </c>
      <c r="D37" s="1218"/>
      <c r="E37" s="1219"/>
      <c r="F37" s="36">
        <v>0.01</v>
      </c>
      <c r="G37" s="37">
        <v>0</v>
      </c>
      <c r="H37" s="37">
        <v>0</v>
      </c>
      <c r="I37" s="37">
        <v>0</v>
      </c>
      <c r="J37" s="38">
        <v>0</v>
      </c>
      <c r="K37" s="22"/>
      <c r="L37" s="22"/>
      <c r="M37" s="22"/>
      <c r="N37" s="22"/>
      <c r="O37" s="22"/>
      <c r="P37" s="22"/>
    </row>
    <row r="38" spans="1:16" ht="39" customHeight="1">
      <c r="A38" s="22"/>
      <c r="B38" s="35"/>
      <c r="C38" s="1217" t="s">
        <v>565</v>
      </c>
      <c r="D38" s="1218"/>
      <c r="E38" s="1219"/>
      <c r="F38" s="36">
        <v>0</v>
      </c>
      <c r="G38" s="37">
        <v>0</v>
      </c>
      <c r="H38" s="37">
        <v>0</v>
      </c>
      <c r="I38" s="37">
        <v>0</v>
      </c>
      <c r="J38" s="38">
        <v>0</v>
      </c>
      <c r="K38" s="22"/>
      <c r="L38" s="22"/>
      <c r="M38" s="22"/>
      <c r="N38" s="22"/>
      <c r="O38" s="22"/>
      <c r="P38" s="22"/>
    </row>
    <row r="39" spans="1:16" ht="39" customHeight="1">
      <c r="A39" s="22"/>
      <c r="B39" s="35"/>
      <c r="C39" s="1217" t="s">
        <v>566</v>
      </c>
      <c r="D39" s="1218"/>
      <c r="E39" s="1219"/>
      <c r="F39" s="36">
        <v>0</v>
      </c>
      <c r="G39" s="37">
        <v>0</v>
      </c>
      <c r="H39" s="37">
        <v>0.01</v>
      </c>
      <c r="I39" s="37">
        <v>0.02</v>
      </c>
      <c r="J39" s="38">
        <v>0</v>
      </c>
      <c r="K39" s="22"/>
      <c r="L39" s="22"/>
      <c r="M39" s="22"/>
      <c r="N39" s="22"/>
      <c r="O39" s="22"/>
      <c r="P39" s="22"/>
    </row>
    <row r="40" spans="1:16" ht="39" customHeight="1">
      <c r="A40" s="22"/>
      <c r="B40" s="35"/>
      <c r="C40" s="1217" t="s">
        <v>567</v>
      </c>
      <c r="D40" s="1218"/>
      <c r="E40" s="1219"/>
      <c r="F40" s="36">
        <v>0.09</v>
      </c>
      <c r="G40" s="37">
        <v>0</v>
      </c>
      <c r="H40" s="37">
        <v>0</v>
      </c>
      <c r="I40" s="37">
        <v>0</v>
      </c>
      <c r="J40" s="38">
        <v>0</v>
      </c>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568</v>
      </c>
      <c r="D42" s="1218"/>
      <c r="E42" s="1219"/>
      <c r="F42" s="36" t="s">
        <v>511</v>
      </c>
      <c r="G42" s="37" t="s">
        <v>511</v>
      </c>
      <c r="H42" s="37" t="s">
        <v>511</v>
      </c>
      <c r="I42" s="37" t="s">
        <v>511</v>
      </c>
      <c r="J42" s="38" t="s">
        <v>511</v>
      </c>
      <c r="K42" s="22"/>
      <c r="L42" s="22"/>
      <c r="M42" s="22"/>
      <c r="N42" s="22"/>
      <c r="O42" s="22"/>
      <c r="P42" s="22"/>
    </row>
    <row r="43" spans="1:16" ht="39" customHeight="1" thickBot="1">
      <c r="A43" s="22"/>
      <c r="B43" s="40"/>
      <c r="C43" s="1220" t="s">
        <v>569</v>
      </c>
      <c r="D43" s="1221"/>
      <c r="E43" s="1222"/>
      <c r="F43" s="41">
        <v>0</v>
      </c>
      <c r="G43" s="42">
        <v>0</v>
      </c>
      <c r="H43" s="42">
        <v>0</v>
      </c>
      <c r="I43" s="42">
        <v>0.04</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XGHeIMGlXU+Nr1nO8yv9Ry8H6Vta7Ay1pW8t1d+mVNxdE210rOv15J8rZ50aFgb8KQ3c60XHudp/XQkHF/s0g==" saltValue="LlDGjgKhXpW3xmMJf/6n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3" t="s">
        <v>11</v>
      </c>
      <c r="C45" s="1234"/>
      <c r="D45" s="58"/>
      <c r="E45" s="1239" t="s">
        <v>12</v>
      </c>
      <c r="F45" s="1239"/>
      <c r="G45" s="1239"/>
      <c r="H45" s="1239"/>
      <c r="I45" s="1239"/>
      <c r="J45" s="1240"/>
      <c r="K45" s="59">
        <v>783</v>
      </c>
      <c r="L45" s="60">
        <v>807</v>
      </c>
      <c r="M45" s="60">
        <v>820</v>
      </c>
      <c r="N45" s="60">
        <v>850</v>
      </c>
      <c r="O45" s="61">
        <v>962</v>
      </c>
      <c r="P45" s="48"/>
      <c r="Q45" s="48"/>
      <c r="R45" s="48"/>
      <c r="S45" s="48"/>
      <c r="T45" s="48"/>
      <c r="U45" s="48"/>
    </row>
    <row r="46" spans="1:21" ht="30.75" customHeight="1">
      <c r="A46" s="48"/>
      <c r="B46" s="1235"/>
      <c r="C46" s="1236"/>
      <c r="D46" s="62"/>
      <c r="E46" s="1227" t="s">
        <v>13</v>
      </c>
      <c r="F46" s="1227"/>
      <c r="G46" s="1227"/>
      <c r="H46" s="1227"/>
      <c r="I46" s="1227"/>
      <c r="J46" s="1228"/>
      <c r="K46" s="63" t="s">
        <v>511</v>
      </c>
      <c r="L46" s="64" t="s">
        <v>511</v>
      </c>
      <c r="M46" s="64" t="s">
        <v>511</v>
      </c>
      <c r="N46" s="64" t="s">
        <v>511</v>
      </c>
      <c r="O46" s="65" t="s">
        <v>511</v>
      </c>
      <c r="P46" s="48"/>
      <c r="Q46" s="48"/>
      <c r="R46" s="48"/>
      <c r="S46" s="48"/>
      <c r="T46" s="48"/>
      <c r="U46" s="48"/>
    </row>
    <row r="47" spans="1:21" ht="30.75" customHeight="1">
      <c r="A47" s="48"/>
      <c r="B47" s="1235"/>
      <c r="C47" s="1236"/>
      <c r="D47" s="62"/>
      <c r="E47" s="1227" t="s">
        <v>14</v>
      </c>
      <c r="F47" s="1227"/>
      <c r="G47" s="1227"/>
      <c r="H47" s="1227"/>
      <c r="I47" s="1227"/>
      <c r="J47" s="1228"/>
      <c r="K47" s="63" t="s">
        <v>511</v>
      </c>
      <c r="L47" s="64" t="s">
        <v>511</v>
      </c>
      <c r="M47" s="64" t="s">
        <v>511</v>
      </c>
      <c r="N47" s="64" t="s">
        <v>511</v>
      </c>
      <c r="O47" s="65" t="s">
        <v>511</v>
      </c>
      <c r="P47" s="48"/>
      <c r="Q47" s="48"/>
      <c r="R47" s="48"/>
      <c r="S47" s="48"/>
      <c r="T47" s="48"/>
      <c r="U47" s="48"/>
    </row>
    <row r="48" spans="1:21" ht="30.75" customHeight="1">
      <c r="A48" s="48"/>
      <c r="B48" s="1235"/>
      <c r="C48" s="1236"/>
      <c r="D48" s="62"/>
      <c r="E48" s="1227" t="s">
        <v>15</v>
      </c>
      <c r="F48" s="1227"/>
      <c r="G48" s="1227"/>
      <c r="H48" s="1227"/>
      <c r="I48" s="1227"/>
      <c r="J48" s="1228"/>
      <c r="K48" s="63">
        <v>82</v>
      </c>
      <c r="L48" s="64">
        <v>77</v>
      </c>
      <c r="M48" s="64">
        <v>68</v>
      </c>
      <c r="N48" s="64">
        <v>61</v>
      </c>
      <c r="O48" s="65">
        <v>49</v>
      </c>
      <c r="P48" s="48"/>
      <c r="Q48" s="48"/>
      <c r="R48" s="48"/>
      <c r="S48" s="48"/>
      <c r="T48" s="48"/>
      <c r="U48" s="48"/>
    </row>
    <row r="49" spans="1:21" ht="30.75" customHeight="1">
      <c r="A49" s="48"/>
      <c r="B49" s="1235"/>
      <c r="C49" s="1236"/>
      <c r="D49" s="62"/>
      <c r="E49" s="1227" t="s">
        <v>16</v>
      </c>
      <c r="F49" s="1227"/>
      <c r="G49" s="1227"/>
      <c r="H49" s="1227"/>
      <c r="I49" s="1227"/>
      <c r="J49" s="1228"/>
      <c r="K49" s="63">
        <v>186</v>
      </c>
      <c r="L49" s="64">
        <v>186</v>
      </c>
      <c r="M49" s="64">
        <v>183</v>
      </c>
      <c r="N49" s="64">
        <v>118</v>
      </c>
      <c r="O49" s="65">
        <v>35</v>
      </c>
      <c r="P49" s="48"/>
      <c r="Q49" s="48"/>
      <c r="R49" s="48"/>
      <c r="S49" s="48"/>
      <c r="T49" s="48"/>
      <c r="U49" s="48"/>
    </row>
    <row r="50" spans="1:21" ht="30.75" customHeight="1">
      <c r="A50" s="48"/>
      <c r="B50" s="1235"/>
      <c r="C50" s="1236"/>
      <c r="D50" s="62"/>
      <c r="E50" s="1227" t="s">
        <v>17</v>
      </c>
      <c r="F50" s="1227"/>
      <c r="G50" s="1227"/>
      <c r="H50" s="1227"/>
      <c r="I50" s="1227"/>
      <c r="J50" s="1228"/>
      <c r="K50" s="63">
        <v>1</v>
      </c>
      <c r="L50" s="64">
        <v>1</v>
      </c>
      <c r="M50" s="64" t="s">
        <v>511</v>
      </c>
      <c r="N50" s="64" t="s">
        <v>511</v>
      </c>
      <c r="O50" s="65" t="s">
        <v>511</v>
      </c>
      <c r="P50" s="48"/>
      <c r="Q50" s="48"/>
      <c r="R50" s="48"/>
      <c r="S50" s="48"/>
      <c r="T50" s="48"/>
      <c r="U50" s="48"/>
    </row>
    <row r="51" spans="1:21" ht="30.75" customHeight="1">
      <c r="A51" s="48"/>
      <c r="B51" s="1237"/>
      <c r="C51" s="1238"/>
      <c r="D51" s="66"/>
      <c r="E51" s="1227" t="s">
        <v>18</v>
      </c>
      <c r="F51" s="1227"/>
      <c r="G51" s="1227"/>
      <c r="H51" s="1227"/>
      <c r="I51" s="1227"/>
      <c r="J51" s="1228"/>
      <c r="K51" s="63">
        <v>1</v>
      </c>
      <c r="L51" s="64">
        <v>1</v>
      </c>
      <c r="M51" s="64">
        <v>1</v>
      </c>
      <c r="N51" s="64">
        <v>0</v>
      </c>
      <c r="O51" s="65">
        <v>0</v>
      </c>
      <c r="P51" s="48"/>
      <c r="Q51" s="48"/>
      <c r="R51" s="48"/>
      <c r="S51" s="48"/>
      <c r="T51" s="48"/>
      <c r="U51" s="48"/>
    </row>
    <row r="52" spans="1:21" ht="30.75" customHeight="1">
      <c r="A52" s="48"/>
      <c r="B52" s="1225" t="s">
        <v>19</v>
      </c>
      <c r="C52" s="1226"/>
      <c r="D52" s="66"/>
      <c r="E52" s="1227" t="s">
        <v>20</v>
      </c>
      <c r="F52" s="1227"/>
      <c r="G52" s="1227"/>
      <c r="H52" s="1227"/>
      <c r="I52" s="1227"/>
      <c r="J52" s="1228"/>
      <c r="K52" s="63">
        <v>889</v>
      </c>
      <c r="L52" s="64">
        <v>912</v>
      </c>
      <c r="M52" s="64">
        <v>960</v>
      </c>
      <c r="N52" s="64">
        <v>896</v>
      </c>
      <c r="O52" s="65">
        <v>824</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164</v>
      </c>
      <c r="L53" s="69">
        <v>160</v>
      </c>
      <c r="M53" s="69">
        <v>112</v>
      </c>
      <c r="N53" s="69">
        <v>133</v>
      </c>
      <c r="O53" s="70">
        <v>222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9dKYc24nsTt0KH9q0sVV4cSILDWkuU3UWyaYPwO9oUltKl5/WZnQhGG3uPUbb+e2FYPjn2yoFwmAXdMNttvQ==" saltValue="gtXBMqG2C+l5eUBm7Szx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3" t="s">
        <v>24</v>
      </c>
      <c r="C41" s="1254"/>
      <c r="D41" s="81"/>
      <c r="E41" s="1255" t="s">
        <v>25</v>
      </c>
      <c r="F41" s="1255"/>
      <c r="G41" s="1255"/>
      <c r="H41" s="1256"/>
      <c r="I41" s="82">
        <v>6792</v>
      </c>
      <c r="J41" s="83">
        <v>7659</v>
      </c>
      <c r="K41" s="83">
        <v>8189</v>
      </c>
      <c r="L41" s="83">
        <v>9203</v>
      </c>
      <c r="M41" s="84">
        <v>9800</v>
      </c>
    </row>
    <row r="42" spans="2:13" ht="27.75" customHeight="1">
      <c r="B42" s="1243"/>
      <c r="C42" s="1244"/>
      <c r="D42" s="85"/>
      <c r="E42" s="1247" t="s">
        <v>26</v>
      </c>
      <c r="F42" s="1247"/>
      <c r="G42" s="1247"/>
      <c r="H42" s="1248"/>
      <c r="I42" s="86">
        <v>1</v>
      </c>
      <c r="J42" s="87" t="s">
        <v>511</v>
      </c>
      <c r="K42" s="87" t="s">
        <v>511</v>
      </c>
      <c r="L42" s="87" t="s">
        <v>511</v>
      </c>
      <c r="M42" s="88" t="s">
        <v>511</v>
      </c>
    </row>
    <row r="43" spans="2:13" ht="27.75" customHeight="1">
      <c r="B43" s="1243"/>
      <c r="C43" s="1244"/>
      <c r="D43" s="85"/>
      <c r="E43" s="1247" t="s">
        <v>27</v>
      </c>
      <c r="F43" s="1247"/>
      <c r="G43" s="1247"/>
      <c r="H43" s="1248"/>
      <c r="I43" s="86">
        <v>663</v>
      </c>
      <c r="J43" s="87">
        <v>660</v>
      </c>
      <c r="K43" s="87">
        <v>668</v>
      </c>
      <c r="L43" s="87">
        <v>630</v>
      </c>
      <c r="M43" s="88">
        <v>567</v>
      </c>
    </row>
    <row r="44" spans="2:13" ht="27.75" customHeight="1">
      <c r="B44" s="1243"/>
      <c r="C44" s="1244"/>
      <c r="D44" s="85"/>
      <c r="E44" s="1247" t="s">
        <v>28</v>
      </c>
      <c r="F44" s="1247"/>
      <c r="G44" s="1247"/>
      <c r="H44" s="1248"/>
      <c r="I44" s="86">
        <v>527</v>
      </c>
      <c r="J44" s="87">
        <v>342</v>
      </c>
      <c r="K44" s="87">
        <v>176</v>
      </c>
      <c r="L44" s="87">
        <v>40</v>
      </c>
      <c r="M44" s="88">
        <v>5</v>
      </c>
    </row>
    <row r="45" spans="2:13" ht="27.75" customHeight="1">
      <c r="B45" s="1243"/>
      <c r="C45" s="1244"/>
      <c r="D45" s="85"/>
      <c r="E45" s="1247" t="s">
        <v>29</v>
      </c>
      <c r="F45" s="1247"/>
      <c r="G45" s="1247"/>
      <c r="H45" s="1248"/>
      <c r="I45" s="86">
        <v>1323</v>
      </c>
      <c r="J45" s="87">
        <v>1242</v>
      </c>
      <c r="K45" s="87">
        <v>1203</v>
      </c>
      <c r="L45" s="87">
        <v>1108</v>
      </c>
      <c r="M45" s="88">
        <v>914</v>
      </c>
    </row>
    <row r="46" spans="2:13" ht="27.75" customHeight="1">
      <c r="B46" s="1243"/>
      <c r="C46" s="1244"/>
      <c r="D46" s="89"/>
      <c r="E46" s="1247" t="s">
        <v>30</v>
      </c>
      <c r="F46" s="1247"/>
      <c r="G46" s="1247"/>
      <c r="H46" s="1248"/>
      <c r="I46" s="86" t="s">
        <v>511</v>
      </c>
      <c r="J46" s="87" t="s">
        <v>511</v>
      </c>
      <c r="K46" s="87" t="s">
        <v>511</v>
      </c>
      <c r="L46" s="87" t="s">
        <v>511</v>
      </c>
      <c r="M46" s="88" t="s">
        <v>511</v>
      </c>
    </row>
    <row r="47" spans="2:13" ht="27.75" customHeight="1">
      <c r="B47" s="1243"/>
      <c r="C47" s="1244"/>
      <c r="D47" s="90"/>
      <c r="E47" s="1257" t="s">
        <v>31</v>
      </c>
      <c r="F47" s="1258"/>
      <c r="G47" s="1258"/>
      <c r="H47" s="1259"/>
      <c r="I47" s="86" t="s">
        <v>511</v>
      </c>
      <c r="J47" s="87" t="s">
        <v>511</v>
      </c>
      <c r="K47" s="87" t="s">
        <v>511</v>
      </c>
      <c r="L47" s="87" t="s">
        <v>511</v>
      </c>
      <c r="M47" s="88" t="s">
        <v>511</v>
      </c>
    </row>
    <row r="48" spans="2:13" ht="27.75" customHeight="1">
      <c r="B48" s="1243"/>
      <c r="C48" s="1244"/>
      <c r="D48" s="85"/>
      <c r="E48" s="1247" t="s">
        <v>32</v>
      </c>
      <c r="F48" s="1247"/>
      <c r="G48" s="1247"/>
      <c r="H48" s="1248"/>
      <c r="I48" s="86" t="s">
        <v>511</v>
      </c>
      <c r="J48" s="87" t="s">
        <v>511</v>
      </c>
      <c r="K48" s="87" t="s">
        <v>511</v>
      </c>
      <c r="L48" s="87" t="s">
        <v>511</v>
      </c>
      <c r="M48" s="88" t="s">
        <v>511</v>
      </c>
    </row>
    <row r="49" spans="2:13" ht="27.75" customHeight="1">
      <c r="B49" s="1245"/>
      <c r="C49" s="1246"/>
      <c r="D49" s="85"/>
      <c r="E49" s="1247" t="s">
        <v>33</v>
      </c>
      <c r="F49" s="1247"/>
      <c r="G49" s="1247"/>
      <c r="H49" s="1248"/>
      <c r="I49" s="86" t="s">
        <v>511</v>
      </c>
      <c r="J49" s="87" t="s">
        <v>511</v>
      </c>
      <c r="K49" s="87" t="s">
        <v>511</v>
      </c>
      <c r="L49" s="87" t="s">
        <v>511</v>
      </c>
      <c r="M49" s="88" t="s">
        <v>511</v>
      </c>
    </row>
    <row r="50" spans="2:13" ht="27.75" customHeight="1">
      <c r="B50" s="1241" t="s">
        <v>34</v>
      </c>
      <c r="C50" s="1242"/>
      <c r="D50" s="91"/>
      <c r="E50" s="1247" t="s">
        <v>35</v>
      </c>
      <c r="F50" s="1247"/>
      <c r="G50" s="1247"/>
      <c r="H50" s="1248"/>
      <c r="I50" s="86">
        <v>6549</v>
      </c>
      <c r="J50" s="87">
        <v>6822</v>
      </c>
      <c r="K50" s="87">
        <v>7487</v>
      </c>
      <c r="L50" s="87">
        <v>6390</v>
      </c>
      <c r="M50" s="88">
        <v>6602</v>
      </c>
    </row>
    <row r="51" spans="2:13" ht="27.75" customHeight="1">
      <c r="B51" s="1243"/>
      <c r="C51" s="1244"/>
      <c r="D51" s="85"/>
      <c r="E51" s="1247" t="s">
        <v>36</v>
      </c>
      <c r="F51" s="1247"/>
      <c r="G51" s="1247"/>
      <c r="H51" s="1248"/>
      <c r="I51" s="86">
        <v>165</v>
      </c>
      <c r="J51" s="87">
        <v>191</v>
      </c>
      <c r="K51" s="87">
        <v>218</v>
      </c>
      <c r="L51" s="87">
        <v>268</v>
      </c>
      <c r="M51" s="88">
        <v>247</v>
      </c>
    </row>
    <row r="52" spans="2:13" ht="27.75" customHeight="1">
      <c r="B52" s="1245"/>
      <c r="C52" s="1246"/>
      <c r="D52" s="85"/>
      <c r="E52" s="1247" t="s">
        <v>37</v>
      </c>
      <c r="F52" s="1247"/>
      <c r="G52" s="1247"/>
      <c r="H52" s="1248"/>
      <c r="I52" s="86">
        <v>7177</v>
      </c>
      <c r="J52" s="87">
        <v>7277</v>
      </c>
      <c r="K52" s="87">
        <v>7373</v>
      </c>
      <c r="L52" s="87">
        <v>7835</v>
      </c>
      <c r="M52" s="88">
        <v>8419</v>
      </c>
    </row>
    <row r="53" spans="2:13" ht="27.75" customHeight="1" thickBot="1">
      <c r="B53" s="1249" t="s">
        <v>38</v>
      </c>
      <c r="C53" s="1250"/>
      <c r="D53" s="92"/>
      <c r="E53" s="1251" t="s">
        <v>39</v>
      </c>
      <c r="F53" s="1251"/>
      <c r="G53" s="1251"/>
      <c r="H53" s="1252"/>
      <c r="I53" s="93">
        <v>-4585</v>
      </c>
      <c r="J53" s="94">
        <v>-4386</v>
      </c>
      <c r="K53" s="94">
        <v>-4841</v>
      </c>
      <c r="L53" s="94">
        <v>-3512</v>
      </c>
      <c r="M53" s="95">
        <v>-3982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YUn6LUzBiGEZcfbIzzzMeN3t1Bw7rw23b9ZpBInM/NbiwpURJz6YAAoB+wnMlR6Njix5TizDuruKs6uQ5SbAg==" saltValue="aFBQ1IjKGQyYOUt+RJ6+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8" t="s">
        <v>42</v>
      </c>
      <c r="D55" s="1268"/>
      <c r="E55" s="1269"/>
      <c r="F55" s="107">
        <v>2984</v>
      </c>
      <c r="G55" s="107">
        <v>3071</v>
      </c>
      <c r="H55" s="108">
        <v>2999</v>
      </c>
    </row>
    <row r="56" spans="2:8" ht="52.5" customHeight="1">
      <c r="B56" s="109"/>
      <c r="C56" s="1270" t="s">
        <v>43</v>
      </c>
      <c r="D56" s="1270"/>
      <c r="E56" s="1271"/>
      <c r="F56" s="110">
        <v>1119</v>
      </c>
      <c r="G56" s="110">
        <v>983</v>
      </c>
      <c r="H56" s="111">
        <v>1135</v>
      </c>
    </row>
    <row r="57" spans="2:8" ht="53.25" customHeight="1">
      <c r="B57" s="109"/>
      <c r="C57" s="1272" t="s">
        <v>44</v>
      </c>
      <c r="D57" s="1272"/>
      <c r="E57" s="1273"/>
      <c r="F57" s="112">
        <v>3161</v>
      </c>
      <c r="G57" s="112">
        <v>3218</v>
      </c>
      <c r="H57" s="113">
        <v>3250</v>
      </c>
    </row>
    <row r="58" spans="2:8" ht="45.75" customHeight="1">
      <c r="B58" s="114"/>
      <c r="C58" s="1260" t="s">
        <v>590</v>
      </c>
      <c r="D58" s="1261"/>
      <c r="E58" s="1262"/>
      <c r="F58" s="115">
        <v>1104</v>
      </c>
      <c r="G58" s="115">
        <v>1108</v>
      </c>
      <c r="H58" s="116">
        <v>1063</v>
      </c>
    </row>
    <row r="59" spans="2:8" ht="45.75" customHeight="1">
      <c r="B59" s="114"/>
      <c r="C59" s="1260" t="s">
        <v>591</v>
      </c>
      <c r="D59" s="1261"/>
      <c r="E59" s="1262"/>
      <c r="F59" s="115">
        <v>773</v>
      </c>
      <c r="G59" s="115">
        <v>775</v>
      </c>
      <c r="H59" s="116">
        <v>778</v>
      </c>
    </row>
    <row r="60" spans="2:8" ht="45.75" customHeight="1">
      <c r="B60" s="114"/>
      <c r="C60" s="1260" t="s">
        <v>592</v>
      </c>
      <c r="D60" s="1261"/>
      <c r="E60" s="1262"/>
      <c r="F60" s="115">
        <v>348</v>
      </c>
      <c r="G60" s="115">
        <v>422</v>
      </c>
      <c r="H60" s="116">
        <v>454</v>
      </c>
    </row>
    <row r="61" spans="2:8" ht="45.75" customHeight="1">
      <c r="B61" s="114"/>
      <c r="C61" s="1260" t="s">
        <v>593</v>
      </c>
      <c r="D61" s="1261"/>
      <c r="E61" s="1262"/>
      <c r="F61" s="115">
        <v>495</v>
      </c>
      <c r="G61" s="115">
        <v>454</v>
      </c>
      <c r="H61" s="116">
        <v>451</v>
      </c>
    </row>
    <row r="62" spans="2:8" ht="45.75" customHeight="1" thickBot="1">
      <c r="B62" s="117"/>
      <c r="C62" s="1263" t="s">
        <v>594</v>
      </c>
      <c r="D62" s="1264"/>
      <c r="E62" s="1265"/>
      <c r="F62" s="118">
        <v>279</v>
      </c>
      <c r="G62" s="118">
        <v>279</v>
      </c>
      <c r="H62" s="119">
        <v>280</v>
      </c>
    </row>
    <row r="63" spans="2:8" ht="52.5" customHeight="1" thickBot="1">
      <c r="B63" s="120"/>
      <c r="C63" s="1266" t="s">
        <v>45</v>
      </c>
      <c r="D63" s="1266"/>
      <c r="E63" s="1267"/>
      <c r="F63" s="121">
        <v>7265</v>
      </c>
      <c r="G63" s="121">
        <v>7272</v>
      </c>
      <c r="H63" s="122">
        <v>7384</v>
      </c>
    </row>
    <row r="64" spans="2:8" ht="15" customHeight="1"/>
    <row r="65" ht="0" hidden="1" customHeight="1"/>
    <row r="66" ht="0" hidden="1" customHeight="1"/>
  </sheetData>
  <sheetProtection algorithmName="SHA-512" hashValue="9Hsc5S6ClgwIhW0xQKs5tjtZaReedkQa6IeL+P17YEiI+pcCoXRplhu95JEmuLylRZF81V/ymSSZeP9wOY7GVQ==" saltValue="dsntkLsSY850o6FZ886F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4" t="s">
        <v>608</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554</v>
      </c>
      <c r="BQ50" s="1287"/>
      <c r="BR50" s="1287"/>
      <c r="BS50" s="1287"/>
      <c r="BT50" s="1287"/>
      <c r="BU50" s="1287"/>
      <c r="BV50" s="1287"/>
      <c r="BW50" s="1287"/>
      <c r="BX50" s="1287" t="s">
        <v>555</v>
      </c>
      <c r="BY50" s="1287"/>
      <c r="BZ50" s="1287"/>
      <c r="CA50" s="1287"/>
      <c r="CB50" s="1287"/>
      <c r="CC50" s="1287"/>
      <c r="CD50" s="1287"/>
      <c r="CE50" s="1287"/>
      <c r="CF50" s="1287" t="s">
        <v>556</v>
      </c>
      <c r="CG50" s="1287"/>
      <c r="CH50" s="1287"/>
      <c r="CI50" s="1287"/>
      <c r="CJ50" s="1287"/>
      <c r="CK50" s="1287"/>
      <c r="CL50" s="1287"/>
      <c r="CM50" s="1287"/>
      <c r="CN50" s="1287" t="s">
        <v>557</v>
      </c>
      <c r="CO50" s="1287"/>
      <c r="CP50" s="1287"/>
      <c r="CQ50" s="1287"/>
      <c r="CR50" s="1287"/>
      <c r="CS50" s="1287"/>
      <c r="CT50" s="1287"/>
      <c r="CU50" s="1287"/>
      <c r="CV50" s="1287" t="s">
        <v>558</v>
      </c>
      <c r="CW50" s="1287"/>
      <c r="CX50" s="1287"/>
      <c r="CY50" s="1287"/>
      <c r="CZ50" s="1287"/>
      <c r="DA50" s="1287"/>
      <c r="DB50" s="1287"/>
      <c r="DC50" s="1287"/>
    </row>
    <row r="51" spans="1:109" ht="13.5" customHeight="1">
      <c r="B51" s="374"/>
      <c r="G51" s="1294"/>
      <c r="H51" s="1294"/>
      <c r="I51" s="1292"/>
      <c r="J51" s="1292"/>
      <c r="K51" s="1289"/>
      <c r="L51" s="1289"/>
      <c r="M51" s="1289"/>
      <c r="N51" s="1289"/>
      <c r="AM51" s="383"/>
      <c r="AN51" s="1290" t="s">
        <v>599</v>
      </c>
      <c r="AO51" s="1290"/>
      <c r="AP51" s="1290"/>
      <c r="AQ51" s="1290"/>
      <c r="AR51" s="1290"/>
      <c r="AS51" s="1290"/>
      <c r="AT51" s="1290"/>
      <c r="AU51" s="1290"/>
      <c r="AV51" s="1290"/>
      <c r="AW51" s="1290"/>
      <c r="AX51" s="1290"/>
      <c r="AY51" s="1290"/>
      <c r="AZ51" s="1290"/>
      <c r="BA51" s="1290"/>
      <c r="BB51" s="1290" t="s">
        <v>600</v>
      </c>
      <c r="BC51" s="1290"/>
      <c r="BD51" s="1290"/>
      <c r="BE51" s="1290"/>
      <c r="BF51" s="1290"/>
      <c r="BG51" s="1290"/>
      <c r="BH51" s="1290"/>
      <c r="BI51" s="1290"/>
      <c r="BJ51" s="1290"/>
      <c r="BK51" s="1290"/>
      <c r="BL51" s="1290"/>
      <c r="BM51" s="1290"/>
      <c r="BN51" s="1290"/>
      <c r="BO51" s="1290"/>
      <c r="BP51" s="1291"/>
      <c r="BQ51" s="1288"/>
      <c r="BR51" s="1288"/>
      <c r="BS51" s="1288"/>
      <c r="BT51" s="1288"/>
      <c r="BU51" s="1288"/>
      <c r="BV51" s="1288"/>
      <c r="BW51" s="1288"/>
      <c r="BX51" s="1291"/>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c r="B52" s="374"/>
      <c r="G52" s="1294"/>
      <c r="H52" s="1294"/>
      <c r="I52" s="1292"/>
      <c r="J52" s="1292"/>
      <c r="K52" s="1289"/>
      <c r="L52" s="1289"/>
      <c r="M52" s="1289"/>
      <c r="N52" s="1289"/>
      <c r="AM52" s="38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c r="A53" s="382"/>
      <c r="B53" s="374"/>
      <c r="G53" s="1294"/>
      <c r="H53" s="1294"/>
      <c r="I53" s="1283"/>
      <c r="J53" s="1283"/>
      <c r="K53" s="1289"/>
      <c r="L53" s="1289"/>
      <c r="M53" s="1289"/>
      <c r="N53" s="1289"/>
      <c r="AM53" s="383"/>
      <c r="AN53" s="1290"/>
      <c r="AO53" s="1290"/>
      <c r="AP53" s="1290"/>
      <c r="AQ53" s="1290"/>
      <c r="AR53" s="1290"/>
      <c r="AS53" s="1290"/>
      <c r="AT53" s="1290"/>
      <c r="AU53" s="1290"/>
      <c r="AV53" s="1290"/>
      <c r="AW53" s="1290"/>
      <c r="AX53" s="1290"/>
      <c r="AY53" s="1290"/>
      <c r="AZ53" s="1290"/>
      <c r="BA53" s="1290"/>
      <c r="BB53" s="1290" t="s">
        <v>601</v>
      </c>
      <c r="BC53" s="1290"/>
      <c r="BD53" s="1290"/>
      <c r="BE53" s="1290"/>
      <c r="BF53" s="1290"/>
      <c r="BG53" s="1290"/>
      <c r="BH53" s="1290"/>
      <c r="BI53" s="1290"/>
      <c r="BJ53" s="1290"/>
      <c r="BK53" s="1290"/>
      <c r="BL53" s="1290"/>
      <c r="BM53" s="1290"/>
      <c r="BN53" s="1290"/>
      <c r="BO53" s="1290"/>
      <c r="BP53" s="1291"/>
      <c r="BQ53" s="1288"/>
      <c r="BR53" s="1288"/>
      <c r="BS53" s="1288"/>
      <c r="BT53" s="1288"/>
      <c r="BU53" s="1288"/>
      <c r="BV53" s="1288"/>
      <c r="BW53" s="1288"/>
      <c r="BX53" s="1291"/>
      <c r="BY53" s="1288"/>
      <c r="BZ53" s="1288"/>
      <c r="CA53" s="1288"/>
      <c r="CB53" s="1288"/>
      <c r="CC53" s="1288"/>
      <c r="CD53" s="1288"/>
      <c r="CE53" s="1288"/>
      <c r="CF53" s="1288">
        <v>56.4</v>
      </c>
      <c r="CG53" s="1288"/>
      <c r="CH53" s="1288"/>
      <c r="CI53" s="1288"/>
      <c r="CJ53" s="1288"/>
      <c r="CK53" s="1288"/>
      <c r="CL53" s="1288"/>
      <c r="CM53" s="1288"/>
      <c r="CN53" s="1288">
        <v>56.4</v>
      </c>
      <c r="CO53" s="1288"/>
      <c r="CP53" s="1288"/>
      <c r="CQ53" s="1288"/>
      <c r="CR53" s="1288"/>
      <c r="CS53" s="1288"/>
      <c r="CT53" s="1288"/>
      <c r="CU53" s="1288"/>
      <c r="CV53" s="1288">
        <v>57.3</v>
      </c>
      <c r="CW53" s="1288"/>
      <c r="CX53" s="1288"/>
      <c r="CY53" s="1288"/>
      <c r="CZ53" s="1288"/>
      <c r="DA53" s="1288"/>
      <c r="DB53" s="1288"/>
      <c r="DC53" s="1288"/>
    </row>
    <row r="54" spans="1:109">
      <c r="A54" s="382"/>
      <c r="B54" s="374"/>
      <c r="G54" s="1294"/>
      <c r="H54" s="1294"/>
      <c r="I54" s="1283"/>
      <c r="J54" s="1283"/>
      <c r="K54" s="1289"/>
      <c r="L54" s="1289"/>
      <c r="M54" s="1289"/>
      <c r="N54" s="1289"/>
      <c r="AM54" s="38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c r="A55" s="382"/>
      <c r="B55" s="374"/>
      <c r="G55" s="1283"/>
      <c r="H55" s="1283"/>
      <c r="I55" s="1283"/>
      <c r="J55" s="1283"/>
      <c r="K55" s="1289"/>
      <c r="L55" s="1289"/>
      <c r="M55" s="1289"/>
      <c r="N55" s="1289"/>
      <c r="AN55" s="1287" t="s">
        <v>602</v>
      </c>
      <c r="AO55" s="1287"/>
      <c r="AP55" s="1287"/>
      <c r="AQ55" s="1287"/>
      <c r="AR55" s="1287"/>
      <c r="AS55" s="1287"/>
      <c r="AT55" s="1287"/>
      <c r="AU55" s="1287"/>
      <c r="AV55" s="1287"/>
      <c r="AW55" s="1287"/>
      <c r="AX55" s="1287"/>
      <c r="AY55" s="1287"/>
      <c r="AZ55" s="1287"/>
      <c r="BA55" s="1287"/>
      <c r="BB55" s="1290" t="s">
        <v>603</v>
      </c>
      <c r="BC55" s="1290"/>
      <c r="BD55" s="1290"/>
      <c r="BE55" s="1290"/>
      <c r="BF55" s="1290"/>
      <c r="BG55" s="1290"/>
      <c r="BH55" s="1290"/>
      <c r="BI55" s="1290"/>
      <c r="BJ55" s="1290"/>
      <c r="BK55" s="1290"/>
      <c r="BL55" s="1290"/>
      <c r="BM55" s="1290"/>
      <c r="BN55" s="1290"/>
      <c r="BO55" s="1290"/>
      <c r="BP55" s="1291"/>
      <c r="BQ55" s="1288"/>
      <c r="BR55" s="1288"/>
      <c r="BS55" s="1288"/>
      <c r="BT55" s="1288"/>
      <c r="BU55" s="1288"/>
      <c r="BV55" s="1288"/>
      <c r="BW55" s="1288"/>
      <c r="BX55" s="1291"/>
      <c r="BY55" s="1288"/>
      <c r="BZ55" s="1288"/>
      <c r="CA55" s="1288"/>
      <c r="CB55" s="1288"/>
      <c r="CC55" s="1288"/>
      <c r="CD55" s="1288"/>
      <c r="CE55" s="1288"/>
      <c r="CF55" s="1288">
        <v>0</v>
      </c>
      <c r="CG55" s="1288"/>
      <c r="CH55" s="1288"/>
      <c r="CI55" s="1288"/>
      <c r="CJ55" s="1288"/>
      <c r="CK55" s="1288"/>
      <c r="CL55" s="1288"/>
      <c r="CM55" s="1288"/>
      <c r="CN55" s="1288">
        <v>0</v>
      </c>
      <c r="CO55" s="1288"/>
      <c r="CP55" s="1288"/>
      <c r="CQ55" s="1288"/>
      <c r="CR55" s="1288"/>
      <c r="CS55" s="1288"/>
      <c r="CT55" s="1288"/>
      <c r="CU55" s="1288"/>
      <c r="CV55" s="1288">
        <v>0</v>
      </c>
      <c r="CW55" s="1288"/>
      <c r="CX55" s="1288"/>
      <c r="CY55" s="1288"/>
      <c r="CZ55" s="1288"/>
      <c r="DA55" s="1288"/>
      <c r="DB55" s="1288"/>
      <c r="DC55" s="1288"/>
    </row>
    <row r="56" spans="1:109">
      <c r="A56" s="382"/>
      <c r="B56" s="374"/>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2" customFormat="1">
      <c r="B57" s="386"/>
      <c r="G57" s="1283"/>
      <c r="H57" s="1283"/>
      <c r="I57" s="1293"/>
      <c r="J57" s="1293"/>
      <c r="K57" s="1289"/>
      <c r="L57" s="1289"/>
      <c r="M57" s="1289"/>
      <c r="N57" s="1289"/>
      <c r="AM57" s="367"/>
      <c r="AN57" s="1287"/>
      <c r="AO57" s="1287"/>
      <c r="AP57" s="1287"/>
      <c r="AQ57" s="1287"/>
      <c r="AR57" s="1287"/>
      <c r="AS57" s="1287"/>
      <c r="AT57" s="1287"/>
      <c r="AU57" s="1287"/>
      <c r="AV57" s="1287"/>
      <c r="AW57" s="1287"/>
      <c r="AX57" s="1287"/>
      <c r="AY57" s="1287"/>
      <c r="AZ57" s="1287"/>
      <c r="BA57" s="1287"/>
      <c r="BB57" s="1290" t="s">
        <v>601</v>
      </c>
      <c r="BC57" s="1290"/>
      <c r="BD57" s="1290"/>
      <c r="BE57" s="1290"/>
      <c r="BF57" s="1290"/>
      <c r="BG57" s="1290"/>
      <c r="BH57" s="1290"/>
      <c r="BI57" s="1290"/>
      <c r="BJ57" s="1290"/>
      <c r="BK57" s="1290"/>
      <c r="BL57" s="1290"/>
      <c r="BM57" s="1290"/>
      <c r="BN57" s="1290"/>
      <c r="BO57" s="1290"/>
      <c r="BP57" s="1291"/>
      <c r="BQ57" s="1288"/>
      <c r="BR57" s="1288"/>
      <c r="BS57" s="1288"/>
      <c r="BT57" s="1288"/>
      <c r="BU57" s="1288"/>
      <c r="BV57" s="1288"/>
      <c r="BW57" s="1288"/>
      <c r="BX57" s="1291"/>
      <c r="BY57" s="1288"/>
      <c r="BZ57" s="1288"/>
      <c r="CA57" s="1288"/>
      <c r="CB57" s="1288"/>
      <c r="CC57" s="1288"/>
      <c r="CD57" s="1288"/>
      <c r="CE57" s="1288"/>
      <c r="CF57" s="1288">
        <v>55.3</v>
      </c>
      <c r="CG57" s="1288"/>
      <c r="CH57" s="1288"/>
      <c r="CI57" s="1288"/>
      <c r="CJ57" s="1288"/>
      <c r="CK57" s="1288"/>
      <c r="CL57" s="1288"/>
      <c r="CM57" s="1288"/>
      <c r="CN57" s="1288">
        <v>56.3</v>
      </c>
      <c r="CO57" s="1288"/>
      <c r="CP57" s="1288"/>
      <c r="CQ57" s="1288"/>
      <c r="CR57" s="1288"/>
      <c r="CS57" s="1288"/>
      <c r="CT57" s="1288"/>
      <c r="CU57" s="1288"/>
      <c r="CV57" s="1288">
        <v>58.5</v>
      </c>
      <c r="CW57" s="1288"/>
      <c r="CX57" s="1288"/>
      <c r="CY57" s="1288"/>
      <c r="CZ57" s="1288"/>
      <c r="DA57" s="1288"/>
      <c r="DB57" s="1288"/>
      <c r="DC57" s="1288"/>
      <c r="DD57" s="387"/>
      <c r="DE57" s="386"/>
    </row>
    <row r="58" spans="1:109" s="382" customFormat="1">
      <c r="A58" s="367"/>
      <c r="B58" s="386"/>
      <c r="G58" s="1283"/>
      <c r="H58" s="1283"/>
      <c r="I58" s="1293"/>
      <c r="J58" s="1293"/>
      <c r="K58" s="1289"/>
      <c r="L58" s="1289"/>
      <c r="M58" s="1289"/>
      <c r="N58" s="1289"/>
      <c r="AM58" s="367"/>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4" t="s">
        <v>607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554</v>
      </c>
      <c r="BQ72" s="1287"/>
      <c r="BR72" s="1287"/>
      <c r="BS72" s="1287"/>
      <c r="BT72" s="1287"/>
      <c r="BU72" s="1287"/>
      <c r="BV72" s="1287"/>
      <c r="BW72" s="1287"/>
      <c r="BX72" s="1287" t="s">
        <v>555</v>
      </c>
      <c r="BY72" s="1287"/>
      <c r="BZ72" s="1287"/>
      <c r="CA72" s="1287"/>
      <c r="CB72" s="1287"/>
      <c r="CC72" s="1287"/>
      <c r="CD72" s="1287"/>
      <c r="CE72" s="1287"/>
      <c r="CF72" s="1287" t="s">
        <v>556</v>
      </c>
      <c r="CG72" s="1287"/>
      <c r="CH72" s="1287"/>
      <c r="CI72" s="1287"/>
      <c r="CJ72" s="1287"/>
      <c r="CK72" s="1287"/>
      <c r="CL72" s="1287"/>
      <c r="CM72" s="1287"/>
      <c r="CN72" s="1287" t="s">
        <v>557</v>
      </c>
      <c r="CO72" s="1287"/>
      <c r="CP72" s="1287"/>
      <c r="CQ72" s="1287"/>
      <c r="CR72" s="1287"/>
      <c r="CS72" s="1287"/>
      <c r="CT72" s="1287"/>
      <c r="CU72" s="1287"/>
      <c r="CV72" s="1287" t="s">
        <v>558</v>
      </c>
      <c r="CW72" s="1287"/>
      <c r="CX72" s="1287"/>
      <c r="CY72" s="1287"/>
      <c r="CZ72" s="1287"/>
      <c r="DA72" s="1287"/>
      <c r="DB72" s="1287"/>
      <c r="DC72" s="1287"/>
    </row>
    <row r="73" spans="2:107">
      <c r="B73" s="374"/>
      <c r="G73" s="1294"/>
      <c r="H73" s="1294"/>
      <c r="I73" s="1294"/>
      <c r="J73" s="1294"/>
      <c r="K73" s="1295"/>
      <c r="L73" s="1295"/>
      <c r="M73" s="1295"/>
      <c r="N73" s="1295"/>
      <c r="AM73" s="383"/>
      <c r="AN73" s="1290" t="s">
        <v>599</v>
      </c>
      <c r="AO73" s="1290"/>
      <c r="AP73" s="1290"/>
      <c r="AQ73" s="1290"/>
      <c r="AR73" s="1290"/>
      <c r="AS73" s="1290"/>
      <c r="AT73" s="1290"/>
      <c r="AU73" s="1290"/>
      <c r="AV73" s="1290"/>
      <c r="AW73" s="1290"/>
      <c r="AX73" s="1290"/>
      <c r="AY73" s="1290"/>
      <c r="AZ73" s="1290"/>
      <c r="BA73" s="1290"/>
      <c r="BB73" s="1290" t="s">
        <v>603</v>
      </c>
      <c r="BC73" s="1290"/>
      <c r="BD73" s="1290"/>
      <c r="BE73" s="1290"/>
      <c r="BF73" s="1290"/>
      <c r="BG73" s="1290"/>
      <c r="BH73" s="1290"/>
      <c r="BI73" s="1290"/>
      <c r="BJ73" s="1290"/>
      <c r="BK73" s="1290"/>
      <c r="BL73" s="1290"/>
      <c r="BM73" s="1290"/>
      <c r="BN73" s="1290"/>
      <c r="BO73" s="1290"/>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c r="B74" s="374"/>
      <c r="G74" s="1294"/>
      <c r="H74" s="1294"/>
      <c r="I74" s="1294"/>
      <c r="J74" s="1294"/>
      <c r="K74" s="1295"/>
      <c r="L74" s="1295"/>
      <c r="M74" s="1295"/>
      <c r="N74" s="1295"/>
      <c r="AM74" s="38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c r="B75" s="374"/>
      <c r="G75" s="1294"/>
      <c r="H75" s="1294"/>
      <c r="I75" s="1283"/>
      <c r="J75" s="1283"/>
      <c r="K75" s="1289"/>
      <c r="L75" s="1289"/>
      <c r="M75" s="1289"/>
      <c r="N75" s="1289"/>
      <c r="AM75" s="383"/>
      <c r="AN75" s="1290"/>
      <c r="AO75" s="1290"/>
      <c r="AP75" s="1290"/>
      <c r="AQ75" s="1290"/>
      <c r="AR75" s="1290"/>
      <c r="AS75" s="1290"/>
      <c r="AT75" s="1290"/>
      <c r="AU75" s="1290"/>
      <c r="AV75" s="1290"/>
      <c r="AW75" s="1290"/>
      <c r="AX75" s="1290"/>
      <c r="AY75" s="1290"/>
      <c r="AZ75" s="1290"/>
      <c r="BA75" s="1290"/>
      <c r="BB75" s="1290" t="s">
        <v>605</v>
      </c>
      <c r="BC75" s="1290"/>
      <c r="BD75" s="1290"/>
      <c r="BE75" s="1290"/>
      <c r="BF75" s="1290"/>
      <c r="BG75" s="1290"/>
      <c r="BH75" s="1290"/>
      <c r="BI75" s="1290"/>
      <c r="BJ75" s="1290"/>
      <c r="BK75" s="1290"/>
      <c r="BL75" s="1290"/>
      <c r="BM75" s="1290"/>
      <c r="BN75" s="1290"/>
      <c r="BO75" s="1290"/>
      <c r="BP75" s="1288">
        <v>6.4</v>
      </c>
      <c r="BQ75" s="1288"/>
      <c r="BR75" s="1288"/>
      <c r="BS75" s="1288"/>
      <c r="BT75" s="1288"/>
      <c r="BU75" s="1288"/>
      <c r="BV75" s="1288"/>
      <c r="BW75" s="1288"/>
      <c r="BX75" s="1288">
        <v>5.7</v>
      </c>
      <c r="BY75" s="1288"/>
      <c r="BZ75" s="1288"/>
      <c r="CA75" s="1288"/>
      <c r="CB75" s="1288"/>
      <c r="CC75" s="1288"/>
      <c r="CD75" s="1288"/>
      <c r="CE75" s="1288"/>
      <c r="CF75" s="1288">
        <v>4.9000000000000004</v>
      </c>
      <c r="CG75" s="1288"/>
      <c r="CH75" s="1288"/>
      <c r="CI75" s="1288"/>
      <c r="CJ75" s="1288"/>
      <c r="CK75" s="1288"/>
      <c r="CL75" s="1288"/>
      <c r="CM75" s="1288"/>
      <c r="CN75" s="1288">
        <v>4.8</v>
      </c>
      <c r="CO75" s="1288"/>
      <c r="CP75" s="1288"/>
      <c r="CQ75" s="1288"/>
      <c r="CR75" s="1288"/>
      <c r="CS75" s="1288"/>
      <c r="CT75" s="1288"/>
      <c r="CU75" s="1288"/>
      <c r="CV75" s="1288">
        <v>5.9</v>
      </c>
      <c r="CW75" s="1288"/>
      <c r="CX75" s="1288"/>
      <c r="CY75" s="1288"/>
      <c r="CZ75" s="1288"/>
      <c r="DA75" s="1288"/>
      <c r="DB75" s="1288"/>
      <c r="DC75" s="1288"/>
    </row>
    <row r="76" spans="2:107">
      <c r="B76" s="374"/>
      <c r="G76" s="1294"/>
      <c r="H76" s="1294"/>
      <c r="I76" s="1283"/>
      <c r="J76" s="1283"/>
      <c r="K76" s="1289"/>
      <c r="L76" s="1289"/>
      <c r="M76" s="1289"/>
      <c r="N76" s="1289"/>
      <c r="AM76" s="38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c r="B77" s="374"/>
      <c r="G77" s="1283"/>
      <c r="H77" s="1283"/>
      <c r="I77" s="1283"/>
      <c r="J77" s="1283"/>
      <c r="K77" s="1295"/>
      <c r="L77" s="1295"/>
      <c r="M77" s="1295"/>
      <c r="N77" s="1295"/>
      <c r="AN77" s="1287" t="s">
        <v>602</v>
      </c>
      <c r="AO77" s="1287"/>
      <c r="AP77" s="1287"/>
      <c r="AQ77" s="1287"/>
      <c r="AR77" s="1287"/>
      <c r="AS77" s="1287"/>
      <c r="AT77" s="1287"/>
      <c r="AU77" s="1287"/>
      <c r="AV77" s="1287"/>
      <c r="AW77" s="1287"/>
      <c r="AX77" s="1287"/>
      <c r="AY77" s="1287"/>
      <c r="AZ77" s="1287"/>
      <c r="BA77" s="1287"/>
      <c r="BB77" s="1290" t="s">
        <v>603</v>
      </c>
      <c r="BC77" s="1290"/>
      <c r="BD77" s="1290"/>
      <c r="BE77" s="1290"/>
      <c r="BF77" s="1290"/>
      <c r="BG77" s="1290"/>
      <c r="BH77" s="1290"/>
      <c r="BI77" s="1290"/>
      <c r="BJ77" s="1290"/>
      <c r="BK77" s="1290"/>
      <c r="BL77" s="1290"/>
      <c r="BM77" s="1290"/>
      <c r="BN77" s="1290"/>
      <c r="BO77" s="1290"/>
      <c r="BP77" s="1288">
        <v>0</v>
      </c>
      <c r="BQ77" s="1288"/>
      <c r="BR77" s="1288"/>
      <c r="BS77" s="1288"/>
      <c r="BT77" s="1288"/>
      <c r="BU77" s="1288"/>
      <c r="BV77" s="1288"/>
      <c r="BW77" s="1288"/>
      <c r="BX77" s="1288">
        <v>0</v>
      </c>
      <c r="BY77" s="1288"/>
      <c r="BZ77" s="1288"/>
      <c r="CA77" s="1288"/>
      <c r="CB77" s="1288"/>
      <c r="CC77" s="1288"/>
      <c r="CD77" s="1288"/>
      <c r="CE77" s="1288"/>
      <c r="CF77" s="1288">
        <v>0</v>
      </c>
      <c r="CG77" s="1288"/>
      <c r="CH77" s="1288"/>
      <c r="CI77" s="1288"/>
      <c r="CJ77" s="1288"/>
      <c r="CK77" s="1288"/>
      <c r="CL77" s="1288"/>
      <c r="CM77" s="1288"/>
      <c r="CN77" s="1288">
        <v>0</v>
      </c>
      <c r="CO77" s="1288"/>
      <c r="CP77" s="1288"/>
      <c r="CQ77" s="1288"/>
      <c r="CR77" s="1288"/>
      <c r="CS77" s="1288"/>
      <c r="CT77" s="1288"/>
      <c r="CU77" s="1288"/>
      <c r="CV77" s="1288">
        <v>0</v>
      </c>
      <c r="CW77" s="1288"/>
      <c r="CX77" s="1288"/>
      <c r="CY77" s="1288"/>
      <c r="CZ77" s="1288"/>
      <c r="DA77" s="1288"/>
      <c r="DB77" s="1288"/>
      <c r="DC77" s="1288"/>
    </row>
    <row r="78" spans="2:107">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0" t="s">
        <v>605</v>
      </c>
      <c r="BC79" s="1290"/>
      <c r="BD79" s="1290"/>
      <c r="BE79" s="1290"/>
      <c r="BF79" s="1290"/>
      <c r="BG79" s="1290"/>
      <c r="BH79" s="1290"/>
      <c r="BI79" s="1290"/>
      <c r="BJ79" s="1290"/>
      <c r="BK79" s="1290"/>
      <c r="BL79" s="1290"/>
      <c r="BM79" s="1290"/>
      <c r="BN79" s="1290"/>
      <c r="BO79" s="1290"/>
      <c r="BP79" s="1288">
        <v>9.8000000000000007</v>
      </c>
      <c r="BQ79" s="1288"/>
      <c r="BR79" s="1288"/>
      <c r="BS79" s="1288"/>
      <c r="BT79" s="1288"/>
      <c r="BU79" s="1288"/>
      <c r="BV79" s="1288"/>
      <c r="BW79" s="1288"/>
      <c r="BX79" s="1288">
        <v>9.1</v>
      </c>
      <c r="BY79" s="1288"/>
      <c r="BZ79" s="1288"/>
      <c r="CA79" s="1288"/>
      <c r="CB79" s="1288"/>
      <c r="CC79" s="1288"/>
      <c r="CD79" s="1288"/>
      <c r="CE79" s="1288"/>
      <c r="CF79" s="1288">
        <v>8.6</v>
      </c>
      <c r="CG79" s="1288"/>
      <c r="CH79" s="1288"/>
      <c r="CI79" s="1288"/>
      <c r="CJ79" s="1288"/>
      <c r="CK79" s="1288"/>
      <c r="CL79" s="1288"/>
      <c r="CM79" s="1288"/>
      <c r="CN79" s="1288">
        <v>8.5</v>
      </c>
      <c r="CO79" s="1288"/>
      <c r="CP79" s="1288"/>
      <c r="CQ79" s="1288"/>
      <c r="CR79" s="1288"/>
      <c r="CS79" s="1288"/>
      <c r="CT79" s="1288"/>
      <c r="CU79" s="1288"/>
      <c r="CV79" s="1288">
        <v>8.5</v>
      </c>
      <c r="CW79" s="1288"/>
      <c r="CX79" s="1288"/>
      <c r="CY79" s="1288"/>
      <c r="CZ79" s="1288"/>
      <c r="DA79" s="1288"/>
      <c r="DB79" s="1288"/>
      <c r="DC79" s="1288"/>
    </row>
    <row r="80" spans="2:107">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T1TxVXC4UHEBuMpP/B63KE8dCik7BjPnGf0McE73vYes0K3T/ludChOvmxOacZ3hvobAMDkifqsjbKIBR4XfA==" saltValue="6pK42e/IloNG6OyQyKIm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LPd7sMmwWCgbDMD8fUejNquRdj4FUQYvuSuGZ1CCS4BC1sOX/PtpKDfygRi+cKmphm3SPZxpdifIVdFhULWoA==" saltValue="5x/IyuYnsSPiTkKPq/Ls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l5tjb7611bLDU6lJE59NN9gSId0JzyI7FMWfA7uymdHOZ3ppgPdzsSXRV56PUYFVIogrC/ODDrneZq76AT8vQ==" saltValue="6SiTWvu8odqMaQ90hlq9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166406</v>
      </c>
      <c r="E3" s="141"/>
      <c r="F3" s="142">
        <v>174587</v>
      </c>
      <c r="G3" s="143"/>
      <c r="H3" s="144"/>
    </row>
    <row r="4" spans="1:8">
      <c r="A4" s="145"/>
      <c r="B4" s="146"/>
      <c r="C4" s="147"/>
      <c r="D4" s="148">
        <v>97131</v>
      </c>
      <c r="E4" s="149"/>
      <c r="F4" s="150">
        <v>79695</v>
      </c>
      <c r="G4" s="151"/>
      <c r="H4" s="152"/>
    </row>
    <row r="5" spans="1:8">
      <c r="A5" s="133" t="s">
        <v>546</v>
      </c>
      <c r="B5" s="138"/>
      <c r="C5" s="139"/>
      <c r="D5" s="140">
        <v>250181</v>
      </c>
      <c r="E5" s="141"/>
      <c r="F5" s="142">
        <v>175675</v>
      </c>
      <c r="G5" s="143"/>
      <c r="H5" s="144"/>
    </row>
    <row r="6" spans="1:8">
      <c r="A6" s="145"/>
      <c r="B6" s="146"/>
      <c r="C6" s="147"/>
      <c r="D6" s="148">
        <v>167584</v>
      </c>
      <c r="E6" s="149"/>
      <c r="F6" s="150">
        <v>87698</v>
      </c>
      <c r="G6" s="151"/>
      <c r="H6" s="152"/>
    </row>
    <row r="7" spans="1:8">
      <c r="A7" s="133" t="s">
        <v>547</v>
      </c>
      <c r="B7" s="138"/>
      <c r="C7" s="139"/>
      <c r="D7" s="140">
        <v>206214</v>
      </c>
      <c r="E7" s="141"/>
      <c r="F7" s="142">
        <v>162193</v>
      </c>
      <c r="G7" s="143"/>
      <c r="H7" s="144"/>
    </row>
    <row r="8" spans="1:8">
      <c r="A8" s="145"/>
      <c r="B8" s="146"/>
      <c r="C8" s="147"/>
      <c r="D8" s="148">
        <v>153704</v>
      </c>
      <c r="E8" s="149"/>
      <c r="F8" s="150">
        <v>79985</v>
      </c>
      <c r="G8" s="151"/>
      <c r="H8" s="152"/>
    </row>
    <row r="9" spans="1:8">
      <c r="A9" s="133" t="s">
        <v>548</v>
      </c>
      <c r="B9" s="138"/>
      <c r="C9" s="139"/>
      <c r="D9" s="140">
        <v>294795</v>
      </c>
      <c r="E9" s="141"/>
      <c r="F9" s="142">
        <v>168868</v>
      </c>
      <c r="G9" s="143"/>
      <c r="H9" s="144"/>
    </row>
    <row r="10" spans="1:8">
      <c r="A10" s="145"/>
      <c r="B10" s="146"/>
      <c r="C10" s="147"/>
      <c r="D10" s="148">
        <v>258312</v>
      </c>
      <c r="E10" s="149"/>
      <c r="F10" s="150">
        <v>79360</v>
      </c>
      <c r="G10" s="151"/>
      <c r="H10" s="152"/>
    </row>
    <row r="11" spans="1:8">
      <c r="A11" s="133" t="s">
        <v>549</v>
      </c>
      <c r="B11" s="138"/>
      <c r="C11" s="139"/>
      <c r="D11" s="140">
        <v>281398</v>
      </c>
      <c r="E11" s="141"/>
      <c r="F11" s="142">
        <v>202870</v>
      </c>
      <c r="G11" s="143"/>
      <c r="H11" s="144"/>
    </row>
    <row r="12" spans="1:8">
      <c r="A12" s="145"/>
      <c r="B12" s="146"/>
      <c r="C12" s="153"/>
      <c r="D12" s="148">
        <v>206784</v>
      </c>
      <c r="E12" s="149"/>
      <c r="F12" s="150">
        <v>79735</v>
      </c>
      <c r="G12" s="151"/>
      <c r="H12" s="152"/>
    </row>
    <row r="13" spans="1:8">
      <c r="A13" s="133"/>
      <c r="B13" s="138"/>
      <c r="C13" s="154"/>
      <c r="D13" s="155">
        <v>239799</v>
      </c>
      <c r="E13" s="156"/>
      <c r="F13" s="157">
        <v>176839</v>
      </c>
      <c r="G13" s="158"/>
      <c r="H13" s="144"/>
    </row>
    <row r="14" spans="1:8">
      <c r="A14" s="145"/>
      <c r="B14" s="146"/>
      <c r="C14" s="147"/>
      <c r="D14" s="148">
        <v>176703</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6.17</v>
      </c>
      <c r="C19" s="159">
        <f>ROUND(VALUE(SUBSTITUTE(実質収支比率等に係る経年分析!G$48,"▲","-")),2)</f>
        <v>7.35</v>
      </c>
      <c r="D19" s="159">
        <f>ROUND(VALUE(SUBSTITUTE(実質収支比率等に係る経年分析!H$48,"▲","-")),2)</f>
        <v>5.35</v>
      </c>
      <c r="E19" s="159">
        <f>ROUND(VALUE(SUBSTITUTE(実質収支比率等に係る経年分析!I$48,"▲","-")),2)</f>
        <v>8.06</v>
      </c>
      <c r="F19" s="159">
        <f>ROUND(VALUE(SUBSTITUTE(実質収支比率等に係る経年分析!J$48,"▲","-")),2)</f>
        <v>7.42</v>
      </c>
    </row>
    <row r="20" spans="1:11">
      <c r="A20" s="159" t="s">
        <v>49</v>
      </c>
      <c r="B20" s="159">
        <f>ROUND(VALUE(SUBSTITUTE(実質収支比率等に係る経年分析!F$47,"▲","-")),2)</f>
        <v>70.930000000000007</v>
      </c>
      <c r="C20" s="159">
        <f>ROUND(VALUE(SUBSTITUTE(実質収支比率等に係る経年分析!G$47,"▲","-")),2)</f>
        <v>75.599999999999994</v>
      </c>
      <c r="D20" s="159">
        <f>ROUND(VALUE(SUBSTITUTE(実質収支比率等に係る経年分析!H$47,"▲","-")),2)</f>
        <v>76.989999999999995</v>
      </c>
      <c r="E20" s="159">
        <f>ROUND(VALUE(SUBSTITUTE(実質収支比率等に係る経年分析!I$47,"▲","-")),2)</f>
        <v>83.19</v>
      </c>
      <c r="F20" s="159">
        <f>ROUND(VALUE(SUBSTITUTE(実質収支比率等に係る経年分析!J$47,"▲","-")),2)</f>
        <v>84.52</v>
      </c>
    </row>
    <row r="21" spans="1:11">
      <c r="A21" s="159" t="s">
        <v>50</v>
      </c>
      <c r="B21" s="159">
        <f>IF(ISNUMBER(VALUE(SUBSTITUTE(実質収支比率等に係る経年分析!F$49,"▲","-"))),ROUND(VALUE(SUBSTITUTE(実質収支比率等に係る経年分析!F$49,"▲","-")),2),NA())</f>
        <v>0.96</v>
      </c>
      <c r="C21" s="159">
        <f>IF(ISNUMBER(VALUE(SUBSTITUTE(実質収支比率等に係る経年分析!G$49,"▲","-"))),ROUND(VALUE(SUBSTITUTE(実質収支比率等に係る経年分析!G$49,"▲","-")),2),NA())</f>
        <v>1.43</v>
      </c>
      <c r="D21" s="159">
        <f>IF(ISNUMBER(VALUE(SUBSTITUTE(実質収支比率等に係る経年分析!H$49,"▲","-"))),ROUND(VALUE(SUBSTITUTE(実質収支比率等に係る経年分析!H$49,"▲","-")),2),NA())</f>
        <v>-1.07</v>
      </c>
      <c r="E21" s="159">
        <f>IF(ISNUMBER(VALUE(SUBSTITUTE(実質収支比率等に係る経年分析!I$49,"▲","-"))),ROUND(VALUE(SUBSTITUTE(実質収支比率等に係る経年分析!I$49,"▲","-")),2),NA())</f>
        <v>5.97</v>
      </c>
      <c r="F21" s="159">
        <f>IF(ISNUMBER(VALUE(SUBSTITUTE(実質収支比率等に係る経年分析!J$49,"▲","-"))),ROUND(VALUE(SUBSTITUTE(実質収支比率等に係る経年分析!J$49,"▲","-")),2),NA())</f>
        <v>-2.99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住宅新築資金等貸付事業特別会計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0.09</v>
      </c>
    </row>
    <row r="35" spans="1:16">
      <c r="A35" s="160" t="str">
        <f>IF(連結実質赤字比率に係る赤字・黒字の構成分析!C$35="",NA(),連結実質赤字比率に係る赤字・黒字の構成分析!C$35)</f>
        <v>簡易水道事業会計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8.0500000000000007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889</v>
      </c>
      <c r="E42" s="161"/>
      <c r="F42" s="161"/>
      <c r="G42" s="161">
        <f>'実質公債費比率（分子）の構造'!L$52</f>
        <v>912</v>
      </c>
      <c r="H42" s="161"/>
      <c r="I42" s="161"/>
      <c r="J42" s="161">
        <f>'実質公債費比率（分子）の構造'!M$52</f>
        <v>960</v>
      </c>
      <c r="K42" s="161"/>
      <c r="L42" s="161"/>
      <c r="M42" s="161">
        <f>'実質公債費比率（分子）の構造'!N$52</f>
        <v>896</v>
      </c>
      <c r="N42" s="161"/>
      <c r="O42" s="161"/>
      <c r="P42" s="161">
        <f>'実質公債費比率（分子）の構造'!O$52</f>
        <v>824</v>
      </c>
    </row>
    <row r="43" spans="1:16">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v>
      </c>
      <c r="C44" s="161"/>
      <c r="D44" s="161"/>
      <c r="E44" s="161">
        <f>'実質公債費比率（分子）の構造'!L$50</f>
        <v>1</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186</v>
      </c>
      <c r="C45" s="161"/>
      <c r="D45" s="161"/>
      <c r="E45" s="161">
        <f>'実質公債費比率（分子）の構造'!L$49</f>
        <v>186</v>
      </c>
      <c r="F45" s="161"/>
      <c r="G45" s="161"/>
      <c r="H45" s="161">
        <f>'実質公債費比率（分子）の構造'!M$49</f>
        <v>183</v>
      </c>
      <c r="I45" s="161"/>
      <c r="J45" s="161"/>
      <c r="K45" s="161">
        <f>'実質公債費比率（分子）の構造'!N$49</f>
        <v>118</v>
      </c>
      <c r="L45" s="161"/>
      <c r="M45" s="161"/>
      <c r="N45" s="161">
        <f>'実質公債費比率（分子）の構造'!O$49</f>
        <v>35</v>
      </c>
      <c r="O45" s="161"/>
      <c r="P45" s="161"/>
    </row>
    <row r="46" spans="1:16">
      <c r="A46" s="161" t="s">
        <v>61</v>
      </c>
      <c r="B46" s="161">
        <f>'実質公債費比率（分子）の構造'!K$48</f>
        <v>82</v>
      </c>
      <c r="C46" s="161"/>
      <c r="D46" s="161"/>
      <c r="E46" s="161">
        <f>'実質公債費比率（分子）の構造'!L$48</f>
        <v>77</v>
      </c>
      <c r="F46" s="161"/>
      <c r="G46" s="161"/>
      <c r="H46" s="161">
        <f>'実質公債費比率（分子）の構造'!M$48</f>
        <v>68</v>
      </c>
      <c r="I46" s="161"/>
      <c r="J46" s="161"/>
      <c r="K46" s="161">
        <f>'実質公債費比率（分子）の構造'!N$48</f>
        <v>61</v>
      </c>
      <c r="L46" s="161"/>
      <c r="M46" s="161"/>
      <c r="N46" s="161">
        <f>'実質公債費比率（分子）の構造'!O$48</f>
        <v>49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783</v>
      </c>
      <c r="C49" s="161"/>
      <c r="D49" s="161"/>
      <c r="E49" s="161">
        <f>'実質公債費比率（分子）の構造'!L$45</f>
        <v>807</v>
      </c>
      <c r="F49" s="161"/>
      <c r="G49" s="161"/>
      <c r="H49" s="161">
        <f>'実質公債費比率（分子）の構造'!M$45</f>
        <v>820</v>
      </c>
      <c r="I49" s="161"/>
      <c r="J49" s="161"/>
      <c r="K49" s="161">
        <f>'実質公債費比率（分子）の構造'!N$45</f>
        <v>850</v>
      </c>
      <c r="L49" s="161"/>
      <c r="M49" s="161"/>
      <c r="N49" s="161">
        <f>'実質公債費比率（分子）の構造'!O$45</f>
        <v>962</v>
      </c>
      <c r="O49" s="161"/>
      <c r="P49" s="161"/>
    </row>
    <row r="50" spans="1:16">
      <c r="A50" s="161" t="s">
        <v>65</v>
      </c>
      <c r="B50" s="161" t="e">
        <f>NA()</f>
        <v>#N/A</v>
      </c>
      <c r="C50" s="161">
        <f>IF(ISNUMBER('実質公債費比率（分子）の構造'!K$53),'実質公債費比率（分子）の構造'!K$53,NA())</f>
        <v>164</v>
      </c>
      <c r="D50" s="161" t="e">
        <f>NA()</f>
        <v>#N/A</v>
      </c>
      <c r="E50" s="161" t="e">
        <f>NA()</f>
        <v>#N/A</v>
      </c>
      <c r="F50" s="161">
        <f>IF(ISNUMBER('実質公債費比率（分子）の構造'!L$53),'実質公債費比率（分子）の構造'!L$53,NA())</f>
        <v>160</v>
      </c>
      <c r="G50" s="161" t="e">
        <f>NA()</f>
        <v>#N/A</v>
      </c>
      <c r="H50" s="161" t="e">
        <f>NA()</f>
        <v>#N/A</v>
      </c>
      <c r="I50" s="161">
        <f>IF(ISNUMBER('実質公債費比率（分子）の構造'!M$53),'実質公債費比率（分子）の構造'!M$53,NA())</f>
        <v>112</v>
      </c>
      <c r="J50" s="161" t="e">
        <f>NA()</f>
        <v>#N/A</v>
      </c>
      <c r="K50" s="161" t="e">
        <f>NA()</f>
        <v>#N/A</v>
      </c>
      <c r="L50" s="161">
        <f>IF(ISNUMBER('実質公債費比率（分子）の構造'!N$53),'実質公債費比率（分子）の構造'!N$53,NA())</f>
        <v>133</v>
      </c>
      <c r="M50" s="161" t="e">
        <f>NA()</f>
        <v>#N/A</v>
      </c>
      <c r="N50" s="161" t="e">
        <f>NA()</f>
        <v>#N/A</v>
      </c>
      <c r="O50" s="161">
        <f>IF(ISNUMBER('実質公債費比率（分子）の構造'!O$53),'実質公債費比率（分子）の構造'!O$53,NA())</f>
        <v>222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7177</v>
      </c>
      <c r="E56" s="160"/>
      <c r="F56" s="160"/>
      <c r="G56" s="160">
        <f>'将来負担比率（分子）の構造'!J$52</f>
        <v>7277</v>
      </c>
      <c r="H56" s="160"/>
      <c r="I56" s="160"/>
      <c r="J56" s="160">
        <f>'将来負担比率（分子）の構造'!K$52</f>
        <v>7373</v>
      </c>
      <c r="K56" s="160"/>
      <c r="L56" s="160"/>
      <c r="M56" s="160">
        <f>'将来負担比率（分子）の構造'!L$52</f>
        <v>7835</v>
      </c>
      <c r="N56" s="160"/>
      <c r="O56" s="160"/>
      <c r="P56" s="160">
        <f>'将来負担比率（分子）の構造'!M$52</f>
        <v>8419</v>
      </c>
    </row>
    <row r="57" spans="1:16">
      <c r="A57" s="160" t="s">
        <v>36</v>
      </c>
      <c r="B57" s="160"/>
      <c r="C57" s="160"/>
      <c r="D57" s="160">
        <f>'将来負担比率（分子）の構造'!I$51</f>
        <v>165</v>
      </c>
      <c r="E57" s="160"/>
      <c r="F57" s="160"/>
      <c r="G57" s="160">
        <f>'将来負担比率（分子）の構造'!J$51</f>
        <v>191</v>
      </c>
      <c r="H57" s="160"/>
      <c r="I57" s="160"/>
      <c r="J57" s="160">
        <f>'将来負担比率（分子）の構造'!K$51</f>
        <v>218</v>
      </c>
      <c r="K57" s="160"/>
      <c r="L57" s="160"/>
      <c r="M57" s="160">
        <f>'将来負担比率（分子）の構造'!L$51</f>
        <v>268</v>
      </c>
      <c r="N57" s="160"/>
      <c r="O57" s="160"/>
      <c r="P57" s="160">
        <f>'将来負担比率（分子）の構造'!M$51</f>
        <v>247</v>
      </c>
    </row>
    <row r="58" spans="1:16">
      <c r="A58" s="160" t="s">
        <v>35</v>
      </c>
      <c r="B58" s="160"/>
      <c r="C58" s="160"/>
      <c r="D58" s="160">
        <f>'将来負担比率（分子）の構造'!I$50</f>
        <v>6549</v>
      </c>
      <c r="E58" s="160"/>
      <c r="F58" s="160"/>
      <c r="G58" s="160">
        <f>'将来負担比率（分子）の構造'!J$50</f>
        <v>6822</v>
      </c>
      <c r="H58" s="160"/>
      <c r="I58" s="160"/>
      <c r="J58" s="160">
        <f>'将来負担比率（分子）の構造'!K$50</f>
        <v>7487</v>
      </c>
      <c r="K58" s="160"/>
      <c r="L58" s="160"/>
      <c r="M58" s="160">
        <f>'将来負担比率（分子）の構造'!L$50</f>
        <v>6390</v>
      </c>
      <c r="N58" s="160"/>
      <c r="O58" s="160"/>
      <c r="P58" s="160">
        <f>'将来負担比率（分子）の構造'!M$50</f>
        <v>6602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1323</v>
      </c>
      <c r="C62" s="160"/>
      <c r="D62" s="160"/>
      <c r="E62" s="160">
        <f>'将来負担比率（分子）の構造'!J$45</f>
        <v>1242</v>
      </c>
      <c r="F62" s="160"/>
      <c r="G62" s="160"/>
      <c r="H62" s="160">
        <f>'将来負担比率（分子）の構造'!K$45</f>
        <v>1203</v>
      </c>
      <c r="I62" s="160"/>
      <c r="J62" s="160"/>
      <c r="K62" s="160">
        <f>'将来負担比率（分子）の構造'!L$45</f>
        <v>1108</v>
      </c>
      <c r="L62" s="160"/>
      <c r="M62" s="160"/>
      <c r="N62" s="160">
        <f>'将来負担比率（分子）の構造'!M$45</f>
        <v>914</v>
      </c>
      <c r="O62" s="160"/>
      <c r="P62" s="160"/>
    </row>
    <row r="63" spans="1:16">
      <c r="A63" s="160" t="s">
        <v>28</v>
      </c>
      <c r="B63" s="160">
        <f>'将来負担比率（分子）の構造'!I$44</f>
        <v>527</v>
      </c>
      <c r="C63" s="160"/>
      <c r="D63" s="160"/>
      <c r="E63" s="160">
        <f>'将来負担比率（分子）の構造'!J$44</f>
        <v>342</v>
      </c>
      <c r="F63" s="160"/>
      <c r="G63" s="160"/>
      <c r="H63" s="160">
        <f>'将来負担比率（分子）の構造'!K$44</f>
        <v>176</v>
      </c>
      <c r="I63" s="160"/>
      <c r="J63" s="160"/>
      <c r="K63" s="160">
        <f>'将来負担比率（分子）の構造'!L$44</f>
        <v>40</v>
      </c>
      <c r="L63" s="160"/>
      <c r="M63" s="160"/>
      <c r="N63" s="160">
        <f>'将来負担比率（分子）の構造'!M$44</f>
        <v>5</v>
      </c>
      <c r="O63" s="160"/>
      <c r="P63" s="160"/>
    </row>
    <row r="64" spans="1:16">
      <c r="A64" s="160" t="s">
        <v>27</v>
      </c>
      <c r="B64" s="160">
        <f>'将来負担比率（分子）の構造'!I$43</f>
        <v>663</v>
      </c>
      <c r="C64" s="160"/>
      <c r="D64" s="160"/>
      <c r="E64" s="160">
        <f>'将来負担比率（分子）の構造'!J$43</f>
        <v>660</v>
      </c>
      <c r="F64" s="160"/>
      <c r="G64" s="160"/>
      <c r="H64" s="160">
        <f>'将来負担比率（分子）の構造'!K$43</f>
        <v>668</v>
      </c>
      <c r="I64" s="160"/>
      <c r="J64" s="160"/>
      <c r="K64" s="160">
        <f>'将来負担比率（分子）の構造'!L$43</f>
        <v>630</v>
      </c>
      <c r="L64" s="160"/>
      <c r="M64" s="160"/>
      <c r="N64" s="160">
        <f>'将来負担比率（分子）の構造'!M$43</f>
        <v>567</v>
      </c>
      <c r="O64" s="160"/>
      <c r="P64" s="160"/>
    </row>
    <row r="65" spans="1:16">
      <c r="A65" s="160" t="s">
        <v>26</v>
      </c>
      <c r="B65" s="160">
        <f>'将来負担比率（分子）の構造'!I$42</f>
        <v>1</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6792</v>
      </c>
      <c r="C66" s="160"/>
      <c r="D66" s="160"/>
      <c r="E66" s="160">
        <f>'将来負担比率（分子）の構造'!J$41</f>
        <v>7659</v>
      </c>
      <c r="F66" s="160"/>
      <c r="G66" s="160"/>
      <c r="H66" s="160">
        <f>'将来負担比率（分子）の構造'!K$41</f>
        <v>8189</v>
      </c>
      <c r="I66" s="160"/>
      <c r="J66" s="160"/>
      <c r="K66" s="160">
        <f>'将来負担比率（分子）の構造'!L$41</f>
        <v>9203</v>
      </c>
      <c r="L66" s="160"/>
      <c r="M66" s="160"/>
      <c r="N66" s="160">
        <f>'将来負担比率（分子）の構造'!M$41</f>
        <v>9800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2984</v>
      </c>
      <c r="C72" s="164">
        <f>基金残高に係る経年分析!G55</f>
        <v>3071</v>
      </c>
      <c r="D72" s="164">
        <f>基金残高に係る経年分析!H55</f>
        <v>2999</v>
      </c>
    </row>
    <row r="73" spans="1:16">
      <c r="A73" s="163" t="s">
        <v>72</v>
      </c>
      <c r="B73" s="164">
        <f>基金残高に係る経年分析!F56</f>
        <v>1119</v>
      </c>
      <c r="C73" s="164">
        <f>基金残高に係る経年分析!G56</f>
        <v>983</v>
      </c>
      <c r="D73" s="164">
        <f>基金残高に係る経年分析!H56</f>
        <v>1135</v>
      </c>
    </row>
    <row r="74" spans="1:16">
      <c r="A74" s="163" t="s">
        <v>73</v>
      </c>
      <c r="B74" s="164">
        <f>基金残高に係る経年分析!F57</f>
        <v>3161</v>
      </c>
      <c r="C74" s="164">
        <f>基金残高に係る経年分析!G57</f>
        <v>3218</v>
      </c>
      <c r="D74" s="164">
        <f>基金残高に係る経年分析!H57</f>
        <v>3250</v>
      </c>
    </row>
  </sheetData>
  <sheetProtection algorithmName="SHA-512" hashValue="PsZ1TjqhgmacP14Xv82ZkJfYhgMpdZ3vuG7zPF8uzNbwOsTA4ueGBXDQcFqEQjZH0b3IliQJUBFUl4mKR34onQ==" saltValue="U+bi1Igq/ve5l8UIAio1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530712</v>
      </c>
      <c r="S5" s="707"/>
      <c r="T5" s="707"/>
      <c r="U5" s="707"/>
      <c r="V5" s="707"/>
      <c r="W5" s="707"/>
      <c r="X5" s="707"/>
      <c r="Y5" s="753"/>
      <c r="Z5" s="771">
        <v>7.5</v>
      </c>
      <c r="AA5" s="771"/>
      <c r="AB5" s="771"/>
      <c r="AC5" s="771"/>
      <c r="AD5" s="772">
        <v>530712</v>
      </c>
      <c r="AE5" s="772"/>
      <c r="AF5" s="772"/>
      <c r="AG5" s="772"/>
      <c r="AH5" s="772"/>
      <c r="AI5" s="772"/>
      <c r="AJ5" s="772"/>
      <c r="AK5" s="772"/>
      <c r="AL5" s="754">
        <v>15.5</v>
      </c>
      <c r="AM5" s="723"/>
      <c r="AN5" s="723"/>
      <c r="AO5" s="755"/>
      <c r="AP5" s="740" t="s">
        <v>221</v>
      </c>
      <c r="AQ5" s="741"/>
      <c r="AR5" s="741"/>
      <c r="AS5" s="741"/>
      <c r="AT5" s="741"/>
      <c r="AU5" s="741"/>
      <c r="AV5" s="741"/>
      <c r="AW5" s="741"/>
      <c r="AX5" s="741"/>
      <c r="AY5" s="741"/>
      <c r="AZ5" s="741"/>
      <c r="BA5" s="741"/>
      <c r="BB5" s="741"/>
      <c r="BC5" s="741"/>
      <c r="BD5" s="741"/>
      <c r="BE5" s="741"/>
      <c r="BF5" s="742"/>
      <c r="BG5" s="641">
        <v>529219</v>
      </c>
      <c r="BH5" s="644"/>
      <c r="BI5" s="644"/>
      <c r="BJ5" s="644"/>
      <c r="BK5" s="644"/>
      <c r="BL5" s="644"/>
      <c r="BM5" s="644"/>
      <c r="BN5" s="645"/>
      <c r="BO5" s="703">
        <v>99.7</v>
      </c>
      <c r="BP5" s="703"/>
      <c r="BQ5" s="703"/>
      <c r="BR5" s="703"/>
      <c r="BS5" s="704" t="s">
        <v>140</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44785</v>
      </c>
      <c r="S6" s="644"/>
      <c r="T6" s="644"/>
      <c r="U6" s="644"/>
      <c r="V6" s="644"/>
      <c r="W6" s="644"/>
      <c r="X6" s="644"/>
      <c r="Y6" s="645"/>
      <c r="Z6" s="703">
        <v>0.6</v>
      </c>
      <c r="AA6" s="703"/>
      <c r="AB6" s="703"/>
      <c r="AC6" s="703"/>
      <c r="AD6" s="704">
        <v>44785</v>
      </c>
      <c r="AE6" s="704"/>
      <c r="AF6" s="704"/>
      <c r="AG6" s="704"/>
      <c r="AH6" s="704"/>
      <c r="AI6" s="704"/>
      <c r="AJ6" s="704"/>
      <c r="AK6" s="704"/>
      <c r="AL6" s="646">
        <v>1.3</v>
      </c>
      <c r="AM6" s="647"/>
      <c r="AN6" s="647"/>
      <c r="AO6" s="705"/>
      <c r="AP6" s="638" t="s">
        <v>226</v>
      </c>
      <c r="AQ6" s="639"/>
      <c r="AR6" s="639"/>
      <c r="AS6" s="639"/>
      <c r="AT6" s="639"/>
      <c r="AU6" s="639"/>
      <c r="AV6" s="639"/>
      <c r="AW6" s="639"/>
      <c r="AX6" s="639"/>
      <c r="AY6" s="639"/>
      <c r="AZ6" s="639"/>
      <c r="BA6" s="639"/>
      <c r="BB6" s="639"/>
      <c r="BC6" s="639"/>
      <c r="BD6" s="639"/>
      <c r="BE6" s="639"/>
      <c r="BF6" s="640"/>
      <c r="BG6" s="641">
        <v>529219</v>
      </c>
      <c r="BH6" s="644"/>
      <c r="BI6" s="644"/>
      <c r="BJ6" s="644"/>
      <c r="BK6" s="644"/>
      <c r="BL6" s="644"/>
      <c r="BM6" s="644"/>
      <c r="BN6" s="645"/>
      <c r="BO6" s="703">
        <v>99.7</v>
      </c>
      <c r="BP6" s="703"/>
      <c r="BQ6" s="703"/>
      <c r="BR6" s="703"/>
      <c r="BS6" s="704" t="s">
        <v>123</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61280</v>
      </c>
      <c r="CS6" s="644"/>
      <c r="CT6" s="644"/>
      <c r="CU6" s="644"/>
      <c r="CV6" s="644"/>
      <c r="CW6" s="644"/>
      <c r="CX6" s="644"/>
      <c r="CY6" s="645"/>
      <c r="CZ6" s="754">
        <v>0.9</v>
      </c>
      <c r="DA6" s="723"/>
      <c r="DB6" s="723"/>
      <c r="DC6" s="757"/>
      <c r="DD6" s="649" t="s">
        <v>123</v>
      </c>
      <c r="DE6" s="644"/>
      <c r="DF6" s="644"/>
      <c r="DG6" s="644"/>
      <c r="DH6" s="644"/>
      <c r="DI6" s="644"/>
      <c r="DJ6" s="644"/>
      <c r="DK6" s="644"/>
      <c r="DL6" s="644"/>
      <c r="DM6" s="644"/>
      <c r="DN6" s="644"/>
      <c r="DO6" s="644"/>
      <c r="DP6" s="645"/>
      <c r="DQ6" s="649">
        <v>61280</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1860</v>
      </c>
      <c r="S7" s="644"/>
      <c r="T7" s="644"/>
      <c r="U7" s="644"/>
      <c r="V7" s="644"/>
      <c r="W7" s="644"/>
      <c r="X7" s="644"/>
      <c r="Y7" s="645"/>
      <c r="Z7" s="703">
        <v>0</v>
      </c>
      <c r="AA7" s="703"/>
      <c r="AB7" s="703"/>
      <c r="AC7" s="703"/>
      <c r="AD7" s="704">
        <v>1860</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229267</v>
      </c>
      <c r="BH7" s="644"/>
      <c r="BI7" s="644"/>
      <c r="BJ7" s="644"/>
      <c r="BK7" s="644"/>
      <c r="BL7" s="644"/>
      <c r="BM7" s="644"/>
      <c r="BN7" s="645"/>
      <c r="BO7" s="703">
        <v>43.2</v>
      </c>
      <c r="BP7" s="703"/>
      <c r="BQ7" s="703"/>
      <c r="BR7" s="703"/>
      <c r="BS7" s="704" t="s">
        <v>123</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1565167</v>
      </c>
      <c r="CS7" s="644"/>
      <c r="CT7" s="644"/>
      <c r="CU7" s="644"/>
      <c r="CV7" s="644"/>
      <c r="CW7" s="644"/>
      <c r="CX7" s="644"/>
      <c r="CY7" s="645"/>
      <c r="CZ7" s="703">
        <v>23.1</v>
      </c>
      <c r="DA7" s="703"/>
      <c r="DB7" s="703"/>
      <c r="DC7" s="703"/>
      <c r="DD7" s="649">
        <v>715521</v>
      </c>
      <c r="DE7" s="644"/>
      <c r="DF7" s="644"/>
      <c r="DG7" s="644"/>
      <c r="DH7" s="644"/>
      <c r="DI7" s="644"/>
      <c r="DJ7" s="644"/>
      <c r="DK7" s="644"/>
      <c r="DL7" s="644"/>
      <c r="DM7" s="644"/>
      <c r="DN7" s="644"/>
      <c r="DO7" s="644"/>
      <c r="DP7" s="645"/>
      <c r="DQ7" s="649">
        <v>671765</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2159</v>
      </c>
      <c r="S8" s="644"/>
      <c r="T8" s="644"/>
      <c r="U8" s="644"/>
      <c r="V8" s="644"/>
      <c r="W8" s="644"/>
      <c r="X8" s="644"/>
      <c r="Y8" s="645"/>
      <c r="Z8" s="703">
        <v>0</v>
      </c>
      <c r="AA8" s="703"/>
      <c r="AB8" s="703"/>
      <c r="AC8" s="703"/>
      <c r="AD8" s="704">
        <v>2159</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10045</v>
      </c>
      <c r="BH8" s="644"/>
      <c r="BI8" s="644"/>
      <c r="BJ8" s="644"/>
      <c r="BK8" s="644"/>
      <c r="BL8" s="644"/>
      <c r="BM8" s="644"/>
      <c r="BN8" s="645"/>
      <c r="BO8" s="703">
        <v>1.9</v>
      </c>
      <c r="BP8" s="703"/>
      <c r="BQ8" s="703"/>
      <c r="BR8" s="703"/>
      <c r="BS8" s="649" t="s">
        <v>123</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1352165</v>
      </c>
      <c r="CS8" s="644"/>
      <c r="CT8" s="644"/>
      <c r="CU8" s="644"/>
      <c r="CV8" s="644"/>
      <c r="CW8" s="644"/>
      <c r="CX8" s="644"/>
      <c r="CY8" s="645"/>
      <c r="CZ8" s="703">
        <v>20</v>
      </c>
      <c r="DA8" s="703"/>
      <c r="DB8" s="703"/>
      <c r="DC8" s="703"/>
      <c r="DD8" s="649">
        <v>11061</v>
      </c>
      <c r="DE8" s="644"/>
      <c r="DF8" s="644"/>
      <c r="DG8" s="644"/>
      <c r="DH8" s="644"/>
      <c r="DI8" s="644"/>
      <c r="DJ8" s="644"/>
      <c r="DK8" s="644"/>
      <c r="DL8" s="644"/>
      <c r="DM8" s="644"/>
      <c r="DN8" s="644"/>
      <c r="DO8" s="644"/>
      <c r="DP8" s="645"/>
      <c r="DQ8" s="649">
        <v>947056</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2426</v>
      </c>
      <c r="S9" s="644"/>
      <c r="T9" s="644"/>
      <c r="U9" s="644"/>
      <c r="V9" s="644"/>
      <c r="W9" s="644"/>
      <c r="X9" s="644"/>
      <c r="Y9" s="645"/>
      <c r="Z9" s="703">
        <v>0</v>
      </c>
      <c r="AA9" s="703"/>
      <c r="AB9" s="703"/>
      <c r="AC9" s="703"/>
      <c r="AD9" s="704">
        <v>2426</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197500</v>
      </c>
      <c r="BH9" s="644"/>
      <c r="BI9" s="644"/>
      <c r="BJ9" s="644"/>
      <c r="BK9" s="644"/>
      <c r="BL9" s="644"/>
      <c r="BM9" s="644"/>
      <c r="BN9" s="645"/>
      <c r="BO9" s="703">
        <v>37.200000000000003</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400579</v>
      </c>
      <c r="CS9" s="644"/>
      <c r="CT9" s="644"/>
      <c r="CU9" s="644"/>
      <c r="CV9" s="644"/>
      <c r="CW9" s="644"/>
      <c r="CX9" s="644"/>
      <c r="CY9" s="645"/>
      <c r="CZ9" s="703">
        <v>5.9</v>
      </c>
      <c r="DA9" s="703"/>
      <c r="DB9" s="703"/>
      <c r="DC9" s="703"/>
      <c r="DD9" s="649">
        <v>33884</v>
      </c>
      <c r="DE9" s="644"/>
      <c r="DF9" s="644"/>
      <c r="DG9" s="644"/>
      <c r="DH9" s="644"/>
      <c r="DI9" s="644"/>
      <c r="DJ9" s="644"/>
      <c r="DK9" s="644"/>
      <c r="DL9" s="644"/>
      <c r="DM9" s="644"/>
      <c r="DN9" s="644"/>
      <c r="DO9" s="644"/>
      <c r="DP9" s="645"/>
      <c r="DQ9" s="649">
        <v>346560</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140</v>
      </c>
      <c r="AA10" s="703"/>
      <c r="AB10" s="703"/>
      <c r="AC10" s="703"/>
      <c r="AD10" s="704" t="s">
        <v>123</v>
      </c>
      <c r="AE10" s="704"/>
      <c r="AF10" s="704"/>
      <c r="AG10" s="704"/>
      <c r="AH10" s="704"/>
      <c r="AI10" s="704"/>
      <c r="AJ10" s="704"/>
      <c r="AK10" s="704"/>
      <c r="AL10" s="646" t="s">
        <v>123</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10842</v>
      </c>
      <c r="BH10" s="644"/>
      <c r="BI10" s="644"/>
      <c r="BJ10" s="644"/>
      <c r="BK10" s="644"/>
      <c r="BL10" s="644"/>
      <c r="BM10" s="644"/>
      <c r="BN10" s="645"/>
      <c r="BO10" s="703">
        <v>2</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123</v>
      </c>
      <c r="CS10" s="644"/>
      <c r="CT10" s="644"/>
      <c r="CU10" s="644"/>
      <c r="CV10" s="644"/>
      <c r="CW10" s="644"/>
      <c r="CX10" s="644"/>
      <c r="CY10" s="645"/>
      <c r="CZ10" s="703" t="s">
        <v>123</v>
      </c>
      <c r="DA10" s="703"/>
      <c r="DB10" s="703"/>
      <c r="DC10" s="703"/>
      <c r="DD10" s="649" t="s">
        <v>123</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10880</v>
      </c>
      <c r="BH11" s="644"/>
      <c r="BI11" s="644"/>
      <c r="BJ11" s="644"/>
      <c r="BK11" s="644"/>
      <c r="BL11" s="644"/>
      <c r="BM11" s="644"/>
      <c r="BN11" s="645"/>
      <c r="BO11" s="703">
        <v>2.1</v>
      </c>
      <c r="BP11" s="703"/>
      <c r="BQ11" s="703"/>
      <c r="BR11" s="703"/>
      <c r="BS11" s="649" t="s">
        <v>123</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432198</v>
      </c>
      <c r="CS11" s="644"/>
      <c r="CT11" s="644"/>
      <c r="CU11" s="644"/>
      <c r="CV11" s="644"/>
      <c r="CW11" s="644"/>
      <c r="CX11" s="644"/>
      <c r="CY11" s="645"/>
      <c r="CZ11" s="703">
        <v>6.4</v>
      </c>
      <c r="DA11" s="703"/>
      <c r="DB11" s="703"/>
      <c r="DC11" s="703"/>
      <c r="DD11" s="649">
        <v>196501</v>
      </c>
      <c r="DE11" s="644"/>
      <c r="DF11" s="644"/>
      <c r="DG11" s="644"/>
      <c r="DH11" s="644"/>
      <c r="DI11" s="644"/>
      <c r="DJ11" s="644"/>
      <c r="DK11" s="644"/>
      <c r="DL11" s="644"/>
      <c r="DM11" s="644"/>
      <c r="DN11" s="644"/>
      <c r="DO11" s="644"/>
      <c r="DP11" s="645"/>
      <c r="DQ11" s="649">
        <v>176665</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120124</v>
      </c>
      <c r="S12" s="644"/>
      <c r="T12" s="644"/>
      <c r="U12" s="644"/>
      <c r="V12" s="644"/>
      <c r="W12" s="644"/>
      <c r="X12" s="644"/>
      <c r="Y12" s="645"/>
      <c r="Z12" s="703">
        <v>1.7</v>
      </c>
      <c r="AA12" s="703"/>
      <c r="AB12" s="703"/>
      <c r="AC12" s="703"/>
      <c r="AD12" s="704">
        <v>120124</v>
      </c>
      <c r="AE12" s="704"/>
      <c r="AF12" s="704"/>
      <c r="AG12" s="704"/>
      <c r="AH12" s="704"/>
      <c r="AI12" s="704"/>
      <c r="AJ12" s="704"/>
      <c r="AK12" s="704"/>
      <c r="AL12" s="646">
        <v>3.5</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238498</v>
      </c>
      <c r="BH12" s="644"/>
      <c r="BI12" s="644"/>
      <c r="BJ12" s="644"/>
      <c r="BK12" s="644"/>
      <c r="BL12" s="644"/>
      <c r="BM12" s="644"/>
      <c r="BN12" s="645"/>
      <c r="BO12" s="703">
        <v>44.9</v>
      </c>
      <c r="BP12" s="703"/>
      <c r="BQ12" s="703"/>
      <c r="BR12" s="703"/>
      <c r="BS12" s="649" t="s">
        <v>123</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487428</v>
      </c>
      <c r="CS12" s="644"/>
      <c r="CT12" s="644"/>
      <c r="CU12" s="644"/>
      <c r="CV12" s="644"/>
      <c r="CW12" s="644"/>
      <c r="CX12" s="644"/>
      <c r="CY12" s="645"/>
      <c r="CZ12" s="703">
        <v>7.2</v>
      </c>
      <c r="DA12" s="703"/>
      <c r="DB12" s="703"/>
      <c r="DC12" s="703"/>
      <c r="DD12" s="649">
        <v>429094</v>
      </c>
      <c r="DE12" s="644"/>
      <c r="DF12" s="644"/>
      <c r="DG12" s="644"/>
      <c r="DH12" s="644"/>
      <c r="DI12" s="644"/>
      <c r="DJ12" s="644"/>
      <c r="DK12" s="644"/>
      <c r="DL12" s="644"/>
      <c r="DM12" s="644"/>
      <c r="DN12" s="644"/>
      <c r="DO12" s="644"/>
      <c r="DP12" s="645"/>
      <c r="DQ12" s="649">
        <v>74569</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140</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234179</v>
      </c>
      <c r="BH13" s="644"/>
      <c r="BI13" s="644"/>
      <c r="BJ13" s="644"/>
      <c r="BK13" s="644"/>
      <c r="BL13" s="644"/>
      <c r="BM13" s="644"/>
      <c r="BN13" s="645"/>
      <c r="BO13" s="703">
        <v>44.1</v>
      </c>
      <c r="BP13" s="703"/>
      <c r="BQ13" s="703"/>
      <c r="BR13" s="703"/>
      <c r="BS13" s="649" t="s">
        <v>140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421916</v>
      </c>
      <c r="CS13" s="644"/>
      <c r="CT13" s="644"/>
      <c r="CU13" s="644"/>
      <c r="CV13" s="644"/>
      <c r="CW13" s="644"/>
      <c r="CX13" s="644"/>
      <c r="CY13" s="645"/>
      <c r="CZ13" s="703">
        <v>6.2</v>
      </c>
      <c r="DA13" s="703"/>
      <c r="DB13" s="703"/>
      <c r="DC13" s="703"/>
      <c r="DD13" s="649">
        <v>328345</v>
      </c>
      <c r="DE13" s="644"/>
      <c r="DF13" s="644"/>
      <c r="DG13" s="644"/>
      <c r="DH13" s="644"/>
      <c r="DI13" s="644"/>
      <c r="DJ13" s="644"/>
      <c r="DK13" s="644"/>
      <c r="DL13" s="644"/>
      <c r="DM13" s="644"/>
      <c r="DN13" s="644"/>
      <c r="DO13" s="644"/>
      <c r="DP13" s="645"/>
      <c r="DQ13" s="649">
        <v>185252</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25299</v>
      </c>
      <c r="BH14" s="644"/>
      <c r="BI14" s="644"/>
      <c r="BJ14" s="644"/>
      <c r="BK14" s="644"/>
      <c r="BL14" s="644"/>
      <c r="BM14" s="644"/>
      <c r="BN14" s="645"/>
      <c r="BO14" s="703">
        <v>4.8</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542923</v>
      </c>
      <c r="CS14" s="644"/>
      <c r="CT14" s="644"/>
      <c r="CU14" s="644"/>
      <c r="CV14" s="644"/>
      <c r="CW14" s="644"/>
      <c r="CX14" s="644"/>
      <c r="CY14" s="645"/>
      <c r="CZ14" s="703">
        <v>8</v>
      </c>
      <c r="DA14" s="703"/>
      <c r="DB14" s="703"/>
      <c r="DC14" s="703"/>
      <c r="DD14" s="649">
        <v>169988</v>
      </c>
      <c r="DE14" s="644"/>
      <c r="DF14" s="644"/>
      <c r="DG14" s="644"/>
      <c r="DH14" s="644"/>
      <c r="DI14" s="644"/>
      <c r="DJ14" s="644"/>
      <c r="DK14" s="644"/>
      <c r="DL14" s="644"/>
      <c r="DM14" s="644"/>
      <c r="DN14" s="644"/>
      <c r="DO14" s="644"/>
      <c r="DP14" s="645"/>
      <c r="DQ14" s="649">
        <v>281599</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8606</v>
      </c>
      <c r="S15" s="644"/>
      <c r="T15" s="644"/>
      <c r="U15" s="644"/>
      <c r="V15" s="644"/>
      <c r="W15" s="644"/>
      <c r="X15" s="644"/>
      <c r="Y15" s="645"/>
      <c r="Z15" s="703">
        <v>0.1</v>
      </c>
      <c r="AA15" s="703"/>
      <c r="AB15" s="703"/>
      <c r="AC15" s="703"/>
      <c r="AD15" s="704">
        <v>8606</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36155</v>
      </c>
      <c r="BH15" s="644"/>
      <c r="BI15" s="644"/>
      <c r="BJ15" s="644"/>
      <c r="BK15" s="644"/>
      <c r="BL15" s="644"/>
      <c r="BM15" s="644"/>
      <c r="BN15" s="645"/>
      <c r="BO15" s="703">
        <v>6.8</v>
      </c>
      <c r="BP15" s="703"/>
      <c r="BQ15" s="703"/>
      <c r="BR15" s="703"/>
      <c r="BS15" s="649" t="s">
        <v>123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512121</v>
      </c>
      <c r="CS15" s="644"/>
      <c r="CT15" s="644"/>
      <c r="CU15" s="644"/>
      <c r="CV15" s="644"/>
      <c r="CW15" s="644"/>
      <c r="CX15" s="644"/>
      <c r="CY15" s="645"/>
      <c r="CZ15" s="703">
        <v>7.6</v>
      </c>
      <c r="DA15" s="703"/>
      <c r="DB15" s="703"/>
      <c r="DC15" s="703"/>
      <c r="DD15" s="649">
        <v>99463</v>
      </c>
      <c r="DE15" s="644"/>
      <c r="DF15" s="644"/>
      <c r="DG15" s="644"/>
      <c r="DH15" s="644"/>
      <c r="DI15" s="644"/>
      <c r="DJ15" s="644"/>
      <c r="DK15" s="644"/>
      <c r="DL15" s="644"/>
      <c r="DM15" s="644"/>
      <c r="DN15" s="644"/>
      <c r="DO15" s="644"/>
      <c r="DP15" s="645"/>
      <c r="DQ15" s="649">
        <v>306892</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27332</v>
      </c>
      <c r="CS16" s="644"/>
      <c r="CT16" s="644"/>
      <c r="CU16" s="644"/>
      <c r="CV16" s="644"/>
      <c r="CW16" s="644"/>
      <c r="CX16" s="644"/>
      <c r="CY16" s="645"/>
      <c r="CZ16" s="703">
        <v>0.4</v>
      </c>
      <c r="DA16" s="703"/>
      <c r="DB16" s="703"/>
      <c r="DC16" s="703"/>
      <c r="DD16" s="649" t="s">
        <v>123</v>
      </c>
      <c r="DE16" s="644"/>
      <c r="DF16" s="644"/>
      <c r="DG16" s="644"/>
      <c r="DH16" s="644"/>
      <c r="DI16" s="644"/>
      <c r="DJ16" s="644"/>
      <c r="DK16" s="644"/>
      <c r="DL16" s="644"/>
      <c r="DM16" s="644"/>
      <c r="DN16" s="644"/>
      <c r="DO16" s="644"/>
      <c r="DP16" s="645"/>
      <c r="DQ16" s="649">
        <v>13118</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1183</v>
      </c>
      <c r="S17" s="644"/>
      <c r="T17" s="644"/>
      <c r="U17" s="644"/>
      <c r="V17" s="644"/>
      <c r="W17" s="644"/>
      <c r="X17" s="644"/>
      <c r="Y17" s="645"/>
      <c r="Z17" s="703">
        <v>0</v>
      </c>
      <c r="AA17" s="703"/>
      <c r="AB17" s="703"/>
      <c r="AC17" s="703"/>
      <c r="AD17" s="704">
        <v>1183</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962371</v>
      </c>
      <c r="CS17" s="644"/>
      <c r="CT17" s="644"/>
      <c r="CU17" s="644"/>
      <c r="CV17" s="644"/>
      <c r="CW17" s="644"/>
      <c r="CX17" s="644"/>
      <c r="CY17" s="645"/>
      <c r="CZ17" s="703">
        <v>14.2</v>
      </c>
      <c r="DA17" s="703"/>
      <c r="DB17" s="703"/>
      <c r="DC17" s="703"/>
      <c r="DD17" s="649" t="s">
        <v>123</v>
      </c>
      <c r="DE17" s="644"/>
      <c r="DF17" s="644"/>
      <c r="DG17" s="644"/>
      <c r="DH17" s="644"/>
      <c r="DI17" s="644"/>
      <c r="DJ17" s="644"/>
      <c r="DK17" s="644"/>
      <c r="DL17" s="644"/>
      <c r="DM17" s="644"/>
      <c r="DN17" s="644"/>
      <c r="DO17" s="644"/>
      <c r="DP17" s="645"/>
      <c r="DQ17" s="649">
        <v>909352</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3061869</v>
      </c>
      <c r="S18" s="644"/>
      <c r="T18" s="644"/>
      <c r="U18" s="644"/>
      <c r="V18" s="644"/>
      <c r="W18" s="644"/>
      <c r="X18" s="644"/>
      <c r="Y18" s="645"/>
      <c r="Z18" s="703">
        <v>43.4</v>
      </c>
      <c r="AA18" s="703"/>
      <c r="AB18" s="703"/>
      <c r="AC18" s="703"/>
      <c r="AD18" s="704">
        <v>2716472</v>
      </c>
      <c r="AE18" s="704"/>
      <c r="AF18" s="704"/>
      <c r="AG18" s="704"/>
      <c r="AH18" s="704"/>
      <c r="AI18" s="704"/>
      <c r="AJ18" s="704"/>
      <c r="AK18" s="704"/>
      <c r="AL18" s="646">
        <v>79.099999999999994</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2716472</v>
      </c>
      <c r="S19" s="644"/>
      <c r="T19" s="644"/>
      <c r="U19" s="644"/>
      <c r="V19" s="644"/>
      <c r="W19" s="644"/>
      <c r="X19" s="644"/>
      <c r="Y19" s="645"/>
      <c r="Z19" s="703">
        <v>38.5</v>
      </c>
      <c r="AA19" s="703"/>
      <c r="AB19" s="703"/>
      <c r="AC19" s="703"/>
      <c r="AD19" s="704">
        <v>2716472</v>
      </c>
      <c r="AE19" s="704"/>
      <c r="AF19" s="704"/>
      <c r="AG19" s="704"/>
      <c r="AH19" s="704"/>
      <c r="AI19" s="704"/>
      <c r="AJ19" s="704"/>
      <c r="AK19" s="704"/>
      <c r="AL19" s="646">
        <v>79.099999999999994</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1493</v>
      </c>
      <c r="BH19" s="644"/>
      <c r="BI19" s="644"/>
      <c r="BJ19" s="644"/>
      <c r="BK19" s="644"/>
      <c r="BL19" s="644"/>
      <c r="BM19" s="644"/>
      <c r="BN19" s="645"/>
      <c r="BO19" s="703">
        <v>0.3</v>
      </c>
      <c r="BP19" s="703"/>
      <c r="BQ19" s="703"/>
      <c r="BR19" s="703"/>
      <c r="BS19" s="649" t="s">
        <v>123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345397</v>
      </c>
      <c r="S20" s="644"/>
      <c r="T20" s="644"/>
      <c r="U20" s="644"/>
      <c r="V20" s="644"/>
      <c r="W20" s="644"/>
      <c r="X20" s="644"/>
      <c r="Y20" s="645"/>
      <c r="Z20" s="703">
        <v>4.9000000000000004</v>
      </c>
      <c r="AA20" s="703"/>
      <c r="AB20" s="703"/>
      <c r="AC20" s="703"/>
      <c r="AD20" s="704" t="s">
        <v>123</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1493</v>
      </c>
      <c r="BH20" s="644"/>
      <c r="BI20" s="644"/>
      <c r="BJ20" s="644"/>
      <c r="BK20" s="644"/>
      <c r="BL20" s="644"/>
      <c r="BM20" s="644"/>
      <c r="BN20" s="645"/>
      <c r="BO20" s="703">
        <v>0.3</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6765480</v>
      </c>
      <c r="CS20" s="644"/>
      <c r="CT20" s="644"/>
      <c r="CU20" s="644"/>
      <c r="CV20" s="644"/>
      <c r="CW20" s="644"/>
      <c r="CX20" s="644"/>
      <c r="CY20" s="645"/>
      <c r="CZ20" s="703">
        <v>100</v>
      </c>
      <c r="DA20" s="703"/>
      <c r="DB20" s="703"/>
      <c r="DC20" s="703"/>
      <c r="DD20" s="649">
        <v>1983857</v>
      </c>
      <c r="DE20" s="644"/>
      <c r="DF20" s="644"/>
      <c r="DG20" s="644"/>
      <c r="DH20" s="644"/>
      <c r="DI20" s="644"/>
      <c r="DJ20" s="644"/>
      <c r="DK20" s="644"/>
      <c r="DL20" s="644"/>
      <c r="DM20" s="644"/>
      <c r="DN20" s="644"/>
      <c r="DO20" s="644"/>
      <c r="DP20" s="645"/>
      <c r="DQ20" s="649">
        <v>3974108</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1493</v>
      </c>
      <c r="BH21" s="644"/>
      <c r="BI21" s="644"/>
      <c r="BJ21" s="644"/>
      <c r="BK21" s="644"/>
      <c r="BL21" s="644"/>
      <c r="BM21" s="644"/>
      <c r="BN21" s="645"/>
      <c r="BO21" s="703">
        <v>0.3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3773724</v>
      </c>
      <c r="S22" s="644"/>
      <c r="T22" s="644"/>
      <c r="U22" s="644"/>
      <c r="V22" s="644"/>
      <c r="W22" s="644"/>
      <c r="X22" s="644"/>
      <c r="Y22" s="645"/>
      <c r="Z22" s="703">
        <v>53.5</v>
      </c>
      <c r="AA22" s="703"/>
      <c r="AB22" s="703"/>
      <c r="AC22" s="703"/>
      <c r="AD22" s="704">
        <v>3428327</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140</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567</v>
      </c>
      <c r="S23" s="644"/>
      <c r="T23" s="644"/>
      <c r="U23" s="644"/>
      <c r="V23" s="644"/>
      <c r="W23" s="644"/>
      <c r="X23" s="644"/>
      <c r="Y23" s="645"/>
      <c r="Z23" s="703">
        <v>0</v>
      </c>
      <c r="AA23" s="703"/>
      <c r="AB23" s="703"/>
      <c r="AC23" s="703"/>
      <c r="AD23" s="704">
        <v>567</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54040</v>
      </c>
      <c r="S24" s="644"/>
      <c r="T24" s="644"/>
      <c r="U24" s="644"/>
      <c r="V24" s="644"/>
      <c r="W24" s="644"/>
      <c r="X24" s="644"/>
      <c r="Y24" s="645"/>
      <c r="Z24" s="703">
        <v>0.8</v>
      </c>
      <c r="AA24" s="703"/>
      <c r="AB24" s="703"/>
      <c r="AC24" s="703"/>
      <c r="AD24" s="704" t="s">
        <v>123</v>
      </c>
      <c r="AE24" s="704"/>
      <c r="AF24" s="704"/>
      <c r="AG24" s="704"/>
      <c r="AH24" s="704"/>
      <c r="AI24" s="704"/>
      <c r="AJ24" s="704"/>
      <c r="AK24" s="704"/>
      <c r="AL24" s="646" t="s">
        <v>123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2490176</v>
      </c>
      <c r="CS24" s="707"/>
      <c r="CT24" s="707"/>
      <c r="CU24" s="707"/>
      <c r="CV24" s="707"/>
      <c r="CW24" s="707"/>
      <c r="CX24" s="707"/>
      <c r="CY24" s="753"/>
      <c r="CZ24" s="754">
        <v>36.799999999999997</v>
      </c>
      <c r="DA24" s="723"/>
      <c r="DB24" s="723"/>
      <c r="DC24" s="757"/>
      <c r="DD24" s="752">
        <v>2124640</v>
      </c>
      <c r="DE24" s="707"/>
      <c r="DF24" s="707"/>
      <c r="DG24" s="707"/>
      <c r="DH24" s="707"/>
      <c r="DI24" s="707"/>
      <c r="DJ24" s="707"/>
      <c r="DK24" s="753"/>
      <c r="DL24" s="752">
        <v>2051902</v>
      </c>
      <c r="DM24" s="707"/>
      <c r="DN24" s="707"/>
      <c r="DO24" s="707"/>
      <c r="DP24" s="707"/>
      <c r="DQ24" s="707"/>
      <c r="DR24" s="707"/>
      <c r="DS24" s="707"/>
      <c r="DT24" s="707"/>
      <c r="DU24" s="707"/>
      <c r="DV24" s="753"/>
      <c r="DW24" s="754">
        <v>57.5</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61916</v>
      </c>
      <c r="S25" s="644"/>
      <c r="T25" s="644"/>
      <c r="U25" s="644"/>
      <c r="V25" s="644"/>
      <c r="W25" s="644"/>
      <c r="X25" s="644"/>
      <c r="Y25" s="645"/>
      <c r="Z25" s="703">
        <v>0.9</v>
      </c>
      <c r="AA25" s="703"/>
      <c r="AB25" s="703"/>
      <c r="AC25" s="703"/>
      <c r="AD25" s="704">
        <v>2670</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1135285</v>
      </c>
      <c r="CS25" s="642"/>
      <c r="CT25" s="642"/>
      <c r="CU25" s="642"/>
      <c r="CV25" s="642"/>
      <c r="CW25" s="642"/>
      <c r="CX25" s="642"/>
      <c r="CY25" s="643"/>
      <c r="CZ25" s="646">
        <v>16.8</v>
      </c>
      <c r="DA25" s="675"/>
      <c r="DB25" s="675"/>
      <c r="DC25" s="676"/>
      <c r="DD25" s="649">
        <v>1056993</v>
      </c>
      <c r="DE25" s="642"/>
      <c r="DF25" s="642"/>
      <c r="DG25" s="642"/>
      <c r="DH25" s="642"/>
      <c r="DI25" s="642"/>
      <c r="DJ25" s="642"/>
      <c r="DK25" s="643"/>
      <c r="DL25" s="649">
        <v>987476</v>
      </c>
      <c r="DM25" s="642"/>
      <c r="DN25" s="642"/>
      <c r="DO25" s="642"/>
      <c r="DP25" s="642"/>
      <c r="DQ25" s="642"/>
      <c r="DR25" s="642"/>
      <c r="DS25" s="642"/>
      <c r="DT25" s="642"/>
      <c r="DU25" s="642"/>
      <c r="DV25" s="643"/>
      <c r="DW25" s="646">
        <v>27.7</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16081</v>
      </c>
      <c r="S26" s="644"/>
      <c r="T26" s="644"/>
      <c r="U26" s="644"/>
      <c r="V26" s="644"/>
      <c r="W26" s="644"/>
      <c r="X26" s="644"/>
      <c r="Y26" s="645"/>
      <c r="Z26" s="703">
        <v>0.2</v>
      </c>
      <c r="AA26" s="703"/>
      <c r="AB26" s="703"/>
      <c r="AC26" s="703"/>
      <c r="AD26" s="704" t="s">
        <v>123</v>
      </c>
      <c r="AE26" s="704"/>
      <c r="AF26" s="704"/>
      <c r="AG26" s="704"/>
      <c r="AH26" s="704"/>
      <c r="AI26" s="704"/>
      <c r="AJ26" s="704"/>
      <c r="AK26" s="704"/>
      <c r="AL26" s="646" t="s">
        <v>123</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672269</v>
      </c>
      <c r="CS26" s="644"/>
      <c r="CT26" s="644"/>
      <c r="CU26" s="644"/>
      <c r="CV26" s="644"/>
      <c r="CW26" s="644"/>
      <c r="CX26" s="644"/>
      <c r="CY26" s="645"/>
      <c r="CZ26" s="646">
        <v>9.9</v>
      </c>
      <c r="DA26" s="675"/>
      <c r="DB26" s="675"/>
      <c r="DC26" s="676"/>
      <c r="DD26" s="649">
        <v>622888</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427489</v>
      </c>
      <c r="S27" s="644"/>
      <c r="T27" s="644"/>
      <c r="U27" s="644"/>
      <c r="V27" s="644"/>
      <c r="W27" s="644"/>
      <c r="X27" s="644"/>
      <c r="Y27" s="645"/>
      <c r="Z27" s="703">
        <v>6.1</v>
      </c>
      <c r="AA27" s="703"/>
      <c r="AB27" s="703"/>
      <c r="AC27" s="703"/>
      <c r="AD27" s="704" t="s">
        <v>123</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530712</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392520</v>
      </c>
      <c r="CS27" s="642"/>
      <c r="CT27" s="642"/>
      <c r="CU27" s="642"/>
      <c r="CV27" s="642"/>
      <c r="CW27" s="642"/>
      <c r="CX27" s="642"/>
      <c r="CY27" s="643"/>
      <c r="CZ27" s="646">
        <v>5.8</v>
      </c>
      <c r="DA27" s="675"/>
      <c r="DB27" s="675"/>
      <c r="DC27" s="676"/>
      <c r="DD27" s="649">
        <v>158295</v>
      </c>
      <c r="DE27" s="642"/>
      <c r="DF27" s="642"/>
      <c r="DG27" s="642"/>
      <c r="DH27" s="642"/>
      <c r="DI27" s="642"/>
      <c r="DJ27" s="642"/>
      <c r="DK27" s="643"/>
      <c r="DL27" s="649">
        <v>155074</v>
      </c>
      <c r="DM27" s="642"/>
      <c r="DN27" s="642"/>
      <c r="DO27" s="642"/>
      <c r="DP27" s="642"/>
      <c r="DQ27" s="642"/>
      <c r="DR27" s="642"/>
      <c r="DS27" s="642"/>
      <c r="DT27" s="642"/>
      <c r="DU27" s="642"/>
      <c r="DV27" s="643"/>
      <c r="DW27" s="646">
        <v>4.3</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962371</v>
      </c>
      <c r="CS28" s="644"/>
      <c r="CT28" s="644"/>
      <c r="CU28" s="644"/>
      <c r="CV28" s="644"/>
      <c r="CW28" s="644"/>
      <c r="CX28" s="644"/>
      <c r="CY28" s="645"/>
      <c r="CZ28" s="646">
        <v>14.2</v>
      </c>
      <c r="DA28" s="675"/>
      <c r="DB28" s="675"/>
      <c r="DC28" s="676"/>
      <c r="DD28" s="649">
        <v>909352</v>
      </c>
      <c r="DE28" s="644"/>
      <c r="DF28" s="644"/>
      <c r="DG28" s="644"/>
      <c r="DH28" s="644"/>
      <c r="DI28" s="644"/>
      <c r="DJ28" s="644"/>
      <c r="DK28" s="645"/>
      <c r="DL28" s="649">
        <v>909352</v>
      </c>
      <c r="DM28" s="644"/>
      <c r="DN28" s="644"/>
      <c r="DO28" s="644"/>
      <c r="DP28" s="644"/>
      <c r="DQ28" s="644"/>
      <c r="DR28" s="644"/>
      <c r="DS28" s="644"/>
      <c r="DT28" s="644"/>
      <c r="DU28" s="644"/>
      <c r="DV28" s="645"/>
      <c r="DW28" s="646">
        <v>25.5</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567051</v>
      </c>
      <c r="S29" s="644"/>
      <c r="T29" s="644"/>
      <c r="U29" s="644"/>
      <c r="V29" s="644"/>
      <c r="W29" s="644"/>
      <c r="X29" s="644"/>
      <c r="Y29" s="645"/>
      <c r="Z29" s="703">
        <v>8</v>
      </c>
      <c r="AA29" s="703"/>
      <c r="AB29" s="703"/>
      <c r="AC29" s="703"/>
      <c r="AD29" s="704" t="s">
        <v>123</v>
      </c>
      <c r="AE29" s="704"/>
      <c r="AF29" s="704"/>
      <c r="AG29" s="704"/>
      <c r="AH29" s="704"/>
      <c r="AI29" s="704"/>
      <c r="AJ29" s="704"/>
      <c r="AK29" s="704"/>
      <c r="AL29" s="646" t="s">
        <v>123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962371</v>
      </c>
      <c r="CS29" s="642"/>
      <c r="CT29" s="642"/>
      <c r="CU29" s="642"/>
      <c r="CV29" s="642"/>
      <c r="CW29" s="642"/>
      <c r="CX29" s="642"/>
      <c r="CY29" s="643"/>
      <c r="CZ29" s="646">
        <v>14.2</v>
      </c>
      <c r="DA29" s="675"/>
      <c r="DB29" s="675"/>
      <c r="DC29" s="676"/>
      <c r="DD29" s="649">
        <v>909352</v>
      </c>
      <c r="DE29" s="642"/>
      <c r="DF29" s="642"/>
      <c r="DG29" s="642"/>
      <c r="DH29" s="642"/>
      <c r="DI29" s="642"/>
      <c r="DJ29" s="642"/>
      <c r="DK29" s="643"/>
      <c r="DL29" s="649">
        <v>909352</v>
      </c>
      <c r="DM29" s="642"/>
      <c r="DN29" s="642"/>
      <c r="DO29" s="642"/>
      <c r="DP29" s="642"/>
      <c r="DQ29" s="642"/>
      <c r="DR29" s="642"/>
      <c r="DS29" s="642"/>
      <c r="DT29" s="642"/>
      <c r="DU29" s="642"/>
      <c r="DV29" s="643"/>
      <c r="DW29" s="646">
        <v>25.5</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23270</v>
      </c>
      <c r="S30" s="644"/>
      <c r="T30" s="644"/>
      <c r="U30" s="644"/>
      <c r="V30" s="644"/>
      <c r="W30" s="644"/>
      <c r="X30" s="644"/>
      <c r="Y30" s="645"/>
      <c r="Z30" s="703">
        <v>0.3</v>
      </c>
      <c r="AA30" s="703"/>
      <c r="AB30" s="703"/>
      <c r="AC30" s="703"/>
      <c r="AD30" s="704" t="s">
        <v>123</v>
      </c>
      <c r="AE30" s="704"/>
      <c r="AF30" s="704"/>
      <c r="AG30" s="704"/>
      <c r="AH30" s="704"/>
      <c r="AI30" s="704"/>
      <c r="AJ30" s="704"/>
      <c r="AK30" s="704"/>
      <c r="AL30" s="646" t="s">
        <v>123</v>
      </c>
      <c r="AM30" s="647"/>
      <c r="AN30" s="647"/>
      <c r="AO30" s="705"/>
      <c r="AP30" s="731" t="s">
        <v>301</v>
      </c>
      <c r="AQ30" s="732"/>
      <c r="AR30" s="732"/>
      <c r="AS30" s="732"/>
      <c r="AT30" s="737" t="s">
        <v>302</v>
      </c>
      <c r="AU30" s="210"/>
      <c r="AV30" s="210"/>
      <c r="AW30" s="210"/>
      <c r="AX30" s="740" t="s">
        <v>182</v>
      </c>
      <c r="AY30" s="741"/>
      <c r="AZ30" s="741"/>
      <c r="BA30" s="741"/>
      <c r="BB30" s="741"/>
      <c r="BC30" s="741"/>
      <c r="BD30" s="741"/>
      <c r="BE30" s="741"/>
      <c r="BF30" s="742"/>
      <c r="BG30" s="721">
        <v>98.8</v>
      </c>
      <c r="BH30" s="722"/>
      <c r="BI30" s="722"/>
      <c r="BJ30" s="722"/>
      <c r="BK30" s="722"/>
      <c r="BL30" s="722"/>
      <c r="BM30" s="723">
        <v>96.3</v>
      </c>
      <c r="BN30" s="722"/>
      <c r="BO30" s="722"/>
      <c r="BP30" s="722"/>
      <c r="BQ30" s="724"/>
      <c r="BR30" s="721">
        <v>98.9</v>
      </c>
      <c r="BS30" s="722"/>
      <c r="BT30" s="722"/>
      <c r="BU30" s="722"/>
      <c r="BV30" s="722"/>
      <c r="BW30" s="722"/>
      <c r="BX30" s="723">
        <v>96.3</v>
      </c>
      <c r="BY30" s="722"/>
      <c r="BZ30" s="722"/>
      <c r="CA30" s="722"/>
      <c r="CB30" s="724"/>
      <c r="CD30" s="727"/>
      <c r="CE30" s="728"/>
      <c r="CF30" s="685" t="s">
        <v>303</v>
      </c>
      <c r="CG30" s="682"/>
      <c r="CH30" s="682"/>
      <c r="CI30" s="682"/>
      <c r="CJ30" s="682"/>
      <c r="CK30" s="682"/>
      <c r="CL30" s="682"/>
      <c r="CM30" s="682"/>
      <c r="CN30" s="682"/>
      <c r="CO30" s="682"/>
      <c r="CP30" s="682"/>
      <c r="CQ30" s="683"/>
      <c r="CR30" s="641">
        <v>906908</v>
      </c>
      <c r="CS30" s="644"/>
      <c r="CT30" s="644"/>
      <c r="CU30" s="644"/>
      <c r="CV30" s="644"/>
      <c r="CW30" s="644"/>
      <c r="CX30" s="644"/>
      <c r="CY30" s="645"/>
      <c r="CZ30" s="646">
        <v>13.4</v>
      </c>
      <c r="DA30" s="675"/>
      <c r="DB30" s="675"/>
      <c r="DC30" s="676"/>
      <c r="DD30" s="649">
        <v>853937</v>
      </c>
      <c r="DE30" s="644"/>
      <c r="DF30" s="644"/>
      <c r="DG30" s="644"/>
      <c r="DH30" s="644"/>
      <c r="DI30" s="644"/>
      <c r="DJ30" s="644"/>
      <c r="DK30" s="645"/>
      <c r="DL30" s="649">
        <v>853937</v>
      </c>
      <c r="DM30" s="644"/>
      <c r="DN30" s="644"/>
      <c r="DO30" s="644"/>
      <c r="DP30" s="644"/>
      <c r="DQ30" s="644"/>
      <c r="DR30" s="644"/>
      <c r="DS30" s="644"/>
      <c r="DT30" s="644"/>
      <c r="DU30" s="644"/>
      <c r="DV30" s="645"/>
      <c r="DW30" s="646">
        <v>23.9</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69518</v>
      </c>
      <c r="S31" s="644"/>
      <c r="T31" s="644"/>
      <c r="U31" s="644"/>
      <c r="V31" s="644"/>
      <c r="W31" s="644"/>
      <c r="X31" s="644"/>
      <c r="Y31" s="645"/>
      <c r="Z31" s="703">
        <v>1</v>
      </c>
      <c r="AA31" s="703"/>
      <c r="AB31" s="703"/>
      <c r="AC31" s="703"/>
      <c r="AD31" s="704" t="s">
        <v>140</v>
      </c>
      <c r="AE31" s="704"/>
      <c r="AF31" s="704"/>
      <c r="AG31" s="704"/>
      <c r="AH31" s="704"/>
      <c r="AI31" s="704"/>
      <c r="AJ31" s="704"/>
      <c r="AK31" s="704"/>
      <c r="AL31" s="646" t="s">
        <v>123</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99.1</v>
      </c>
      <c r="BH31" s="642"/>
      <c r="BI31" s="642"/>
      <c r="BJ31" s="642"/>
      <c r="BK31" s="642"/>
      <c r="BL31" s="642"/>
      <c r="BM31" s="647">
        <v>97.6</v>
      </c>
      <c r="BN31" s="720"/>
      <c r="BO31" s="720"/>
      <c r="BP31" s="720"/>
      <c r="BQ31" s="681"/>
      <c r="BR31" s="719">
        <v>99</v>
      </c>
      <c r="BS31" s="642"/>
      <c r="BT31" s="642"/>
      <c r="BU31" s="642"/>
      <c r="BV31" s="642"/>
      <c r="BW31" s="642"/>
      <c r="BX31" s="647">
        <v>97.2</v>
      </c>
      <c r="BY31" s="720"/>
      <c r="BZ31" s="720"/>
      <c r="CA31" s="720"/>
      <c r="CB31" s="681"/>
      <c r="CD31" s="727"/>
      <c r="CE31" s="728"/>
      <c r="CF31" s="685" t="s">
        <v>307</v>
      </c>
      <c r="CG31" s="682"/>
      <c r="CH31" s="682"/>
      <c r="CI31" s="682"/>
      <c r="CJ31" s="682"/>
      <c r="CK31" s="682"/>
      <c r="CL31" s="682"/>
      <c r="CM31" s="682"/>
      <c r="CN31" s="682"/>
      <c r="CO31" s="682"/>
      <c r="CP31" s="682"/>
      <c r="CQ31" s="683"/>
      <c r="CR31" s="641">
        <v>55463</v>
      </c>
      <c r="CS31" s="642"/>
      <c r="CT31" s="642"/>
      <c r="CU31" s="642"/>
      <c r="CV31" s="642"/>
      <c r="CW31" s="642"/>
      <c r="CX31" s="642"/>
      <c r="CY31" s="643"/>
      <c r="CZ31" s="646">
        <v>0.8</v>
      </c>
      <c r="DA31" s="675"/>
      <c r="DB31" s="675"/>
      <c r="DC31" s="676"/>
      <c r="DD31" s="649">
        <v>55415</v>
      </c>
      <c r="DE31" s="642"/>
      <c r="DF31" s="642"/>
      <c r="DG31" s="642"/>
      <c r="DH31" s="642"/>
      <c r="DI31" s="642"/>
      <c r="DJ31" s="642"/>
      <c r="DK31" s="643"/>
      <c r="DL31" s="649">
        <v>55415</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202007</v>
      </c>
      <c r="S32" s="644"/>
      <c r="T32" s="644"/>
      <c r="U32" s="644"/>
      <c r="V32" s="644"/>
      <c r="W32" s="644"/>
      <c r="X32" s="644"/>
      <c r="Y32" s="645"/>
      <c r="Z32" s="703">
        <v>2.9</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98.3</v>
      </c>
      <c r="BH32" s="657"/>
      <c r="BI32" s="657"/>
      <c r="BJ32" s="657"/>
      <c r="BK32" s="657"/>
      <c r="BL32" s="657"/>
      <c r="BM32" s="701">
        <v>94.6</v>
      </c>
      <c r="BN32" s="657"/>
      <c r="BO32" s="657"/>
      <c r="BP32" s="657"/>
      <c r="BQ32" s="694"/>
      <c r="BR32" s="718">
        <v>98.7</v>
      </c>
      <c r="BS32" s="657"/>
      <c r="BT32" s="657"/>
      <c r="BU32" s="657"/>
      <c r="BV32" s="657"/>
      <c r="BW32" s="657"/>
      <c r="BX32" s="701">
        <v>94.9</v>
      </c>
      <c r="BY32" s="657"/>
      <c r="BZ32" s="657"/>
      <c r="CA32" s="657"/>
      <c r="CB32" s="694"/>
      <c r="CD32" s="729"/>
      <c r="CE32" s="730"/>
      <c r="CF32" s="685" t="s">
        <v>310</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247137</v>
      </c>
      <c r="S33" s="644"/>
      <c r="T33" s="644"/>
      <c r="U33" s="644"/>
      <c r="V33" s="644"/>
      <c r="W33" s="644"/>
      <c r="X33" s="644"/>
      <c r="Y33" s="645"/>
      <c r="Z33" s="703">
        <v>3.5</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2264115</v>
      </c>
      <c r="CS33" s="642"/>
      <c r="CT33" s="642"/>
      <c r="CU33" s="642"/>
      <c r="CV33" s="642"/>
      <c r="CW33" s="642"/>
      <c r="CX33" s="642"/>
      <c r="CY33" s="643"/>
      <c r="CZ33" s="646">
        <v>33.5</v>
      </c>
      <c r="DA33" s="675"/>
      <c r="DB33" s="675"/>
      <c r="DC33" s="676"/>
      <c r="DD33" s="649">
        <v>1570188</v>
      </c>
      <c r="DE33" s="642"/>
      <c r="DF33" s="642"/>
      <c r="DG33" s="642"/>
      <c r="DH33" s="642"/>
      <c r="DI33" s="642"/>
      <c r="DJ33" s="642"/>
      <c r="DK33" s="643"/>
      <c r="DL33" s="649">
        <v>1215851</v>
      </c>
      <c r="DM33" s="642"/>
      <c r="DN33" s="642"/>
      <c r="DO33" s="642"/>
      <c r="DP33" s="642"/>
      <c r="DQ33" s="642"/>
      <c r="DR33" s="642"/>
      <c r="DS33" s="642"/>
      <c r="DT33" s="642"/>
      <c r="DU33" s="642"/>
      <c r="DV33" s="643"/>
      <c r="DW33" s="646">
        <v>34.1</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102412</v>
      </c>
      <c r="S34" s="644"/>
      <c r="T34" s="644"/>
      <c r="U34" s="644"/>
      <c r="V34" s="644"/>
      <c r="W34" s="644"/>
      <c r="X34" s="644"/>
      <c r="Y34" s="645"/>
      <c r="Z34" s="703">
        <v>1.5</v>
      </c>
      <c r="AA34" s="703"/>
      <c r="AB34" s="703"/>
      <c r="AC34" s="703"/>
      <c r="AD34" s="704">
        <v>1661</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760588</v>
      </c>
      <c r="CS34" s="644"/>
      <c r="CT34" s="644"/>
      <c r="CU34" s="644"/>
      <c r="CV34" s="644"/>
      <c r="CW34" s="644"/>
      <c r="CX34" s="644"/>
      <c r="CY34" s="645"/>
      <c r="CZ34" s="646">
        <v>11.2</v>
      </c>
      <c r="DA34" s="675"/>
      <c r="DB34" s="675"/>
      <c r="DC34" s="676"/>
      <c r="DD34" s="649">
        <v>509695</v>
      </c>
      <c r="DE34" s="644"/>
      <c r="DF34" s="644"/>
      <c r="DG34" s="644"/>
      <c r="DH34" s="644"/>
      <c r="DI34" s="644"/>
      <c r="DJ34" s="644"/>
      <c r="DK34" s="645"/>
      <c r="DL34" s="649">
        <v>347454</v>
      </c>
      <c r="DM34" s="644"/>
      <c r="DN34" s="644"/>
      <c r="DO34" s="644"/>
      <c r="DP34" s="644"/>
      <c r="DQ34" s="644"/>
      <c r="DR34" s="644"/>
      <c r="DS34" s="644"/>
      <c r="DT34" s="644"/>
      <c r="DU34" s="644"/>
      <c r="DV34" s="645"/>
      <c r="DW34" s="646">
        <v>9.6999999999999993</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1504113</v>
      </c>
      <c r="S35" s="644"/>
      <c r="T35" s="644"/>
      <c r="U35" s="644"/>
      <c r="V35" s="644"/>
      <c r="W35" s="644"/>
      <c r="X35" s="644"/>
      <c r="Y35" s="645"/>
      <c r="Z35" s="703">
        <v>21.3</v>
      </c>
      <c r="AA35" s="703"/>
      <c r="AB35" s="703"/>
      <c r="AC35" s="703"/>
      <c r="AD35" s="704" t="s">
        <v>123</v>
      </c>
      <c r="AE35" s="704"/>
      <c r="AF35" s="704"/>
      <c r="AG35" s="704"/>
      <c r="AH35" s="704"/>
      <c r="AI35" s="704"/>
      <c r="AJ35" s="704"/>
      <c r="AK35" s="704"/>
      <c r="AL35" s="646" t="s">
        <v>123</v>
      </c>
      <c r="AM35" s="647"/>
      <c r="AN35" s="647"/>
      <c r="AO35" s="705"/>
      <c r="AP35" s="214"/>
      <c r="AQ35" s="709" t="s">
        <v>318</v>
      </c>
      <c r="AR35" s="710"/>
      <c r="AS35" s="710"/>
      <c r="AT35" s="710"/>
      <c r="AU35" s="710"/>
      <c r="AV35" s="710"/>
      <c r="AW35" s="710"/>
      <c r="AX35" s="710"/>
      <c r="AY35" s="711"/>
      <c r="AZ35" s="706">
        <v>663722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t="s">
        <v>123</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3993</v>
      </c>
      <c r="CS35" s="642"/>
      <c r="CT35" s="642"/>
      <c r="CU35" s="642"/>
      <c r="CV35" s="642"/>
      <c r="CW35" s="642"/>
      <c r="CX35" s="642"/>
      <c r="CY35" s="643"/>
      <c r="CZ35" s="646">
        <v>0.1</v>
      </c>
      <c r="DA35" s="675"/>
      <c r="DB35" s="675"/>
      <c r="DC35" s="676"/>
      <c r="DD35" s="649">
        <v>3268</v>
      </c>
      <c r="DE35" s="642"/>
      <c r="DF35" s="642"/>
      <c r="DG35" s="642"/>
      <c r="DH35" s="642"/>
      <c r="DI35" s="642"/>
      <c r="DJ35" s="642"/>
      <c r="DK35" s="643"/>
      <c r="DL35" s="649">
        <v>3268</v>
      </c>
      <c r="DM35" s="642"/>
      <c r="DN35" s="642"/>
      <c r="DO35" s="642"/>
      <c r="DP35" s="642"/>
      <c r="DQ35" s="642"/>
      <c r="DR35" s="642"/>
      <c r="DS35" s="642"/>
      <c r="DT35" s="642"/>
      <c r="DU35" s="642"/>
      <c r="DV35" s="643"/>
      <c r="DW35" s="646">
        <v>0.1</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322</v>
      </c>
      <c r="AR36" s="679"/>
      <c r="AS36" s="679"/>
      <c r="AT36" s="679"/>
      <c r="AU36" s="679"/>
      <c r="AV36" s="679"/>
      <c r="AW36" s="679"/>
      <c r="AX36" s="679"/>
      <c r="AY36" s="680"/>
      <c r="AZ36" s="641">
        <v>44284</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-48472</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706182</v>
      </c>
      <c r="CS36" s="644"/>
      <c r="CT36" s="644"/>
      <c r="CU36" s="644"/>
      <c r="CV36" s="644"/>
      <c r="CW36" s="644"/>
      <c r="CX36" s="644"/>
      <c r="CY36" s="645"/>
      <c r="CZ36" s="646">
        <v>10.4</v>
      </c>
      <c r="DA36" s="675"/>
      <c r="DB36" s="675"/>
      <c r="DC36" s="676"/>
      <c r="DD36" s="649">
        <v>556852</v>
      </c>
      <c r="DE36" s="644"/>
      <c r="DF36" s="644"/>
      <c r="DG36" s="644"/>
      <c r="DH36" s="644"/>
      <c r="DI36" s="644"/>
      <c r="DJ36" s="644"/>
      <c r="DK36" s="645"/>
      <c r="DL36" s="649">
        <v>406362</v>
      </c>
      <c r="DM36" s="644"/>
      <c r="DN36" s="644"/>
      <c r="DO36" s="644"/>
      <c r="DP36" s="644"/>
      <c r="DQ36" s="644"/>
      <c r="DR36" s="644"/>
      <c r="DS36" s="644"/>
      <c r="DT36" s="644"/>
      <c r="DU36" s="644"/>
      <c r="DV36" s="645"/>
      <c r="DW36" s="646">
        <v>11.4</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137213</v>
      </c>
      <c r="S37" s="644"/>
      <c r="T37" s="644"/>
      <c r="U37" s="644"/>
      <c r="V37" s="644"/>
      <c r="W37" s="644"/>
      <c r="X37" s="644"/>
      <c r="Y37" s="645"/>
      <c r="Z37" s="703">
        <v>1.9</v>
      </c>
      <c r="AA37" s="703"/>
      <c r="AB37" s="703"/>
      <c r="AC37" s="703"/>
      <c r="AD37" s="704" t="s">
        <v>123</v>
      </c>
      <c r="AE37" s="704"/>
      <c r="AF37" s="704"/>
      <c r="AG37" s="704"/>
      <c r="AH37" s="704"/>
      <c r="AI37" s="704"/>
      <c r="AJ37" s="704"/>
      <c r="AK37" s="704"/>
      <c r="AL37" s="646" t="s">
        <v>123</v>
      </c>
      <c r="AM37" s="647"/>
      <c r="AN37" s="647"/>
      <c r="AO37" s="705"/>
      <c r="AQ37" s="678" t="s">
        <v>326</v>
      </c>
      <c r="AR37" s="679"/>
      <c r="AS37" s="679"/>
      <c r="AT37" s="679"/>
      <c r="AU37" s="679"/>
      <c r="AV37" s="679"/>
      <c r="AW37" s="679"/>
      <c r="AX37" s="679"/>
      <c r="AY37" s="680"/>
      <c r="AZ37" s="641">
        <v>26458</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1231</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339092</v>
      </c>
      <c r="CS37" s="642"/>
      <c r="CT37" s="642"/>
      <c r="CU37" s="642"/>
      <c r="CV37" s="642"/>
      <c r="CW37" s="642"/>
      <c r="CX37" s="642"/>
      <c r="CY37" s="643"/>
      <c r="CZ37" s="646">
        <v>5</v>
      </c>
      <c r="DA37" s="675"/>
      <c r="DB37" s="675"/>
      <c r="DC37" s="676"/>
      <c r="DD37" s="649">
        <v>336192</v>
      </c>
      <c r="DE37" s="642"/>
      <c r="DF37" s="642"/>
      <c r="DG37" s="642"/>
      <c r="DH37" s="642"/>
      <c r="DI37" s="642"/>
      <c r="DJ37" s="642"/>
      <c r="DK37" s="643"/>
      <c r="DL37" s="649">
        <v>324001</v>
      </c>
      <c r="DM37" s="642"/>
      <c r="DN37" s="642"/>
      <c r="DO37" s="642"/>
      <c r="DP37" s="642"/>
      <c r="DQ37" s="642"/>
      <c r="DR37" s="642"/>
      <c r="DS37" s="642"/>
      <c r="DT37" s="642"/>
      <c r="DU37" s="642"/>
      <c r="DV37" s="643"/>
      <c r="DW37" s="646">
        <v>9.1</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7049325</v>
      </c>
      <c r="S38" s="693"/>
      <c r="T38" s="693"/>
      <c r="U38" s="693"/>
      <c r="V38" s="693"/>
      <c r="W38" s="693"/>
      <c r="X38" s="693"/>
      <c r="Y38" s="698"/>
      <c r="Z38" s="699">
        <v>100</v>
      </c>
      <c r="AA38" s="699"/>
      <c r="AB38" s="699"/>
      <c r="AC38" s="699"/>
      <c r="AD38" s="700">
        <v>3433225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821</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1890</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619438</v>
      </c>
      <c r="CS38" s="644"/>
      <c r="CT38" s="644"/>
      <c r="CU38" s="644"/>
      <c r="CV38" s="644"/>
      <c r="CW38" s="644"/>
      <c r="CX38" s="644"/>
      <c r="CY38" s="645"/>
      <c r="CZ38" s="646">
        <v>9.1999999999999993</v>
      </c>
      <c r="DA38" s="675"/>
      <c r="DB38" s="675"/>
      <c r="DC38" s="676"/>
      <c r="DD38" s="649">
        <v>499322</v>
      </c>
      <c r="DE38" s="644"/>
      <c r="DF38" s="644"/>
      <c r="DG38" s="644"/>
      <c r="DH38" s="644"/>
      <c r="DI38" s="644"/>
      <c r="DJ38" s="644"/>
      <c r="DK38" s="645"/>
      <c r="DL38" s="649">
        <v>458767</v>
      </c>
      <c r="DM38" s="644"/>
      <c r="DN38" s="644"/>
      <c r="DO38" s="644"/>
      <c r="DP38" s="644"/>
      <c r="DQ38" s="644"/>
      <c r="DR38" s="644"/>
      <c r="DS38" s="644"/>
      <c r="DT38" s="644"/>
      <c r="DU38" s="644"/>
      <c r="DV38" s="645"/>
      <c r="DW38" s="646">
        <v>12.8</v>
      </c>
      <c r="DX38" s="675"/>
      <c r="DY38" s="675"/>
      <c r="DZ38" s="675"/>
      <c r="EA38" s="675"/>
      <c r="EB38" s="675"/>
      <c r="EC38" s="677"/>
    </row>
    <row r="39" spans="2:133" ht="11.25" customHeight="1">
      <c r="AQ39" s="678" t="s">
        <v>333</v>
      </c>
      <c r="AR39" s="679"/>
      <c r="AS39" s="679"/>
      <c r="AT39" s="679"/>
      <c r="AU39" s="679"/>
      <c r="AV39" s="679"/>
      <c r="AW39" s="679"/>
      <c r="AX39" s="679"/>
      <c r="AY39" s="680"/>
      <c r="AZ39" s="641" t="s">
        <v>334</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157574</v>
      </c>
      <c r="CS39" s="642"/>
      <c r="CT39" s="642"/>
      <c r="CU39" s="642"/>
      <c r="CV39" s="642"/>
      <c r="CW39" s="642"/>
      <c r="CX39" s="642"/>
      <c r="CY39" s="643"/>
      <c r="CZ39" s="646">
        <v>2.2999999999999998</v>
      </c>
      <c r="DA39" s="675"/>
      <c r="DB39" s="675"/>
      <c r="DC39" s="676"/>
      <c r="DD39" s="649">
        <v>1051</v>
      </c>
      <c r="DE39" s="642"/>
      <c r="DF39" s="642"/>
      <c r="DG39" s="642"/>
      <c r="DH39" s="642"/>
      <c r="DI39" s="642"/>
      <c r="DJ39" s="642"/>
      <c r="DK39" s="643"/>
      <c r="DL39" s="649" t="s">
        <v>334</v>
      </c>
      <c r="DM39" s="642"/>
      <c r="DN39" s="642"/>
      <c r="DO39" s="642"/>
      <c r="DP39" s="642"/>
      <c r="DQ39" s="642"/>
      <c r="DR39" s="642"/>
      <c r="DS39" s="642"/>
      <c r="DT39" s="642"/>
      <c r="DU39" s="642"/>
      <c r="DV39" s="643"/>
      <c r="DW39" s="646" t="s">
        <v>123</v>
      </c>
      <c r="DX39" s="675"/>
      <c r="DY39" s="675"/>
      <c r="DZ39" s="675"/>
      <c r="EA39" s="675"/>
      <c r="EB39" s="675"/>
      <c r="EC39" s="677"/>
    </row>
    <row r="40" spans="2:133" ht="11.25" customHeight="1">
      <c r="AQ40" s="678" t="s">
        <v>338</v>
      </c>
      <c r="AR40" s="679"/>
      <c r="AS40" s="679"/>
      <c r="AT40" s="679"/>
      <c r="AU40" s="679"/>
      <c r="AV40" s="679"/>
      <c r="AW40" s="679"/>
      <c r="AX40" s="679"/>
      <c r="AY40" s="680"/>
      <c r="AZ40" s="641">
        <v>100614</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149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16340</v>
      </c>
      <c r="CS40" s="644"/>
      <c r="CT40" s="644"/>
      <c r="CU40" s="644"/>
      <c r="CV40" s="644"/>
      <c r="CW40" s="644"/>
      <c r="CX40" s="644"/>
      <c r="CY40" s="645"/>
      <c r="CZ40" s="646">
        <v>0.2</v>
      </c>
      <c r="DA40" s="675"/>
      <c r="DB40" s="675"/>
      <c r="DC40" s="676"/>
      <c r="DD40" s="649" t="s">
        <v>334</v>
      </c>
      <c r="DE40" s="644"/>
      <c r="DF40" s="644"/>
      <c r="DG40" s="644"/>
      <c r="DH40" s="644"/>
      <c r="DI40" s="644"/>
      <c r="DJ40" s="644"/>
      <c r="DK40" s="645"/>
      <c r="DL40" s="649" t="s">
        <v>334</v>
      </c>
      <c r="DM40" s="644"/>
      <c r="DN40" s="644"/>
      <c r="DO40" s="644"/>
      <c r="DP40" s="644"/>
      <c r="DQ40" s="644"/>
      <c r="DR40" s="644"/>
      <c r="DS40" s="644"/>
      <c r="DT40" s="644"/>
      <c r="DU40" s="644"/>
      <c r="DV40" s="645"/>
      <c r="DW40" s="646" t="s">
        <v>334</v>
      </c>
      <c r="DX40" s="675"/>
      <c r="DY40" s="675"/>
      <c r="DZ40" s="675"/>
      <c r="EA40" s="675"/>
      <c r="EB40" s="675"/>
      <c r="EC40" s="677"/>
    </row>
    <row r="41" spans="2:133" ht="11.25" customHeight="1">
      <c r="AQ41" s="690" t="s">
        <v>341</v>
      </c>
      <c r="AR41" s="691"/>
      <c r="AS41" s="691"/>
      <c r="AT41" s="691"/>
      <c r="AU41" s="691"/>
      <c r="AV41" s="691"/>
      <c r="AW41" s="691"/>
      <c r="AX41" s="691"/>
      <c r="AY41" s="692"/>
      <c r="AZ41" s="656">
        <v>491545</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390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334</v>
      </c>
      <c r="CS41" s="642"/>
      <c r="CT41" s="642"/>
      <c r="CU41" s="642"/>
      <c r="CV41" s="642"/>
      <c r="CW41" s="642"/>
      <c r="CX41" s="642"/>
      <c r="CY41" s="643"/>
      <c r="CZ41" s="646" t="s">
        <v>334</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2011189</v>
      </c>
      <c r="CS42" s="644"/>
      <c r="CT42" s="644"/>
      <c r="CU42" s="644"/>
      <c r="CV42" s="644"/>
      <c r="CW42" s="644"/>
      <c r="CX42" s="644"/>
      <c r="CY42" s="645"/>
      <c r="CZ42" s="646">
        <v>29.7</v>
      </c>
      <c r="DA42" s="647"/>
      <c r="DB42" s="647"/>
      <c r="DC42" s="648"/>
      <c r="DD42" s="649">
        <v>279280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44483</v>
      </c>
      <c r="CS43" s="642"/>
      <c r="CT43" s="642"/>
      <c r="CU43" s="642"/>
      <c r="CV43" s="642"/>
      <c r="CW43" s="642"/>
      <c r="CX43" s="642"/>
      <c r="CY43" s="643"/>
      <c r="CZ43" s="646">
        <v>0.7</v>
      </c>
      <c r="DA43" s="675"/>
      <c r="DB43" s="675"/>
      <c r="DC43" s="676"/>
      <c r="DD43" s="649">
        <v>31883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1983857</v>
      </c>
      <c r="CS44" s="644"/>
      <c r="CT44" s="644"/>
      <c r="CU44" s="644"/>
      <c r="CV44" s="644"/>
      <c r="CW44" s="644"/>
      <c r="CX44" s="644"/>
      <c r="CY44" s="645"/>
      <c r="CZ44" s="646">
        <v>29.3</v>
      </c>
      <c r="DA44" s="647"/>
      <c r="DB44" s="647"/>
      <c r="DC44" s="648"/>
      <c r="DD44" s="649">
        <v>266162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496530</v>
      </c>
      <c r="CS45" s="642"/>
      <c r="CT45" s="642"/>
      <c r="CU45" s="642"/>
      <c r="CV45" s="642"/>
      <c r="CW45" s="642"/>
      <c r="CX45" s="642"/>
      <c r="CY45" s="643"/>
      <c r="CZ45" s="646">
        <v>7.3</v>
      </c>
      <c r="DA45" s="675"/>
      <c r="DB45" s="675"/>
      <c r="DC45" s="676"/>
      <c r="DD45" s="649">
        <v>72442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1457825</v>
      </c>
      <c r="CS46" s="644"/>
      <c r="CT46" s="644"/>
      <c r="CU46" s="644"/>
      <c r="CV46" s="644"/>
      <c r="CW46" s="644"/>
      <c r="CX46" s="644"/>
      <c r="CY46" s="645"/>
      <c r="CZ46" s="646">
        <v>21.5</v>
      </c>
      <c r="DA46" s="647"/>
      <c r="DB46" s="647"/>
      <c r="DC46" s="648"/>
      <c r="DD46" s="649">
        <v>187697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27332</v>
      </c>
      <c r="CS47" s="642"/>
      <c r="CT47" s="642"/>
      <c r="CU47" s="642"/>
      <c r="CV47" s="642"/>
      <c r="CW47" s="642"/>
      <c r="CX47" s="642"/>
      <c r="CY47" s="643"/>
      <c r="CZ47" s="646">
        <v>0.4</v>
      </c>
      <c r="DA47" s="675"/>
      <c r="DB47" s="675"/>
      <c r="DC47" s="676"/>
      <c r="DD47" s="649">
        <v>13118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334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6765480</v>
      </c>
      <c r="CS49" s="657"/>
      <c r="CT49" s="657"/>
      <c r="CU49" s="657"/>
      <c r="CV49" s="657"/>
      <c r="CW49" s="657"/>
      <c r="CX49" s="657"/>
      <c r="CY49" s="658"/>
      <c r="CZ49" s="659">
        <v>100</v>
      </c>
      <c r="DA49" s="660"/>
      <c r="DB49" s="660"/>
      <c r="DC49" s="661"/>
      <c r="DD49" s="662">
        <v>3974108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2W9K3C4cERH7tErD3ChlGJf/hdOugcmlJEbhpsSRY5E0OIjiiB6W7QLA3WIIi3CZkB3UGMO0HTBmuywD5M8qcg==" saltValue="rYnJ9E1T9P/prt00+aVC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356</v>
      </c>
      <c r="DK2" s="1179"/>
      <c r="DL2" s="1179"/>
      <c r="DM2" s="1179"/>
      <c r="DN2" s="1179"/>
      <c r="DO2" s="1180"/>
      <c r="DP2" s="229"/>
      <c r="DQ2" s="1178" t="s">
        <v>357</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1" t="s">
        <v>358</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360</v>
      </c>
      <c r="B5" s="1066"/>
      <c r="C5" s="1066"/>
      <c r="D5" s="1066"/>
      <c r="E5" s="1066"/>
      <c r="F5" s="1066"/>
      <c r="G5" s="1066"/>
      <c r="H5" s="1066"/>
      <c r="I5" s="1066"/>
      <c r="J5" s="1066"/>
      <c r="K5" s="1066"/>
      <c r="L5" s="1066"/>
      <c r="M5" s="1066"/>
      <c r="N5" s="1066"/>
      <c r="O5" s="1066"/>
      <c r="P5" s="1067"/>
      <c r="Q5" s="1071" t="s">
        <v>361</v>
      </c>
      <c r="R5" s="1072"/>
      <c r="S5" s="1072"/>
      <c r="T5" s="1072"/>
      <c r="U5" s="1073"/>
      <c r="V5" s="1071" t="s">
        <v>362</v>
      </c>
      <c r="W5" s="1072"/>
      <c r="X5" s="1072"/>
      <c r="Y5" s="1072"/>
      <c r="Z5" s="1073"/>
      <c r="AA5" s="1071" t="s">
        <v>363</v>
      </c>
      <c r="AB5" s="1072"/>
      <c r="AC5" s="1072"/>
      <c r="AD5" s="1072"/>
      <c r="AE5" s="1072"/>
      <c r="AF5" s="1181" t="s">
        <v>364</v>
      </c>
      <c r="AG5" s="1072"/>
      <c r="AH5" s="1072"/>
      <c r="AI5" s="1072"/>
      <c r="AJ5" s="1087"/>
      <c r="AK5" s="1072" t="s">
        <v>365</v>
      </c>
      <c r="AL5" s="1072"/>
      <c r="AM5" s="1072"/>
      <c r="AN5" s="1072"/>
      <c r="AO5" s="1073"/>
      <c r="AP5" s="1071" t="s">
        <v>366</v>
      </c>
      <c r="AQ5" s="1072"/>
      <c r="AR5" s="1072"/>
      <c r="AS5" s="1072"/>
      <c r="AT5" s="1073"/>
      <c r="AU5" s="1071" t="s">
        <v>367</v>
      </c>
      <c r="AV5" s="1072"/>
      <c r="AW5" s="1072"/>
      <c r="AX5" s="1072"/>
      <c r="AY5" s="1087"/>
      <c r="AZ5" s="236"/>
      <c r="BA5" s="236"/>
      <c r="BB5" s="236"/>
      <c r="BC5" s="236"/>
      <c r="BD5" s="236"/>
      <c r="BE5" s="237"/>
      <c r="BF5" s="237"/>
      <c r="BG5" s="237"/>
      <c r="BH5" s="237"/>
      <c r="BI5" s="237"/>
      <c r="BJ5" s="237"/>
      <c r="BK5" s="237"/>
      <c r="BL5" s="237"/>
      <c r="BM5" s="237"/>
      <c r="BN5" s="237"/>
      <c r="BO5" s="237"/>
      <c r="BP5" s="237"/>
      <c r="BQ5" s="1065" t="s">
        <v>368</v>
      </c>
      <c r="BR5" s="1066"/>
      <c r="BS5" s="1066"/>
      <c r="BT5" s="1066"/>
      <c r="BU5" s="1066"/>
      <c r="BV5" s="1066"/>
      <c r="BW5" s="1066"/>
      <c r="BX5" s="1066"/>
      <c r="BY5" s="1066"/>
      <c r="BZ5" s="1066"/>
      <c r="CA5" s="1066"/>
      <c r="CB5" s="1066"/>
      <c r="CC5" s="1066"/>
      <c r="CD5" s="1066"/>
      <c r="CE5" s="1066"/>
      <c r="CF5" s="1066"/>
      <c r="CG5" s="1067"/>
      <c r="CH5" s="1071" t="s">
        <v>369</v>
      </c>
      <c r="CI5" s="1072"/>
      <c r="CJ5" s="1072"/>
      <c r="CK5" s="1072"/>
      <c r="CL5" s="1073"/>
      <c r="CM5" s="1071" t="s">
        <v>370</v>
      </c>
      <c r="CN5" s="1072"/>
      <c r="CO5" s="1072"/>
      <c r="CP5" s="1072"/>
      <c r="CQ5" s="1073"/>
      <c r="CR5" s="1071" t="s">
        <v>371</v>
      </c>
      <c r="CS5" s="1072"/>
      <c r="CT5" s="1072"/>
      <c r="CU5" s="1072"/>
      <c r="CV5" s="1073"/>
      <c r="CW5" s="1071" t="s">
        <v>372</v>
      </c>
      <c r="CX5" s="1072"/>
      <c r="CY5" s="1072"/>
      <c r="CZ5" s="1072"/>
      <c r="DA5" s="1073"/>
      <c r="DB5" s="1071" t="s">
        <v>373</v>
      </c>
      <c r="DC5" s="1072"/>
      <c r="DD5" s="1072"/>
      <c r="DE5" s="1072"/>
      <c r="DF5" s="1073"/>
      <c r="DG5" s="1166" t="s">
        <v>374</v>
      </c>
      <c r="DH5" s="1167"/>
      <c r="DI5" s="1167"/>
      <c r="DJ5" s="1167"/>
      <c r="DK5" s="1168"/>
      <c r="DL5" s="1166" t="s">
        <v>375</v>
      </c>
      <c r="DM5" s="1167"/>
      <c r="DN5" s="1167"/>
      <c r="DO5" s="1167"/>
      <c r="DP5" s="1168"/>
      <c r="DQ5" s="1071" t="s">
        <v>376</v>
      </c>
      <c r="DR5" s="1072"/>
      <c r="DS5" s="1072"/>
      <c r="DT5" s="1072"/>
      <c r="DU5" s="1073"/>
      <c r="DV5" s="1071" t="s">
        <v>367</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2"/>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69"/>
      <c r="DH6" s="1170"/>
      <c r="DI6" s="1170"/>
      <c r="DJ6" s="1170"/>
      <c r="DK6" s="1171"/>
      <c r="DL6" s="1169"/>
      <c r="DM6" s="1170"/>
      <c r="DN6" s="1170"/>
      <c r="DO6" s="1170"/>
      <c r="DP6" s="1171"/>
      <c r="DQ6" s="1074"/>
      <c r="DR6" s="1075"/>
      <c r="DS6" s="1075"/>
      <c r="DT6" s="1075"/>
      <c r="DU6" s="1076"/>
      <c r="DV6" s="1074"/>
      <c r="DW6" s="1075"/>
      <c r="DX6" s="1075"/>
      <c r="DY6" s="1075"/>
      <c r="DZ6" s="1088"/>
      <c r="EA6" s="234"/>
    </row>
    <row r="7" spans="1:131" s="235" customFormat="1" ht="26.25" customHeight="1" thickTop="1">
      <c r="A7" s="238">
        <v>1</v>
      </c>
      <c r="B7" s="1118" t="s">
        <v>377</v>
      </c>
      <c r="C7" s="1119"/>
      <c r="D7" s="1119"/>
      <c r="E7" s="1119"/>
      <c r="F7" s="1119"/>
      <c r="G7" s="1119"/>
      <c r="H7" s="1119"/>
      <c r="I7" s="1119"/>
      <c r="J7" s="1119"/>
      <c r="K7" s="1119"/>
      <c r="L7" s="1119"/>
      <c r="M7" s="1119"/>
      <c r="N7" s="1119"/>
      <c r="O7" s="1119"/>
      <c r="P7" s="1120"/>
      <c r="Q7" s="1172">
        <v>7051</v>
      </c>
      <c r="R7" s="1173"/>
      <c r="S7" s="1173"/>
      <c r="T7" s="1173"/>
      <c r="U7" s="1173"/>
      <c r="V7" s="1173">
        <v>6767</v>
      </c>
      <c r="W7" s="1173"/>
      <c r="X7" s="1173"/>
      <c r="Y7" s="1173"/>
      <c r="Z7" s="1173"/>
      <c r="AA7" s="1173">
        <v>284</v>
      </c>
      <c r="AB7" s="1173"/>
      <c r="AC7" s="1173"/>
      <c r="AD7" s="1173"/>
      <c r="AE7" s="1174"/>
      <c r="AF7" s="1175">
        <v>263</v>
      </c>
      <c r="AG7" s="1176"/>
      <c r="AH7" s="1176"/>
      <c r="AI7" s="1176"/>
      <c r="AJ7" s="1177"/>
      <c r="AK7" s="1159">
        <v>202</v>
      </c>
      <c r="AL7" s="1160"/>
      <c r="AM7" s="1160"/>
      <c r="AN7" s="1160"/>
      <c r="AO7" s="1160"/>
      <c r="AP7" s="1160">
        <v>9799</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t="s">
        <v>586</v>
      </c>
      <c r="BT7" s="1164"/>
      <c r="BU7" s="1164"/>
      <c r="BV7" s="1164"/>
      <c r="BW7" s="1164"/>
      <c r="BX7" s="1164"/>
      <c r="BY7" s="1164"/>
      <c r="BZ7" s="1164"/>
      <c r="CA7" s="1164"/>
      <c r="CB7" s="1164"/>
      <c r="CC7" s="1164"/>
      <c r="CD7" s="1164"/>
      <c r="CE7" s="1164"/>
      <c r="CF7" s="1164"/>
      <c r="CG7" s="1165"/>
      <c r="CH7" s="1156">
        <v>1</v>
      </c>
      <c r="CI7" s="1157"/>
      <c r="CJ7" s="1157"/>
      <c r="CK7" s="1157"/>
      <c r="CL7" s="1158"/>
      <c r="CM7" s="1156">
        <v>39</v>
      </c>
      <c r="CN7" s="1157"/>
      <c r="CO7" s="1157"/>
      <c r="CP7" s="1157"/>
      <c r="CQ7" s="1158"/>
      <c r="CR7" s="1156">
        <v>30</v>
      </c>
      <c r="CS7" s="1157"/>
      <c r="CT7" s="1157"/>
      <c r="CU7" s="1157"/>
      <c r="CV7" s="1158"/>
      <c r="CW7" s="1156">
        <v>0</v>
      </c>
      <c r="CX7" s="1157"/>
      <c r="CY7" s="1157"/>
      <c r="CZ7" s="1157"/>
      <c r="DA7" s="1158"/>
      <c r="DB7" s="1156">
        <v>0</v>
      </c>
      <c r="DC7" s="1157"/>
      <c r="DD7" s="1157"/>
      <c r="DE7" s="1157"/>
      <c r="DF7" s="1158"/>
      <c r="DG7" s="1156">
        <v>0</v>
      </c>
      <c r="DH7" s="1157"/>
      <c r="DI7" s="1157"/>
      <c r="DJ7" s="1157"/>
      <c r="DK7" s="1158"/>
      <c r="DL7" s="1156">
        <v>0</v>
      </c>
      <c r="DM7" s="1157"/>
      <c r="DN7" s="1157"/>
      <c r="DO7" s="1157"/>
      <c r="DP7" s="1158"/>
      <c r="DQ7" s="1156">
        <v>0</v>
      </c>
      <c r="DR7" s="1157"/>
      <c r="DS7" s="1157"/>
      <c r="DT7" s="1157"/>
      <c r="DU7" s="1158"/>
      <c r="DV7" s="1183"/>
      <c r="DW7" s="1184"/>
      <c r="DX7" s="1184"/>
      <c r="DY7" s="1184"/>
      <c r="DZ7" s="1185"/>
      <c r="EA7" s="234"/>
    </row>
    <row r="8" spans="1:131" s="235" customFormat="1" ht="26.25" customHeight="1">
      <c r="A8" s="241">
        <v>2</v>
      </c>
      <c r="B8" s="1107" t="s">
        <v>378</v>
      </c>
      <c r="C8" s="1108"/>
      <c r="D8" s="1108"/>
      <c r="E8" s="1108"/>
      <c r="F8" s="1108"/>
      <c r="G8" s="1108"/>
      <c r="H8" s="1108"/>
      <c r="I8" s="1108"/>
      <c r="J8" s="1108"/>
      <c r="K8" s="1108"/>
      <c r="L8" s="1108"/>
      <c r="M8" s="1108"/>
      <c r="N8" s="1108"/>
      <c r="O8" s="1108"/>
      <c r="P8" s="1109"/>
      <c r="Q8" s="1113">
        <v>3</v>
      </c>
      <c r="R8" s="1114"/>
      <c r="S8" s="1114"/>
      <c r="T8" s="1114"/>
      <c r="U8" s="1114"/>
      <c r="V8" s="1114">
        <v>3</v>
      </c>
      <c r="W8" s="1114"/>
      <c r="X8" s="1114"/>
      <c r="Y8" s="1114"/>
      <c r="Z8" s="1114"/>
      <c r="AA8" s="1114">
        <v>0</v>
      </c>
      <c r="AB8" s="1114"/>
      <c r="AC8" s="1114"/>
      <c r="AD8" s="1114"/>
      <c r="AE8" s="1115"/>
      <c r="AF8" s="1089">
        <v>0</v>
      </c>
      <c r="AG8" s="1090"/>
      <c r="AH8" s="1090"/>
      <c r="AI8" s="1090"/>
      <c r="AJ8" s="1091"/>
      <c r="AK8" s="1154" t="s">
        <v>588</v>
      </c>
      <c r="AL8" s="1155"/>
      <c r="AM8" s="1155"/>
      <c r="AN8" s="1155"/>
      <c r="AO8" s="1155"/>
      <c r="AP8" s="1155">
        <v>1</v>
      </c>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4" t="s">
        <v>587</v>
      </c>
      <c r="BT8" s="1085"/>
      <c r="BU8" s="1085"/>
      <c r="BV8" s="1085"/>
      <c r="BW8" s="1085"/>
      <c r="BX8" s="1085"/>
      <c r="BY8" s="1085"/>
      <c r="BZ8" s="1085"/>
      <c r="CA8" s="1085"/>
      <c r="CB8" s="1085"/>
      <c r="CC8" s="1085"/>
      <c r="CD8" s="1085"/>
      <c r="CE8" s="1085"/>
      <c r="CF8" s="1085"/>
      <c r="CG8" s="1086"/>
      <c r="CH8" s="1059">
        <v>6</v>
      </c>
      <c r="CI8" s="1060"/>
      <c r="CJ8" s="1060"/>
      <c r="CK8" s="1060"/>
      <c r="CL8" s="1061"/>
      <c r="CM8" s="1059">
        <v>15</v>
      </c>
      <c r="CN8" s="1060"/>
      <c r="CO8" s="1060"/>
      <c r="CP8" s="1060"/>
      <c r="CQ8" s="1061"/>
      <c r="CR8" s="1059">
        <v>8</v>
      </c>
      <c r="CS8" s="1060"/>
      <c r="CT8" s="1060"/>
      <c r="CU8" s="1060"/>
      <c r="CV8" s="1061"/>
      <c r="CW8" s="1059">
        <v>0</v>
      </c>
      <c r="CX8" s="1060"/>
      <c r="CY8" s="1060"/>
      <c r="CZ8" s="1060"/>
      <c r="DA8" s="1061"/>
      <c r="DB8" s="1059">
        <v>0</v>
      </c>
      <c r="DC8" s="1060"/>
      <c r="DD8" s="1060"/>
      <c r="DE8" s="1060"/>
      <c r="DF8" s="1061"/>
      <c r="DG8" s="1059">
        <v>0</v>
      </c>
      <c r="DH8" s="1060"/>
      <c r="DI8" s="1060"/>
      <c r="DJ8" s="1060"/>
      <c r="DK8" s="1061"/>
      <c r="DL8" s="1059">
        <v>0</v>
      </c>
      <c r="DM8" s="1060"/>
      <c r="DN8" s="1060"/>
      <c r="DO8" s="1060"/>
      <c r="DP8" s="1061"/>
      <c r="DQ8" s="1059">
        <v>0</v>
      </c>
      <c r="DR8" s="1060"/>
      <c r="DS8" s="1060"/>
      <c r="DT8" s="1060"/>
      <c r="DU8" s="1061"/>
      <c r="DV8" s="1062"/>
      <c r="DW8" s="1063"/>
      <c r="DX8" s="1063"/>
      <c r="DY8" s="1063"/>
      <c r="DZ8" s="1064"/>
      <c r="EA8" s="234"/>
    </row>
    <row r="9" spans="1:131" s="235" customFormat="1" ht="26.25" customHeight="1">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7"/>
      <c r="C22" s="1108"/>
      <c r="D22" s="1108"/>
      <c r="E22" s="1108"/>
      <c r="F22" s="1108"/>
      <c r="G22" s="1108"/>
      <c r="H22" s="1108"/>
      <c r="I22" s="1108"/>
      <c r="J22" s="1108"/>
      <c r="K22" s="1108"/>
      <c r="L22" s="1108"/>
      <c r="M22" s="1108"/>
      <c r="N22" s="1108"/>
      <c r="O22" s="1108"/>
      <c r="P22" s="1109"/>
      <c r="Q22" s="1149"/>
      <c r="R22" s="1150"/>
      <c r="S22" s="1150"/>
      <c r="T22" s="1150"/>
      <c r="U22" s="1150"/>
      <c r="V22" s="1150"/>
      <c r="W22" s="1150"/>
      <c r="X22" s="1150"/>
      <c r="Y22" s="1150"/>
      <c r="Z22" s="1150"/>
      <c r="AA22" s="1150"/>
      <c r="AB22" s="1150"/>
      <c r="AC22" s="1150"/>
      <c r="AD22" s="1150"/>
      <c r="AE22" s="1151"/>
      <c r="AF22" s="1089"/>
      <c r="AG22" s="1090"/>
      <c r="AH22" s="1090"/>
      <c r="AI22" s="1090"/>
      <c r="AJ22" s="1091"/>
      <c r="AK22" s="1145"/>
      <c r="AL22" s="1146"/>
      <c r="AM22" s="1146"/>
      <c r="AN22" s="1146"/>
      <c r="AO22" s="1146"/>
      <c r="AP22" s="1146"/>
      <c r="AQ22" s="1146"/>
      <c r="AR22" s="1146"/>
      <c r="AS22" s="1146"/>
      <c r="AT22" s="1146"/>
      <c r="AU22" s="1147"/>
      <c r="AV22" s="1147"/>
      <c r="AW22" s="1147"/>
      <c r="AX22" s="1147"/>
      <c r="AY22" s="1148"/>
      <c r="AZ22" s="1105" t="s">
        <v>379</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6">
        <v>7054</v>
      </c>
      <c r="R23" s="1137"/>
      <c r="S23" s="1137"/>
      <c r="T23" s="1137"/>
      <c r="U23" s="1137"/>
      <c r="V23" s="1137">
        <v>6770</v>
      </c>
      <c r="W23" s="1137"/>
      <c r="X23" s="1137"/>
      <c r="Y23" s="1137"/>
      <c r="Z23" s="1137"/>
      <c r="AA23" s="1137">
        <v>284</v>
      </c>
      <c r="AB23" s="1137"/>
      <c r="AC23" s="1137"/>
      <c r="AD23" s="1137"/>
      <c r="AE23" s="1138"/>
      <c r="AF23" s="1139">
        <v>263</v>
      </c>
      <c r="AG23" s="1137"/>
      <c r="AH23" s="1137"/>
      <c r="AI23" s="1137"/>
      <c r="AJ23" s="1140"/>
      <c r="AK23" s="1141"/>
      <c r="AL23" s="1142"/>
      <c r="AM23" s="1142"/>
      <c r="AN23" s="1142"/>
      <c r="AO23" s="1142"/>
      <c r="AP23" s="1137">
        <v>9800</v>
      </c>
      <c r="AQ23" s="1137"/>
      <c r="AR23" s="1137"/>
      <c r="AS23" s="1137"/>
      <c r="AT23" s="1137"/>
      <c r="AU23" s="1143"/>
      <c r="AV23" s="1143"/>
      <c r="AW23" s="1143"/>
      <c r="AX23" s="1143"/>
      <c r="AY23" s="1144"/>
      <c r="AZ23" s="1133" t="s">
        <v>123</v>
      </c>
      <c r="BA23" s="1134"/>
      <c r="BB23" s="1134"/>
      <c r="BC23" s="1134"/>
      <c r="BD23" s="1135"/>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2" t="s">
        <v>382</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1" t="s">
        <v>383</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360</v>
      </c>
      <c r="B26" s="1066"/>
      <c r="C26" s="1066"/>
      <c r="D26" s="1066"/>
      <c r="E26" s="1066"/>
      <c r="F26" s="1066"/>
      <c r="G26" s="1066"/>
      <c r="H26" s="1066"/>
      <c r="I26" s="1066"/>
      <c r="J26" s="1066"/>
      <c r="K26" s="1066"/>
      <c r="L26" s="1066"/>
      <c r="M26" s="1066"/>
      <c r="N26" s="1066"/>
      <c r="O26" s="1066"/>
      <c r="P26" s="1067"/>
      <c r="Q26" s="1071" t="s">
        <v>384</v>
      </c>
      <c r="R26" s="1072"/>
      <c r="S26" s="1072"/>
      <c r="T26" s="1072"/>
      <c r="U26" s="1073"/>
      <c r="V26" s="1071" t="s">
        <v>385</v>
      </c>
      <c r="W26" s="1072"/>
      <c r="X26" s="1072"/>
      <c r="Y26" s="1072"/>
      <c r="Z26" s="1073"/>
      <c r="AA26" s="1071" t="s">
        <v>386</v>
      </c>
      <c r="AB26" s="1072"/>
      <c r="AC26" s="1072"/>
      <c r="AD26" s="1072"/>
      <c r="AE26" s="1072"/>
      <c r="AF26" s="1127" t="s">
        <v>387</v>
      </c>
      <c r="AG26" s="1078"/>
      <c r="AH26" s="1078"/>
      <c r="AI26" s="1078"/>
      <c r="AJ26" s="1128"/>
      <c r="AK26" s="1072" t="s">
        <v>388</v>
      </c>
      <c r="AL26" s="1072"/>
      <c r="AM26" s="1072"/>
      <c r="AN26" s="1072"/>
      <c r="AO26" s="1073"/>
      <c r="AP26" s="1071" t="s">
        <v>389</v>
      </c>
      <c r="AQ26" s="1072"/>
      <c r="AR26" s="1072"/>
      <c r="AS26" s="1072"/>
      <c r="AT26" s="1073"/>
      <c r="AU26" s="1071" t="s">
        <v>390</v>
      </c>
      <c r="AV26" s="1072"/>
      <c r="AW26" s="1072"/>
      <c r="AX26" s="1072"/>
      <c r="AY26" s="1073"/>
      <c r="AZ26" s="1071" t="s">
        <v>391</v>
      </c>
      <c r="BA26" s="1072"/>
      <c r="BB26" s="1072"/>
      <c r="BC26" s="1072"/>
      <c r="BD26" s="1073"/>
      <c r="BE26" s="1071" t="s">
        <v>367</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29"/>
      <c r="AG27" s="1081"/>
      <c r="AH27" s="1081"/>
      <c r="AI27" s="1081"/>
      <c r="AJ27" s="1130"/>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18" t="s">
        <v>392</v>
      </c>
      <c r="C28" s="1119"/>
      <c r="D28" s="1119"/>
      <c r="E28" s="1119"/>
      <c r="F28" s="1119"/>
      <c r="G28" s="1119"/>
      <c r="H28" s="1119"/>
      <c r="I28" s="1119"/>
      <c r="J28" s="1119"/>
      <c r="K28" s="1119"/>
      <c r="L28" s="1119"/>
      <c r="M28" s="1119"/>
      <c r="N28" s="1119"/>
      <c r="O28" s="1119"/>
      <c r="P28" s="1120"/>
      <c r="Q28" s="1121">
        <v>1237</v>
      </c>
      <c r="R28" s="1122"/>
      <c r="S28" s="1122"/>
      <c r="T28" s="1122"/>
      <c r="U28" s="1122"/>
      <c r="V28" s="1122">
        <v>1237</v>
      </c>
      <c r="W28" s="1122"/>
      <c r="X28" s="1122"/>
      <c r="Y28" s="1122"/>
      <c r="Z28" s="1122"/>
      <c r="AA28" s="1122">
        <v>0</v>
      </c>
      <c r="AB28" s="1122"/>
      <c r="AC28" s="1122"/>
      <c r="AD28" s="1122"/>
      <c r="AE28" s="1123"/>
      <c r="AF28" s="1124" t="s">
        <v>393</v>
      </c>
      <c r="AG28" s="1122"/>
      <c r="AH28" s="1122"/>
      <c r="AI28" s="1122"/>
      <c r="AJ28" s="1125"/>
      <c r="AK28" s="1126">
        <v>101</v>
      </c>
      <c r="AL28" s="1058"/>
      <c r="AM28" s="1058"/>
      <c r="AN28" s="1058"/>
      <c r="AO28" s="1058"/>
      <c r="AP28" s="1058" t="s">
        <v>589</v>
      </c>
      <c r="AQ28" s="1058"/>
      <c r="AR28" s="1058"/>
      <c r="AS28" s="1058"/>
      <c r="AT28" s="1058"/>
      <c r="AU28" s="1058" t="s">
        <v>589</v>
      </c>
      <c r="AV28" s="1058"/>
      <c r="AW28" s="1058"/>
      <c r="AX28" s="1058"/>
      <c r="AY28" s="1058"/>
      <c r="AZ28" s="1058" t="s">
        <v>589</v>
      </c>
      <c r="BA28" s="1058"/>
      <c r="BB28" s="1058"/>
      <c r="BC28" s="1058"/>
      <c r="BD28" s="1058"/>
      <c r="BE28" s="1116"/>
      <c r="BF28" s="1116"/>
      <c r="BG28" s="1116"/>
      <c r="BH28" s="1116"/>
      <c r="BI28" s="1117"/>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7" t="s">
        <v>394</v>
      </c>
      <c r="C29" s="1108"/>
      <c r="D29" s="1108"/>
      <c r="E29" s="1108"/>
      <c r="F29" s="1108"/>
      <c r="G29" s="1108"/>
      <c r="H29" s="1108"/>
      <c r="I29" s="1108"/>
      <c r="J29" s="1108"/>
      <c r="K29" s="1108"/>
      <c r="L29" s="1108"/>
      <c r="M29" s="1108"/>
      <c r="N29" s="1108"/>
      <c r="O29" s="1108"/>
      <c r="P29" s="1109"/>
      <c r="Q29" s="1113">
        <v>1245</v>
      </c>
      <c r="R29" s="1114"/>
      <c r="S29" s="1114"/>
      <c r="T29" s="1114"/>
      <c r="U29" s="1114"/>
      <c r="V29" s="1114">
        <v>1245</v>
      </c>
      <c r="W29" s="1114"/>
      <c r="X29" s="1114"/>
      <c r="Y29" s="1114"/>
      <c r="Z29" s="1114"/>
      <c r="AA29" s="1114">
        <v>0</v>
      </c>
      <c r="AB29" s="1114"/>
      <c r="AC29" s="1114"/>
      <c r="AD29" s="1114"/>
      <c r="AE29" s="1115"/>
      <c r="AF29" s="1089">
        <v>0</v>
      </c>
      <c r="AG29" s="1090"/>
      <c r="AH29" s="1090"/>
      <c r="AI29" s="1090"/>
      <c r="AJ29" s="1091"/>
      <c r="AK29" s="1049">
        <v>229</v>
      </c>
      <c r="AL29" s="1040"/>
      <c r="AM29" s="1040"/>
      <c r="AN29" s="1040"/>
      <c r="AO29" s="1040"/>
      <c r="AP29" s="1040" t="s">
        <v>589</v>
      </c>
      <c r="AQ29" s="1040"/>
      <c r="AR29" s="1040"/>
      <c r="AS29" s="1040"/>
      <c r="AT29" s="1040"/>
      <c r="AU29" s="1040" t="s">
        <v>589</v>
      </c>
      <c r="AV29" s="1040"/>
      <c r="AW29" s="1040"/>
      <c r="AX29" s="1040"/>
      <c r="AY29" s="1040"/>
      <c r="AZ29" s="1040" t="s">
        <v>589</v>
      </c>
      <c r="BA29" s="1040"/>
      <c r="BB29" s="1040"/>
      <c r="BC29" s="1040"/>
      <c r="BD29" s="1040"/>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7" t="s">
        <v>395</v>
      </c>
      <c r="C30" s="1108"/>
      <c r="D30" s="1108"/>
      <c r="E30" s="1108"/>
      <c r="F30" s="1108"/>
      <c r="G30" s="1108"/>
      <c r="H30" s="1108"/>
      <c r="I30" s="1108"/>
      <c r="J30" s="1108"/>
      <c r="K30" s="1108"/>
      <c r="L30" s="1108"/>
      <c r="M30" s="1108"/>
      <c r="N30" s="1108"/>
      <c r="O30" s="1108"/>
      <c r="P30" s="1109"/>
      <c r="Q30" s="1113">
        <v>122</v>
      </c>
      <c r="R30" s="1114"/>
      <c r="S30" s="1114"/>
      <c r="T30" s="1114"/>
      <c r="U30" s="1114"/>
      <c r="V30" s="1114">
        <v>118</v>
      </c>
      <c r="W30" s="1114"/>
      <c r="X30" s="1114"/>
      <c r="Y30" s="1114"/>
      <c r="Z30" s="1114"/>
      <c r="AA30" s="1114">
        <v>4</v>
      </c>
      <c r="AB30" s="1114"/>
      <c r="AC30" s="1114"/>
      <c r="AD30" s="1114"/>
      <c r="AE30" s="1115"/>
      <c r="AF30" s="1089">
        <v>4</v>
      </c>
      <c r="AG30" s="1090"/>
      <c r="AH30" s="1090"/>
      <c r="AI30" s="1090"/>
      <c r="AJ30" s="1091"/>
      <c r="AK30" s="1049">
        <v>55</v>
      </c>
      <c r="AL30" s="1040"/>
      <c r="AM30" s="1040"/>
      <c r="AN30" s="1040"/>
      <c r="AO30" s="1040"/>
      <c r="AP30" s="1040" t="s">
        <v>589</v>
      </c>
      <c r="AQ30" s="1040"/>
      <c r="AR30" s="1040"/>
      <c r="AS30" s="1040"/>
      <c r="AT30" s="1040"/>
      <c r="AU30" s="1040" t="s">
        <v>589</v>
      </c>
      <c r="AV30" s="1040"/>
      <c r="AW30" s="1040"/>
      <c r="AX30" s="1040"/>
      <c r="AY30" s="1040"/>
      <c r="AZ30" s="1040" t="s">
        <v>589</v>
      </c>
      <c r="BA30" s="1040"/>
      <c r="BB30" s="1040"/>
      <c r="BC30" s="1040"/>
      <c r="BD30" s="1040"/>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7" t="s">
        <v>396</v>
      </c>
      <c r="C31" s="1108"/>
      <c r="D31" s="1108"/>
      <c r="E31" s="1108"/>
      <c r="F31" s="1108"/>
      <c r="G31" s="1108"/>
      <c r="H31" s="1108"/>
      <c r="I31" s="1108"/>
      <c r="J31" s="1108"/>
      <c r="K31" s="1108"/>
      <c r="L31" s="1108"/>
      <c r="M31" s="1108"/>
      <c r="N31" s="1108"/>
      <c r="O31" s="1108"/>
      <c r="P31" s="1109"/>
      <c r="Q31" s="1113">
        <v>146</v>
      </c>
      <c r="R31" s="1114"/>
      <c r="S31" s="1114"/>
      <c r="T31" s="1114"/>
      <c r="U31" s="1114"/>
      <c r="V31" s="1114">
        <v>137</v>
      </c>
      <c r="W31" s="1114"/>
      <c r="X31" s="1114"/>
      <c r="Y31" s="1114"/>
      <c r="Z31" s="1114"/>
      <c r="AA31" s="1114">
        <v>10</v>
      </c>
      <c r="AB31" s="1114"/>
      <c r="AC31" s="1114"/>
      <c r="AD31" s="1114"/>
      <c r="AE31" s="1115"/>
      <c r="AF31" s="1089">
        <v>59</v>
      </c>
      <c r="AG31" s="1090"/>
      <c r="AH31" s="1090"/>
      <c r="AI31" s="1090"/>
      <c r="AJ31" s="1091"/>
      <c r="AK31" s="1049">
        <v>44</v>
      </c>
      <c r="AL31" s="1040"/>
      <c r="AM31" s="1040"/>
      <c r="AN31" s="1040"/>
      <c r="AO31" s="1040"/>
      <c r="AP31" s="1040">
        <v>655</v>
      </c>
      <c r="AQ31" s="1040"/>
      <c r="AR31" s="1040"/>
      <c r="AS31" s="1040"/>
      <c r="AT31" s="1040"/>
      <c r="AU31" s="1040">
        <v>338</v>
      </c>
      <c r="AV31" s="1040"/>
      <c r="AW31" s="1040"/>
      <c r="AX31" s="1040"/>
      <c r="AY31" s="1040"/>
      <c r="AZ31" s="1112">
        <v>0</v>
      </c>
      <c r="BA31" s="1112"/>
      <c r="BB31" s="1112"/>
      <c r="BC31" s="1112"/>
      <c r="BD31" s="1112"/>
      <c r="BE31" s="1102" t="s">
        <v>397</v>
      </c>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7" t="s">
        <v>398</v>
      </c>
      <c r="C32" s="1108"/>
      <c r="D32" s="1108"/>
      <c r="E32" s="1108"/>
      <c r="F32" s="1108"/>
      <c r="G32" s="1108"/>
      <c r="H32" s="1108"/>
      <c r="I32" s="1108"/>
      <c r="J32" s="1108"/>
      <c r="K32" s="1108"/>
      <c r="L32" s="1108"/>
      <c r="M32" s="1108"/>
      <c r="N32" s="1108"/>
      <c r="O32" s="1108"/>
      <c r="P32" s="1109"/>
      <c r="Q32" s="1113">
        <v>38</v>
      </c>
      <c r="R32" s="1114"/>
      <c r="S32" s="1114"/>
      <c r="T32" s="1114"/>
      <c r="U32" s="1114"/>
      <c r="V32" s="1114">
        <v>38</v>
      </c>
      <c r="W32" s="1114"/>
      <c r="X32" s="1114"/>
      <c r="Y32" s="1114"/>
      <c r="Z32" s="1114"/>
      <c r="AA32" s="1114">
        <v>0</v>
      </c>
      <c r="AB32" s="1114"/>
      <c r="AC32" s="1114"/>
      <c r="AD32" s="1114"/>
      <c r="AE32" s="1115"/>
      <c r="AF32" s="1089">
        <v>0</v>
      </c>
      <c r="AG32" s="1090"/>
      <c r="AH32" s="1090"/>
      <c r="AI32" s="1090"/>
      <c r="AJ32" s="1091"/>
      <c r="AK32" s="1049">
        <v>27</v>
      </c>
      <c r="AL32" s="1040"/>
      <c r="AM32" s="1040"/>
      <c r="AN32" s="1040"/>
      <c r="AO32" s="1040"/>
      <c r="AP32" s="1040">
        <v>238</v>
      </c>
      <c r="AQ32" s="1040"/>
      <c r="AR32" s="1040"/>
      <c r="AS32" s="1040"/>
      <c r="AT32" s="1040"/>
      <c r="AU32" s="1040">
        <v>229</v>
      </c>
      <c r="AV32" s="1040"/>
      <c r="AW32" s="1040"/>
      <c r="AX32" s="1040"/>
      <c r="AY32" s="1040"/>
      <c r="AZ32" s="1112">
        <v>0</v>
      </c>
      <c r="BA32" s="1112"/>
      <c r="BB32" s="1112"/>
      <c r="BC32" s="1112"/>
      <c r="BD32" s="1112"/>
      <c r="BE32" s="1102" t="s">
        <v>399</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7"/>
      <c r="C33" s="1108"/>
      <c r="D33" s="1108"/>
      <c r="E33" s="1108"/>
      <c r="F33" s="1108"/>
      <c r="G33" s="1108"/>
      <c r="H33" s="1108"/>
      <c r="I33" s="1108"/>
      <c r="J33" s="1108"/>
      <c r="K33" s="1108"/>
      <c r="L33" s="1108"/>
      <c r="M33" s="1108"/>
      <c r="N33" s="1108"/>
      <c r="O33" s="1108"/>
      <c r="P33" s="1109"/>
      <c r="Q33" s="1113"/>
      <c r="R33" s="1114"/>
      <c r="S33" s="1114"/>
      <c r="T33" s="1114"/>
      <c r="U33" s="1114"/>
      <c r="V33" s="1114"/>
      <c r="W33" s="1114"/>
      <c r="X33" s="1114"/>
      <c r="Y33" s="1114"/>
      <c r="Z33" s="1114"/>
      <c r="AA33" s="1114"/>
      <c r="AB33" s="1114"/>
      <c r="AC33" s="1114"/>
      <c r="AD33" s="1114"/>
      <c r="AE33" s="1115"/>
      <c r="AF33" s="1089"/>
      <c r="AG33" s="1090"/>
      <c r="AH33" s="1090"/>
      <c r="AI33" s="1090"/>
      <c r="AJ33" s="1091"/>
      <c r="AK33" s="1049"/>
      <c r="AL33" s="1040"/>
      <c r="AM33" s="1040"/>
      <c r="AN33" s="1040"/>
      <c r="AO33" s="1040"/>
      <c r="AP33" s="1040"/>
      <c r="AQ33" s="1040"/>
      <c r="AR33" s="1040"/>
      <c r="AS33" s="1040"/>
      <c r="AT33" s="1040"/>
      <c r="AU33" s="1040"/>
      <c r="AV33" s="1040"/>
      <c r="AW33" s="1040"/>
      <c r="AX33" s="1040"/>
      <c r="AY33" s="1040"/>
      <c r="AZ33" s="1112"/>
      <c r="BA33" s="1112"/>
      <c r="BB33" s="1112"/>
      <c r="BC33" s="1112"/>
      <c r="BD33" s="1112"/>
      <c r="BE33" s="1102"/>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49"/>
      <c r="AL34" s="1040"/>
      <c r="AM34" s="1040"/>
      <c r="AN34" s="1040"/>
      <c r="AO34" s="1040"/>
      <c r="AP34" s="1040"/>
      <c r="AQ34" s="1040"/>
      <c r="AR34" s="1040"/>
      <c r="AS34" s="1040"/>
      <c r="AT34" s="1040"/>
      <c r="AU34" s="1040"/>
      <c r="AV34" s="1040"/>
      <c r="AW34" s="1040"/>
      <c r="AX34" s="1040"/>
      <c r="AY34" s="1040"/>
      <c r="AZ34" s="1112"/>
      <c r="BA34" s="1112"/>
      <c r="BB34" s="1112"/>
      <c r="BC34" s="1112"/>
      <c r="BD34" s="1112"/>
      <c r="BE34" s="1102"/>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49"/>
      <c r="AL35" s="1040"/>
      <c r="AM35" s="1040"/>
      <c r="AN35" s="1040"/>
      <c r="AO35" s="1040"/>
      <c r="AP35" s="1040"/>
      <c r="AQ35" s="1040"/>
      <c r="AR35" s="1040"/>
      <c r="AS35" s="1040"/>
      <c r="AT35" s="1040"/>
      <c r="AU35" s="1040"/>
      <c r="AV35" s="1040"/>
      <c r="AW35" s="1040"/>
      <c r="AX35" s="1040"/>
      <c r="AY35" s="1040"/>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49"/>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400</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380</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63</v>
      </c>
      <c r="AG63" s="1028"/>
      <c r="AH63" s="1028"/>
      <c r="AI63" s="1028"/>
      <c r="AJ63" s="1100"/>
      <c r="AK63" s="1101"/>
      <c r="AL63" s="1032"/>
      <c r="AM63" s="1032"/>
      <c r="AN63" s="1032"/>
      <c r="AO63" s="1032"/>
      <c r="AP63" s="1028">
        <f>SUM(AP28:AT62)</f>
        <v>893</v>
      </c>
      <c r="AQ63" s="1028"/>
      <c r="AR63" s="1028"/>
      <c r="AS63" s="1028"/>
      <c r="AT63" s="1028"/>
      <c r="AU63" s="1028">
        <f>SUM(AU28:AY62)</f>
        <v>567</v>
      </c>
      <c r="AV63" s="1028"/>
      <c r="AW63" s="1028"/>
      <c r="AX63" s="1028"/>
      <c r="AY63" s="1028"/>
      <c r="AZ63" s="1095"/>
      <c r="BA63" s="1095"/>
      <c r="BB63" s="1095"/>
      <c r="BC63" s="1095"/>
      <c r="BD63" s="1095"/>
      <c r="BE63" s="1029"/>
      <c r="BF63" s="1029"/>
      <c r="BG63" s="1029"/>
      <c r="BH63" s="1029"/>
      <c r="BI63" s="1030"/>
      <c r="BJ63" s="1096" t="s">
        <v>402</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404</v>
      </c>
      <c r="B66" s="1066"/>
      <c r="C66" s="1066"/>
      <c r="D66" s="1066"/>
      <c r="E66" s="1066"/>
      <c r="F66" s="1066"/>
      <c r="G66" s="1066"/>
      <c r="H66" s="1066"/>
      <c r="I66" s="1066"/>
      <c r="J66" s="1066"/>
      <c r="K66" s="1066"/>
      <c r="L66" s="1066"/>
      <c r="M66" s="1066"/>
      <c r="N66" s="1066"/>
      <c r="O66" s="1066"/>
      <c r="P66" s="1067"/>
      <c r="Q66" s="1071" t="s">
        <v>405</v>
      </c>
      <c r="R66" s="1072"/>
      <c r="S66" s="1072"/>
      <c r="T66" s="1072"/>
      <c r="U66" s="1073"/>
      <c r="V66" s="1071" t="s">
        <v>406</v>
      </c>
      <c r="W66" s="1072"/>
      <c r="X66" s="1072"/>
      <c r="Y66" s="1072"/>
      <c r="Z66" s="1073"/>
      <c r="AA66" s="1071" t="s">
        <v>407</v>
      </c>
      <c r="AB66" s="1072"/>
      <c r="AC66" s="1072"/>
      <c r="AD66" s="1072"/>
      <c r="AE66" s="1073"/>
      <c r="AF66" s="1077" t="s">
        <v>408</v>
      </c>
      <c r="AG66" s="1078"/>
      <c r="AH66" s="1078"/>
      <c r="AI66" s="1078"/>
      <c r="AJ66" s="1079"/>
      <c r="AK66" s="1071" t="s">
        <v>409</v>
      </c>
      <c r="AL66" s="1066"/>
      <c r="AM66" s="1066"/>
      <c r="AN66" s="1066"/>
      <c r="AO66" s="1067"/>
      <c r="AP66" s="1071" t="s">
        <v>410</v>
      </c>
      <c r="AQ66" s="1072"/>
      <c r="AR66" s="1072"/>
      <c r="AS66" s="1072"/>
      <c r="AT66" s="1073"/>
      <c r="AU66" s="1071" t="s">
        <v>411</v>
      </c>
      <c r="AV66" s="1072"/>
      <c r="AW66" s="1072"/>
      <c r="AX66" s="1072"/>
      <c r="AY66" s="1073"/>
      <c r="AZ66" s="1071" t="s">
        <v>367</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570</v>
      </c>
      <c r="C68" s="1055"/>
      <c r="D68" s="1055"/>
      <c r="E68" s="1055"/>
      <c r="F68" s="1055"/>
      <c r="G68" s="1055"/>
      <c r="H68" s="1055"/>
      <c r="I68" s="1055"/>
      <c r="J68" s="1055"/>
      <c r="K68" s="1055"/>
      <c r="L68" s="1055"/>
      <c r="M68" s="1055"/>
      <c r="N68" s="1055"/>
      <c r="O68" s="1055"/>
      <c r="P68" s="1056"/>
      <c r="Q68" s="1057">
        <v>1345</v>
      </c>
      <c r="R68" s="1051"/>
      <c r="S68" s="1051"/>
      <c r="T68" s="1051"/>
      <c r="U68" s="1051"/>
      <c r="V68" s="1051">
        <v>1345</v>
      </c>
      <c r="W68" s="1051"/>
      <c r="X68" s="1051"/>
      <c r="Y68" s="1051"/>
      <c r="Z68" s="1051"/>
      <c r="AA68" s="1051">
        <v>0</v>
      </c>
      <c r="AB68" s="1051"/>
      <c r="AC68" s="1051"/>
      <c r="AD68" s="1051"/>
      <c r="AE68" s="1051"/>
      <c r="AF68" s="1051">
        <v>0</v>
      </c>
      <c r="AG68" s="1051"/>
      <c r="AH68" s="1051"/>
      <c r="AI68" s="1051"/>
      <c r="AJ68" s="1051"/>
      <c r="AK68" s="1058" t="s">
        <v>589</v>
      </c>
      <c r="AL68" s="1058"/>
      <c r="AM68" s="1058"/>
      <c r="AN68" s="1058"/>
      <c r="AO68" s="1058"/>
      <c r="AP68" s="1051">
        <v>37</v>
      </c>
      <c r="AQ68" s="1051"/>
      <c r="AR68" s="1051"/>
      <c r="AS68" s="1051"/>
      <c r="AT68" s="1051"/>
      <c r="AU68" s="1051">
        <v>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571</v>
      </c>
      <c r="C69" s="1044"/>
      <c r="D69" s="1044"/>
      <c r="E69" s="1044"/>
      <c r="F69" s="1044"/>
      <c r="G69" s="1044"/>
      <c r="H69" s="1044"/>
      <c r="I69" s="1044"/>
      <c r="J69" s="1044"/>
      <c r="K69" s="1044"/>
      <c r="L69" s="1044"/>
      <c r="M69" s="1044"/>
      <c r="N69" s="1044"/>
      <c r="O69" s="1044"/>
      <c r="P69" s="1045"/>
      <c r="Q69" s="1046">
        <v>353</v>
      </c>
      <c r="R69" s="1040"/>
      <c r="S69" s="1040"/>
      <c r="T69" s="1040"/>
      <c r="U69" s="1040"/>
      <c r="V69" s="1040">
        <v>318</v>
      </c>
      <c r="W69" s="1040"/>
      <c r="X69" s="1040"/>
      <c r="Y69" s="1040"/>
      <c r="Z69" s="1040"/>
      <c r="AA69" s="1040">
        <v>35</v>
      </c>
      <c r="AB69" s="1040"/>
      <c r="AC69" s="1040"/>
      <c r="AD69" s="1040"/>
      <c r="AE69" s="1040"/>
      <c r="AF69" s="1040">
        <v>35</v>
      </c>
      <c r="AG69" s="1040"/>
      <c r="AH69" s="1040"/>
      <c r="AI69" s="1040"/>
      <c r="AJ69" s="1040"/>
      <c r="AK69" s="1040" t="s">
        <v>589</v>
      </c>
      <c r="AL69" s="1040"/>
      <c r="AM69" s="1040"/>
      <c r="AN69" s="1040"/>
      <c r="AO69" s="1040"/>
      <c r="AP69" s="1040" t="s">
        <v>589</v>
      </c>
      <c r="AQ69" s="1040"/>
      <c r="AR69" s="1040"/>
      <c r="AS69" s="1040"/>
      <c r="AT69" s="1040"/>
      <c r="AU69" s="1040" t="s">
        <v>589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572</v>
      </c>
      <c r="C70" s="1044"/>
      <c r="D70" s="1044"/>
      <c r="E70" s="1044"/>
      <c r="F70" s="1044"/>
      <c r="G70" s="1044"/>
      <c r="H70" s="1044"/>
      <c r="I70" s="1044"/>
      <c r="J70" s="1044"/>
      <c r="K70" s="1044"/>
      <c r="L70" s="1044"/>
      <c r="M70" s="1044"/>
      <c r="N70" s="1044"/>
      <c r="O70" s="1044"/>
      <c r="P70" s="1045"/>
      <c r="Q70" s="1046">
        <v>505</v>
      </c>
      <c r="R70" s="1040"/>
      <c r="S70" s="1040"/>
      <c r="T70" s="1040"/>
      <c r="U70" s="1040"/>
      <c r="V70" s="1040">
        <v>492</v>
      </c>
      <c r="W70" s="1040"/>
      <c r="X70" s="1040"/>
      <c r="Y70" s="1040"/>
      <c r="Z70" s="1040"/>
      <c r="AA70" s="1040">
        <v>13</v>
      </c>
      <c r="AB70" s="1040"/>
      <c r="AC70" s="1040"/>
      <c r="AD70" s="1040"/>
      <c r="AE70" s="1040"/>
      <c r="AF70" s="1040">
        <v>13</v>
      </c>
      <c r="AG70" s="1040"/>
      <c r="AH70" s="1040"/>
      <c r="AI70" s="1040"/>
      <c r="AJ70" s="1040"/>
      <c r="AK70" s="1040" t="s">
        <v>589</v>
      </c>
      <c r="AL70" s="1040"/>
      <c r="AM70" s="1040"/>
      <c r="AN70" s="1040"/>
      <c r="AO70" s="1040"/>
      <c r="AP70" s="1040" t="s">
        <v>589</v>
      </c>
      <c r="AQ70" s="1040"/>
      <c r="AR70" s="1040"/>
      <c r="AS70" s="1040"/>
      <c r="AT70" s="1040"/>
      <c r="AU70" s="1040" t="s">
        <v>589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573</v>
      </c>
      <c r="C71" s="1044"/>
      <c r="D71" s="1044"/>
      <c r="E71" s="1044"/>
      <c r="F71" s="1044"/>
      <c r="G71" s="1044"/>
      <c r="H71" s="1044"/>
      <c r="I71" s="1044"/>
      <c r="J71" s="1044"/>
      <c r="K71" s="1044"/>
      <c r="L71" s="1044"/>
      <c r="M71" s="1044"/>
      <c r="N71" s="1044"/>
      <c r="O71" s="1044"/>
      <c r="P71" s="1045"/>
      <c r="Q71" s="1046">
        <v>500</v>
      </c>
      <c r="R71" s="1040"/>
      <c r="S71" s="1040"/>
      <c r="T71" s="1040"/>
      <c r="U71" s="1040"/>
      <c r="V71" s="1040">
        <v>390</v>
      </c>
      <c r="W71" s="1040"/>
      <c r="X71" s="1040"/>
      <c r="Y71" s="1040"/>
      <c r="Z71" s="1040"/>
      <c r="AA71" s="1040">
        <v>110</v>
      </c>
      <c r="AB71" s="1040"/>
      <c r="AC71" s="1040"/>
      <c r="AD71" s="1040"/>
      <c r="AE71" s="1040"/>
      <c r="AF71" s="1040">
        <v>110</v>
      </c>
      <c r="AG71" s="1040"/>
      <c r="AH71" s="1040"/>
      <c r="AI71" s="1040"/>
      <c r="AJ71" s="1040"/>
      <c r="AK71" s="1040" t="s">
        <v>589</v>
      </c>
      <c r="AL71" s="1040"/>
      <c r="AM71" s="1040"/>
      <c r="AN71" s="1040"/>
      <c r="AO71" s="1040"/>
      <c r="AP71" s="1040" t="s">
        <v>589</v>
      </c>
      <c r="AQ71" s="1040"/>
      <c r="AR71" s="1040"/>
      <c r="AS71" s="1040"/>
      <c r="AT71" s="1040"/>
      <c r="AU71" s="1040" t="s">
        <v>589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574</v>
      </c>
      <c r="C72" s="1044"/>
      <c r="D72" s="1044"/>
      <c r="E72" s="1044"/>
      <c r="F72" s="1044"/>
      <c r="G72" s="1044"/>
      <c r="H72" s="1044"/>
      <c r="I72" s="1044"/>
      <c r="J72" s="1044"/>
      <c r="K72" s="1044"/>
      <c r="L72" s="1044"/>
      <c r="M72" s="1044"/>
      <c r="N72" s="1044"/>
      <c r="O72" s="1044"/>
      <c r="P72" s="1045"/>
      <c r="Q72" s="1046">
        <v>358</v>
      </c>
      <c r="R72" s="1040"/>
      <c r="S72" s="1040"/>
      <c r="T72" s="1040"/>
      <c r="U72" s="1040"/>
      <c r="V72" s="1040">
        <v>348</v>
      </c>
      <c r="W72" s="1040"/>
      <c r="X72" s="1040"/>
      <c r="Y72" s="1040"/>
      <c r="Z72" s="1040"/>
      <c r="AA72" s="1040">
        <v>10</v>
      </c>
      <c r="AB72" s="1040"/>
      <c r="AC72" s="1040"/>
      <c r="AD72" s="1040"/>
      <c r="AE72" s="1040"/>
      <c r="AF72" s="1040">
        <v>10</v>
      </c>
      <c r="AG72" s="1040"/>
      <c r="AH72" s="1040"/>
      <c r="AI72" s="1040"/>
      <c r="AJ72" s="1040"/>
      <c r="AK72" s="1040" t="s">
        <v>589</v>
      </c>
      <c r="AL72" s="1040"/>
      <c r="AM72" s="1040"/>
      <c r="AN72" s="1040"/>
      <c r="AO72" s="1040"/>
      <c r="AP72" s="1040" t="s">
        <v>589</v>
      </c>
      <c r="AQ72" s="1040"/>
      <c r="AR72" s="1040"/>
      <c r="AS72" s="1040"/>
      <c r="AT72" s="1040"/>
      <c r="AU72" s="1040" t="s">
        <v>589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575</v>
      </c>
      <c r="C73" s="1044"/>
      <c r="D73" s="1044"/>
      <c r="E73" s="1044"/>
      <c r="F73" s="1044"/>
      <c r="G73" s="1044"/>
      <c r="H73" s="1044"/>
      <c r="I73" s="1044"/>
      <c r="J73" s="1044"/>
      <c r="K73" s="1044"/>
      <c r="L73" s="1044"/>
      <c r="M73" s="1044"/>
      <c r="N73" s="1044"/>
      <c r="O73" s="1044"/>
      <c r="P73" s="1045"/>
      <c r="Q73" s="1046">
        <v>272</v>
      </c>
      <c r="R73" s="1040"/>
      <c r="S73" s="1040"/>
      <c r="T73" s="1040"/>
      <c r="U73" s="1040"/>
      <c r="V73" s="1040">
        <v>249</v>
      </c>
      <c r="W73" s="1040"/>
      <c r="X73" s="1040"/>
      <c r="Y73" s="1040"/>
      <c r="Z73" s="1040"/>
      <c r="AA73" s="1040">
        <v>23</v>
      </c>
      <c r="AB73" s="1040"/>
      <c r="AC73" s="1040"/>
      <c r="AD73" s="1040"/>
      <c r="AE73" s="1040"/>
      <c r="AF73" s="1040">
        <v>23</v>
      </c>
      <c r="AG73" s="1040"/>
      <c r="AH73" s="1040"/>
      <c r="AI73" s="1040"/>
      <c r="AJ73" s="1040"/>
      <c r="AK73" s="1040">
        <v>9</v>
      </c>
      <c r="AL73" s="1040"/>
      <c r="AM73" s="1040"/>
      <c r="AN73" s="1040"/>
      <c r="AO73" s="1040"/>
      <c r="AP73" s="1040" t="s">
        <v>589</v>
      </c>
      <c r="AQ73" s="1040"/>
      <c r="AR73" s="1040"/>
      <c r="AS73" s="1040"/>
      <c r="AT73" s="1040"/>
      <c r="AU73" s="1040" t="s">
        <v>589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576</v>
      </c>
      <c r="C74" s="1044"/>
      <c r="D74" s="1044"/>
      <c r="E74" s="1044"/>
      <c r="F74" s="1044"/>
      <c r="G74" s="1044"/>
      <c r="H74" s="1044"/>
      <c r="I74" s="1044"/>
      <c r="J74" s="1044"/>
      <c r="K74" s="1044"/>
      <c r="L74" s="1044"/>
      <c r="M74" s="1044"/>
      <c r="N74" s="1044"/>
      <c r="O74" s="1044"/>
      <c r="P74" s="1045"/>
      <c r="Q74" s="1046">
        <v>1</v>
      </c>
      <c r="R74" s="1040"/>
      <c r="S74" s="1040"/>
      <c r="T74" s="1040"/>
      <c r="U74" s="1040"/>
      <c r="V74" s="1040">
        <v>1</v>
      </c>
      <c r="W74" s="1040"/>
      <c r="X74" s="1040"/>
      <c r="Y74" s="1040"/>
      <c r="Z74" s="1040"/>
      <c r="AA74" s="1040">
        <v>0</v>
      </c>
      <c r="AB74" s="1040"/>
      <c r="AC74" s="1040"/>
      <c r="AD74" s="1040"/>
      <c r="AE74" s="1040"/>
      <c r="AF74" s="1040">
        <v>0</v>
      </c>
      <c r="AG74" s="1040"/>
      <c r="AH74" s="1040"/>
      <c r="AI74" s="1040"/>
      <c r="AJ74" s="1040"/>
      <c r="AK74" s="1040" t="s">
        <v>589</v>
      </c>
      <c r="AL74" s="1040"/>
      <c r="AM74" s="1040"/>
      <c r="AN74" s="1040"/>
      <c r="AO74" s="1040"/>
      <c r="AP74" s="1040" t="s">
        <v>589</v>
      </c>
      <c r="AQ74" s="1040"/>
      <c r="AR74" s="1040"/>
      <c r="AS74" s="1040"/>
      <c r="AT74" s="1040"/>
      <c r="AU74" s="1040" t="s">
        <v>589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577</v>
      </c>
      <c r="C75" s="1044"/>
      <c r="D75" s="1044"/>
      <c r="E75" s="1044"/>
      <c r="F75" s="1044"/>
      <c r="G75" s="1044"/>
      <c r="H75" s="1044"/>
      <c r="I75" s="1044"/>
      <c r="J75" s="1044"/>
      <c r="K75" s="1044"/>
      <c r="L75" s="1044"/>
      <c r="M75" s="1044"/>
      <c r="N75" s="1044"/>
      <c r="O75" s="1044"/>
      <c r="P75" s="1045"/>
      <c r="Q75" s="1047">
        <v>33</v>
      </c>
      <c r="R75" s="1048"/>
      <c r="S75" s="1048"/>
      <c r="T75" s="1048"/>
      <c r="U75" s="1049"/>
      <c r="V75" s="1050">
        <v>30</v>
      </c>
      <c r="W75" s="1048"/>
      <c r="X75" s="1048"/>
      <c r="Y75" s="1048"/>
      <c r="Z75" s="1049"/>
      <c r="AA75" s="1050">
        <v>3</v>
      </c>
      <c r="AB75" s="1048"/>
      <c r="AC75" s="1048"/>
      <c r="AD75" s="1048"/>
      <c r="AE75" s="1049"/>
      <c r="AF75" s="1050">
        <v>3</v>
      </c>
      <c r="AG75" s="1048"/>
      <c r="AH75" s="1048"/>
      <c r="AI75" s="1048"/>
      <c r="AJ75" s="1049"/>
      <c r="AK75" s="1040" t="s">
        <v>589</v>
      </c>
      <c r="AL75" s="1040"/>
      <c r="AM75" s="1040"/>
      <c r="AN75" s="1040"/>
      <c r="AO75" s="1040"/>
      <c r="AP75" s="1040" t="s">
        <v>589</v>
      </c>
      <c r="AQ75" s="1040"/>
      <c r="AR75" s="1040"/>
      <c r="AS75" s="1040"/>
      <c r="AT75" s="1040"/>
      <c r="AU75" s="1040" t="s">
        <v>589</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578</v>
      </c>
      <c r="C76" s="1044"/>
      <c r="D76" s="1044"/>
      <c r="E76" s="1044"/>
      <c r="F76" s="1044"/>
      <c r="G76" s="1044"/>
      <c r="H76" s="1044"/>
      <c r="I76" s="1044"/>
      <c r="J76" s="1044"/>
      <c r="K76" s="1044"/>
      <c r="L76" s="1044"/>
      <c r="M76" s="1044"/>
      <c r="N76" s="1044"/>
      <c r="O76" s="1044"/>
      <c r="P76" s="1045"/>
      <c r="Q76" s="1047">
        <v>26</v>
      </c>
      <c r="R76" s="1048"/>
      <c r="S76" s="1048"/>
      <c r="T76" s="1048"/>
      <c r="U76" s="1049"/>
      <c r="V76" s="1050">
        <v>26</v>
      </c>
      <c r="W76" s="1048"/>
      <c r="X76" s="1048"/>
      <c r="Y76" s="1048"/>
      <c r="Z76" s="1049"/>
      <c r="AA76" s="1050">
        <v>0</v>
      </c>
      <c r="AB76" s="1048"/>
      <c r="AC76" s="1048"/>
      <c r="AD76" s="1048"/>
      <c r="AE76" s="1049"/>
      <c r="AF76" s="1050">
        <v>0</v>
      </c>
      <c r="AG76" s="1048"/>
      <c r="AH76" s="1048"/>
      <c r="AI76" s="1048"/>
      <c r="AJ76" s="1049"/>
      <c r="AK76" s="1040" t="s">
        <v>589</v>
      </c>
      <c r="AL76" s="1040"/>
      <c r="AM76" s="1040"/>
      <c r="AN76" s="1040"/>
      <c r="AO76" s="1040"/>
      <c r="AP76" s="1050">
        <v>166</v>
      </c>
      <c r="AQ76" s="1048"/>
      <c r="AR76" s="1048"/>
      <c r="AS76" s="1048"/>
      <c r="AT76" s="1049"/>
      <c r="AU76" s="1050">
        <v>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579</v>
      </c>
      <c r="C77" s="1044"/>
      <c r="D77" s="1044"/>
      <c r="E77" s="1044"/>
      <c r="F77" s="1044"/>
      <c r="G77" s="1044"/>
      <c r="H77" s="1044"/>
      <c r="I77" s="1044"/>
      <c r="J77" s="1044"/>
      <c r="K77" s="1044"/>
      <c r="L77" s="1044"/>
      <c r="M77" s="1044"/>
      <c r="N77" s="1044"/>
      <c r="O77" s="1044"/>
      <c r="P77" s="1045"/>
      <c r="Q77" s="1047">
        <v>167</v>
      </c>
      <c r="R77" s="1048"/>
      <c r="S77" s="1048"/>
      <c r="T77" s="1048"/>
      <c r="U77" s="1049"/>
      <c r="V77" s="1050">
        <v>167</v>
      </c>
      <c r="W77" s="1048"/>
      <c r="X77" s="1048"/>
      <c r="Y77" s="1048"/>
      <c r="Z77" s="1049"/>
      <c r="AA77" s="1050">
        <v>0</v>
      </c>
      <c r="AB77" s="1048"/>
      <c r="AC77" s="1048"/>
      <c r="AD77" s="1048"/>
      <c r="AE77" s="1049"/>
      <c r="AF77" s="1050">
        <v>0</v>
      </c>
      <c r="AG77" s="1048"/>
      <c r="AH77" s="1048"/>
      <c r="AI77" s="1048"/>
      <c r="AJ77" s="1049"/>
      <c r="AK77" s="1040" t="s">
        <v>589</v>
      </c>
      <c r="AL77" s="1040"/>
      <c r="AM77" s="1040"/>
      <c r="AN77" s="1040"/>
      <c r="AO77" s="1040"/>
      <c r="AP77" s="1040" t="s">
        <v>589</v>
      </c>
      <c r="AQ77" s="1040"/>
      <c r="AR77" s="1040"/>
      <c r="AS77" s="1040"/>
      <c r="AT77" s="1040"/>
      <c r="AU77" s="1040" t="s">
        <v>589</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580</v>
      </c>
      <c r="C78" s="1044"/>
      <c r="D78" s="1044"/>
      <c r="E78" s="1044"/>
      <c r="F78" s="1044"/>
      <c r="G78" s="1044"/>
      <c r="H78" s="1044"/>
      <c r="I78" s="1044"/>
      <c r="J78" s="1044"/>
      <c r="K78" s="1044"/>
      <c r="L78" s="1044"/>
      <c r="M78" s="1044"/>
      <c r="N78" s="1044"/>
      <c r="O78" s="1044"/>
      <c r="P78" s="1045"/>
      <c r="Q78" s="1046">
        <v>46</v>
      </c>
      <c r="R78" s="1040"/>
      <c r="S78" s="1040"/>
      <c r="T78" s="1040"/>
      <c r="U78" s="1040"/>
      <c r="V78" s="1040">
        <v>46</v>
      </c>
      <c r="W78" s="1040"/>
      <c r="X78" s="1040"/>
      <c r="Y78" s="1040"/>
      <c r="Z78" s="1040"/>
      <c r="AA78" s="1040">
        <v>0</v>
      </c>
      <c r="AB78" s="1040"/>
      <c r="AC78" s="1040"/>
      <c r="AD78" s="1040"/>
      <c r="AE78" s="1040"/>
      <c r="AF78" s="1040">
        <v>0</v>
      </c>
      <c r="AG78" s="1040"/>
      <c r="AH78" s="1040"/>
      <c r="AI78" s="1040"/>
      <c r="AJ78" s="1040"/>
      <c r="AK78" s="1040" t="s">
        <v>589</v>
      </c>
      <c r="AL78" s="1040"/>
      <c r="AM78" s="1040"/>
      <c r="AN78" s="1040"/>
      <c r="AO78" s="1040"/>
      <c r="AP78" s="1040" t="s">
        <v>589</v>
      </c>
      <c r="AQ78" s="1040"/>
      <c r="AR78" s="1040"/>
      <c r="AS78" s="1040"/>
      <c r="AT78" s="1040"/>
      <c r="AU78" s="1040" t="s">
        <v>589</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581</v>
      </c>
      <c r="C79" s="1044"/>
      <c r="D79" s="1044"/>
      <c r="E79" s="1044"/>
      <c r="F79" s="1044"/>
      <c r="G79" s="1044"/>
      <c r="H79" s="1044"/>
      <c r="I79" s="1044"/>
      <c r="J79" s="1044"/>
      <c r="K79" s="1044"/>
      <c r="L79" s="1044"/>
      <c r="M79" s="1044"/>
      <c r="N79" s="1044"/>
      <c r="O79" s="1044"/>
      <c r="P79" s="1045"/>
      <c r="Q79" s="1046">
        <v>148</v>
      </c>
      <c r="R79" s="1040"/>
      <c r="S79" s="1040"/>
      <c r="T79" s="1040"/>
      <c r="U79" s="1040"/>
      <c r="V79" s="1040">
        <v>139</v>
      </c>
      <c r="W79" s="1040"/>
      <c r="X79" s="1040"/>
      <c r="Y79" s="1040"/>
      <c r="Z79" s="1040"/>
      <c r="AA79" s="1040">
        <v>9</v>
      </c>
      <c r="AB79" s="1040"/>
      <c r="AC79" s="1040"/>
      <c r="AD79" s="1040"/>
      <c r="AE79" s="1040"/>
      <c r="AF79" s="1040">
        <v>9</v>
      </c>
      <c r="AG79" s="1040"/>
      <c r="AH79" s="1040"/>
      <c r="AI79" s="1040"/>
      <c r="AJ79" s="1040"/>
      <c r="AK79" s="1040" t="s">
        <v>589</v>
      </c>
      <c r="AL79" s="1040"/>
      <c r="AM79" s="1040"/>
      <c r="AN79" s="1040"/>
      <c r="AO79" s="1040"/>
      <c r="AP79" s="1040" t="s">
        <v>589</v>
      </c>
      <c r="AQ79" s="1040"/>
      <c r="AR79" s="1040"/>
      <c r="AS79" s="1040"/>
      <c r="AT79" s="1040"/>
      <c r="AU79" s="1040" t="s">
        <v>589</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582</v>
      </c>
      <c r="C80" s="1044"/>
      <c r="D80" s="1044"/>
      <c r="E80" s="1044"/>
      <c r="F80" s="1044"/>
      <c r="G80" s="1044"/>
      <c r="H80" s="1044"/>
      <c r="I80" s="1044"/>
      <c r="J80" s="1044"/>
      <c r="K80" s="1044"/>
      <c r="L80" s="1044"/>
      <c r="M80" s="1044"/>
      <c r="N80" s="1044"/>
      <c r="O80" s="1044"/>
      <c r="P80" s="1045"/>
      <c r="Q80" s="1046">
        <v>4961</v>
      </c>
      <c r="R80" s="1040"/>
      <c r="S80" s="1040"/>
      <c r="T80" s="1040"/>
      <c r="U80" s="1040"/>
      <c r="V80" s="1040">
        <v>4165</v>
      </c>
      <c r="W80" s="1040"/>
      <c r="X80" s="1040"/>
      <c r="Y80" s="1040"/>
      <c r="Z80" s="1040"/>
      <c r="AA80" s="1040">
        <v>796</v>
      </c>
      <c r="AB80" s="1040"/>
      <c r="AC80" s="1040"/>
      <c r="AD80" s="1040"/>
      <c r="AE80" s="1040"/>
      <c r="AF80" s="1040">
        <v>796</v>
      </c>
      <c r="AG80" s="1040"/>
      <c r="AH80" s="1040"/>
      <c r="AI80" s="1040"/>
      <c r="AJ80" s="1040"/>
      <c r="AK80" s="1040">
        <v>51</v>
      </c>
      <c r="AL80" s="1040"/>
      <c r="AM80" s="1040"/>
      <c r="AN80" s="1040"/>
      <c r="AO80" s="1040"/>
      <c r="AP80" s="1040" t="s">
        <v>589</v>
      </c>
      <c r="AQ80" s="1040"/>
      <c r="AR80" s="1040"/>
      <c r="AS80" s="1040"/>
      <c r="AT80" s="1040"/>
      <c r="AU80" s="1040" t="s">
        <v>589</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583</v>
      </c>
      <c r="C81" s="1044"/>
      <c r="D81" s="1044"/>
      <c r="E81" s="1044"/>
      <c r="F81" s="1044"/>
      <c r="G81" s="1044"/>
      <c r="H81" s="1044"/>
      <c r="I81" s="1044"/>
      <c r="J81" s="1044"/>
      <c r="K81" s="1044"/>
      <c r="L81" s="1044"/>
      <c r="M81" s="1044"/>
      <c r="N81" s="1044"/>
      <c r="O81" s="1044"/>
      <c r="P81" s="1045"/>
      <c r="Q81" s="1046">
        <v>12</v>
      </c>
      <c r="R81" s="1040"/>
      <c r="S81" s="1040"/>
      <c r="T81" s="1040"/>
      <c r="U81" s="1040"/>
      <c r="V81" s="1040">
        <v>12</v>
      </c>
      <c r="W81" s="1040"/>
      <c r="X81" s="1040"/>
      <c r="Y81" s="1040"/>
      <c r="Z81" s="1040"/>
      <c r="AA81" s="1040">
        <v>0</v>
      </c>
      <c r="AB81" s="1040"/>
      <c r="AC81" s="1040"/>
      <c r="AD81" s="1040"/>
      <c r="AE81" s="1040"/>
      <c r="AF81" s="1040">
        <v>0</v>
      </c>
      <c r="AG81" s="1040"/>
      <c r="AH81" s="1040"/>
      <c r="AI81" s="1040"/>
      <c r="AJ81" s="1040"/>
      <c r="AK81" s="1040" t="s">
        <v>589</v>
      </c>
      <c r="AL81" s="1040"/>
      <c r="AM81" s="1040"/>
      <c r="AN81" s="1040"/>
      <c r="AO81" s="1040"/>
      <c r="AP81" s="1040" t="s">
        <v>589</v>
      </c>
      <c r="AQ81" s="1040"/>
      <c r="AR81" s="1040"/>
      <c r="AS81" s="1040"/>
      <c r="AT81" s="1040"/>
      <c r="AU81" s="1040" t="s">
        <v>589</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584</v>
      </c>
      <c r="C82" s="1044"/>
      <c r="D82" s="1044"/>
      <c r="E82" s="1044"/>
      <c r="F82" s="1044"/>
      <c r="G82" s="1044"/>
      <c r="H82" s="1044"/>
      <c r="I82" s="1044"/>
      <c r="J82" s="1044"/>
      <c r="K82" s="1044"/>
      <c r="L82" s="1044"/>
      <c r="M82" s="1044"/>
      <c r="N82" s="1044"/>
      <c r="O82" s="1044"/>
      <c r="P82" s="1045"/>
      <c r="Q82" s="1046">
        <v>57</v>
      </c>
      <c r="R82" s="1040"/>
      <c r="S82" s="1040"/>
      <c r="T82" s="1040"/>
      <c r="U82" s="1040"/>
      <c r="V82" s="1040">
        <v>52</v>
      </c>
      <c r="W82" s="1040"/>
      <c r="X82" s="1040"/>
      <c r="Y82" s="1040"/>
      <c r="Z82" s="1040"/>
      <c r="AA82" s="1040">
        <v>5</v>
      </c>
      <c r="AB82" s="1040"/>
      <c r="AC82" s="1040"/>
      <c r="AD82" s="1040"/>
      <c r="AE82" s="1040"/>
      <c r="AF82" s="1040">
        <v>5</v>
      </c>
      <c r="AG82" s="1040"/>
      <c r="AH82" s="1040"/>
      <c r="AI82" s="1040"/>
      <c r="AJ82" s="1040"/>
      <c r="AK82" s="1040" t="s">
        <v>589</v>
      </c>
      <c r="AL82" s="1040"/>
      <c r="AM82" s="1040"/>
      <c r="AN82" s="1040"/>
      <c r="AO82" s="1040"/>
      <c r="AP82" s="1040" t="s">
        <v>589</v>
      </c>
      <c r="AQ82" s="1040"/>
      <c r="AR82" s="1040"/>
      <c r="AS82" s="1040"/>
      <c r="AT82" s="1040"/>
      <c r="AU82" s="1040" t="s">
        <v>589</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585</v>
      </c>
      <c r="C83" s="1044"/>
      <c r="D83" s="1044"/>
      <c r="E83" s="1044"/>
      <c r="F83" s="1044"/>
      <c r="G83" s="1044"/>
      <c r="H83" s="1044"/>
      <c r="I83" s="1044"/>
      <c r="J83" s="1044"/>
      <c r="K83" s="1044"/>
      <c r="L83" s="1044"/>
      <c r="M83" s="1044"/>
      <c r="N83" s="1044"/>
      <c r="O83" s="1044"/>
      <c r="P83" s="1045"/>
      <c r="Q83" s="1046">
        <v>146276</v>
      </c>
      <c r="R83" s="1040"/>
      <c r="S83" s="1040"/>
      <c r="T83" s="1040"/>
      <c r="U83" s="1040"/>
      <c r="V83" s="1040">
        <v>142795</v>
      </c>
      <c r="W83" s="1040"/>
      <c r="X83" s="1040"/>
      <c r="Y83" s="1040"/>
      <c r="Z83" s="1040"/>
      <c r="AA83" s="1040">
        <v>3481</v>
      </c>
      <c r="AB83" s="1040"/>
      <c r="AC83" s="1040"/>
      <c r="AD83" s="1040"/>
      <c r="AE83" s="1040"/>
      <c r="AF83" s="1040">
        <v>3481</v>
      </c>
      <c r="AG83" s="1040"/>
      <c r="AH83" s="1040"/>
      <c r="AI83" s="1040"/>
      <c r="AJ83" s="1040"/>
      <c r="AK83" s="1040" t="s">
        <v>589</v>
      </c>
      <c r="AL83" s="1040"/>
      <c r="AM83" s="1040"/>
      <c r="AN83" s="1040"/>
      <c r="AO83" s="1040"/>
      <c r="AP83" s="1040" t="s">
        <v>589</v>
      </c>
      <c r="AQ83" s="1040"/>
      <c r="AR83" s="1040"/>
      <c r="AS83" s="1040"/>
      <c r="AT83" s="1040"/>
      <c r="AU83" s="1040" t="s">
        <v>589</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4485</v>
      </c>
      <c r="AG88" s="1028"/>
      <c r="AH88" s="1028"/>
      <c r="AI88" s="1028"/>
      <c r="AJ88" s="1028"/>
      <c r="AK88" s="1032"/>
      <c r="AL88" s="1032"/>
      <c r="AM88" s="1032"/>
      <c r="AN88" s="1032"/>
      <c r="AO88" s="1032"/>
      <c r="AP88" s="1028">
        <f t="shared" ref="AP88" si="0">SUM(AP68:AT87)</f>
        <v>203</v>
      </c>
      <c r="AQ88" s="1028"/>
      <c r="AR88" s="1028"/>
      <c r="AS88" s="1028"/>
      <c r="AT88" s="1028"/>
      <c r="AU88" s="1028">
        <f t="shared" ref="AU88" si="1">SUM(AU68:AY87)</f>
        <v>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38</v>
      </c>
      <c r="CS102" s="1020"/>
      <c r="CT102" s="1020"/>
      <c r="CU102" s="1020"/>
      <c r="CV102" s="1021"/>
      <c r="CW102" s="1019">
        <f t="shared" ref="CW102" si="2">SUM(CW7:DA88)</f>
        <v>0</v>
      </c>
      <c r="CX102" s="1020"/>
      <c r="CY102" s="1020"/>
      <c r="CZ102" s="1020"/>
      <c r="DA102" s="1021"/>
      <c r="DB102" s="1019">
        <f t="shared" ref="DB102" si="3">SUM(DB7:DF88)</f>
        <v>0</v>
      </c>
      <c r="DC102" s="1020"/>
      <c r="DD102" s="1020"/>
      <c r="DE102" s="1020"/>
      <c r="DF102" s="1021"/>
      <c r="DG102" s="1019">
        <f t="shared" ref="DG102" si="4">SUM(DG7:DK88)</f>
        <v>0</v>
      </c>
      <c r="DH102" s="1020"/>
      <c r="DI102" s="1020"/>
      <c r="DJ102" s="1020"/>
      <c r="DK102" s="1021"/>
      <c r="DL102" s="1019">
        <f t="shared" ref="DL102" si="5">SUM(DL7:DP88)</f>
        <v>0</v>
      </c>
      <c r="DM102" s="1020"/>
      <c r="DN102" s="1020"/>
      <c r="DO102" s="1020"/>
      <c r="DP102" s="1021"/>
      <c r="DQ102" s="1019">
        <f t="shared" ref="DQ102" si="6">SUM(DQ7:DU88)</f>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298</v>
      </c>
      <c r="AG109" s="963"/>
      <c r="AH109" s="963"/>
      <c r="AI109" s="963"/>
      <c r="AJ109" s="964"/>
      <c r="AK109" s="965" t="s">
        <v>297</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298</v>
      </c>
      <c r="BW109" s="963"/>
      <c r="BX109" s="963"/>
      <c r="BY109" s="963"/>
      <c r="BZ109" s="964"/>
      <c r="CA109" s="965" t="s">
        <v>297</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298</v>
      </c>
      <c r="DM109" s="963"/>
      <c r="DN109" s="963"/>
      <c r="DO109" s="963"/>
      <c r="DP109" s="964"/>
      <c r="DQ109" s="965" t="s">
        <v>297</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833571</v>
      </c>
      <c r="AB110" s="956"/>
      <c r="AC110" s="956"/>
      <c r="AD110" s="956"/>
      <c r="AE110" s="957"/>
      <c r="AF110" s="958">
        <v>849537</v>
      </c>
      <c r="AG110" s="956"/>
      <c r="AH110" s="956"/>
      <c r="AI110" s="956"/>
      <c r="AJ110" s="957"/>
      <c r="AK110" s="958">
        <v>962286</v>
      </c>
      <c r="AL110" s="956"/>
      <c r="AM110" s="956"/>
      <c r="AN110" s="956"/>
      <c r="AO110" s="957"/>
      <c r="AP110" s="959">
        <v>34.9</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8188894</v>
      </c>
      <c r="BR110" s="903"/>
      <c r="BS110" s="903"/>
      <c r="BT110" s="903"/>
      <c r="BU110" s="903"/>
      <c r="BV110" s="903">
        <v>9202945</v>
      </c>
      <c r="BW110" s="903"/>
      <c r="BX110" s="903"/>
      <c r="BY110" s="903"/>
      <c r="BZ110" s="903"/>
      <c r="CA110" s="903">
        <v>9800150</v>
      </c>
      <c r="CB110" s="903"/>
      <c r="CC110" s="903"/>
      <c r="CD110" s="903"/>
      <c r="CE110" s="903"/>
      <c r="CF110" s="927">
        <v>355.8</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429</v>
      </c>
      <c r="DR110" s="903"/>
      <c r="DS110" s="903"/>
      <c r="DT110" s="903"/>
      <c r="DU110" s="903"/>
      <c r="DV110" s="904" t="s">
        <v>430</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123</v>
      </c>
      <c r="AG111" s="984"/>
      <c r="AH111" s="984"/>
      <c r="AI111" s="984"/>
      <c r="AJ111" s="985"/>
      <c r="AK111" s="986" t="s">
        <v>433</v>
      </c>
      <c r="AL111" s="984"/>
      <c r="AM111" s="984"/>
      <c r="AN111" s="984"/>
      <c r="AO111" s="985"/>
      <c r="AP111" s="987" t="s">
        <v>430</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429</v>
      </c>
      <c r="BR111" s="875"/>
      <c r="BS111" s="875"/>
      <c r="BT111" s="875"/>
      <c r="BU111" s="875"/>
      <c r="BV111" s="875" t="s">
        <v>432</v>
      </c>
      <c r="BW111" s="875"/>
      <c r="BX111" s="875"/>
      <c r="BY111" s="875"/>
      <c r="BZ111" s="875"/>
      <c r="CA111" s="875" t="s">
        <v>123</v>
      </c>
      <c r="CB111" s="875"/>
      <c r="CC111" s="875"/>
      <c r="CD111" s="875"/>
      <c r="CE111" s="875"/>
      <c r="CF111" s="936" t="s">
        <v>123</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432</v>
      </c>
      <c r="DH111" s="875"/>
      <c r="DI111" s="875"/>
      <c r="DJ111" s="875"/>
      <c r="DK111" s="875"/>
      <c r="DL111" s="875" t="s">
        <v>432</v>
      </c>
      <c r="DM111" s="875"/>
      <c r="DN111" s="875"/>
      <c r="DO111" s="875"/>
      <c r="DP111" s="875"/>
      <c r="DQ111" s="875" t="s">
        <v>430</v>
      </c>
      <c r="DR111" s="875"/>
      <c r="DS111" s="875"/>
      <c r="DT111" s="875"/>
      <c r="DU111" s="875"/>
      <c r="DV111" s="852" t="s">
        <v>430</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432</v>
      </c>
      <c r="AG112" s="838"/>
      <c r="AH112" s="838"/>
      <c r="AI112" s="838"/>
      <c r="AJ112" s="839"/>
      <c r="AK112" s="840" t="s">
        <v>438</v>
      </c>
      <c r="AL112" s="838"/>
      <c r="AM112" s="838"/>
      <c r="AN112" s="838"/>
      <c r="AO112" s="839"/>
      <c r="AP112" s="885" t="s">
        <v>439</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668257</v>
      </c>
      <c r="BR112" s="875"/>
      <c r="BS112" s="875"/>
      <c r="BT112" s="875"/>
      <c r="BU112" s="875"/>
      <c r="BV112" s="875">
        <v>629868</v>
      </c>
      <c r="BW112" s="875"/>
      <c r="BX112" s="875"/>
      <c r="BY112" s="875"/>
      <c r="BZ112" s="875"/>
      <c r="CA112" s="875">
        <v>566611</v>
      </c>
      <c r="CB112" s="875"/>
      <c r="CC112" s="875"/>
      <c r="CD112" s="875"/>
      <c r="CE112" s="875"/>
      <c r="CF112" s="936">
        <v>20.6</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442</v>
      </c>
      <c r="DM112" s="875"/>
      <c r="DN112" s="875"/>
      <c r="DO112" s="875"/>
      <c r="DP112" s="875"/>
      <c r="DQ112" s="875" t="s">
        <v>432</v>
      </c>
      <c r="DR112" s="875"/>
      <c r="DS112" s="875"/>
      <c r="DT112" s="875"/>
      <c r="DU112" s="875"/>
      <c r="DV112" s="852" t="s">
        <v>430</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68275</v>
      </c>
      <c r="AB113" s="984"/>
      <c r="AC113" s="984"/>
      <c r="AD113" s="984"/>
      <c r="AE113" s="985"/>
      <c r="AF113" s="986">
        <v>61102</v>
      </c>
      <c r="AG113" s="984"/>
      <c r="AH113" s="984"/>
      <c r="AI113" s="984"/>
      <c r="AJ113" s="985"/>
      <c r="AK113" s="986">
        <v>49261</v>
      </c>
      <c r="AL113" s="984"/>
      <c r="AM113" s="984"/>
      <c r="AN113" s="984"/>
      <c r="AO113" s="985"/>
      <c r="AP113" s="987">
        <v>1.8</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175652</v>
      </c>
      <c r="BR113" s="875"/>
      <c r="BS113" s="875"/>
      <c r="BT113" s="875"/>
      <c r="BU113" s="875"/>
      <c r="BV113" s="875">
        <v>40204</v>
      </c>
      <c r="BW113" s="875"/>
      <c r="BX113" s="875"/>
      <c r="BY113" s="875"/>
      <c r="BZ113" s="875"/>
      <c r="CA113" s="875">
        <v>5451</v>
      </c>
      <c r="CB113" s="875"/>
      <c r="CC113" s="875"/>
      <c r="CD113" s="875"/>
      <c r="CE113" s="875"/>
      <c r="CF113" s="936">
        <v>0.2</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439</v>
      </c>
      <c r="DH113" s="838"/>
      <c r="DI113" s="838"/>
      <c r="DJ113" s="838"/>
      <c r="DK113" s="839"/>
      <c r="DL113" s="840" t="s">
        <v>442</v>
      </c>
      <c r="DM113" s="838"/>
      <c r="DN113" s="838"/>
      <c r="DO113" s="838"/>
      <c r="DP113" s="839"/>
      <c r="DQ113" s="840" t="s">
        <v>123</v>
      </c>
      <c r="DR113" s="838"/>
      <c r="DS113" s="838"/>
      <c r="DT113" s="838"/>
      <c r="DU113" s="839"/>
      <c r="DV113" s="885" t="s">
        <v>432</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182558</v>
      </c>
      <c r="AB114" s="838"/>
      <c r="AC114" s="838"/>
      <c r="AD114" s="838"/>
      <c r="AE114" s="839"/>
      <c r="AF114" s="840">
        <v>118084</v>
      </c>
      <c r="AG114" s="838"/>
      <c r="AH114" s="838"/>
      <c r="AI114" s="838"/>
      <c r="AJ114" s="839"/>
      <c r="AK114" s="840">
        <v>34868</v>
      </c>
      <c r="AL114" s="838"/>
      <c r="AM114" s="838"/>
      <c r="AN114" s="838"/>
      <c r="AO114" s="839"/>
      <c r="AP114" s="885">
        <v>1.3</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1203006</v>
      </c>
      <c r="BR114" s="875"/>
      <c r="BS114" s="875"/>
      <c r="BT114" s="875"/>
      <c r="BU114" s="875"/>
      <c r="BV114" s="875">
        <v>1108031</v>
      </c>
      <c r="BW114" s="875"/>
      <c r="BX114" s="875"/>
      <c r="BY114" s="875"/>
      <c r="BZ114" s="875"/>
      <c r="CA114" s="875">
        <v>914279</v>
      </c>
      <c r="CB114" s="875"/>
      <c r="CC114" s="875"/>
      <c r="CD114" s="875"/>
      <c r="CE114" s="875"/>
      <c r="CF114" s="936">
        <v>33.200000000000003</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429</v>
      </c>
      <c r="DR114" s="838"/>
      <c r="DS114" s="838"/>
      <c r="DT114" s="838"/>
      <c r="DU114" s="839"/>
      <c r="DV114" s="885" t="s">
        <v>123</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430</v>
      </c>
      <c r="AG115" s="984"/>
      <c r="AH115" s="984"/>
      <c r="AI115" s="984"/>
      <c r="AJ115" s="985"/>
      <c r="AK115" s="986" t="s">
        <v>430</v>
      </c>
      <c r="AL115" s="984"/>
      <c r="AM115" s="984"/>
      <c r="AN115" s="984"/>
      <c r="AO115" s="985"/>
      <c r="AP115" s="987" t="s">
        <v>429</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430</v>
      </c>
      <c r="CB115" s="875"/>
      <c r="CC115" s="875"/>
      <c r="CD115" s="875"/>
      <c r="CE115" s="875"/>
      <c r="CF115" s="936" t="s">
        <v>430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432</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501</v>
      </c>
      <c r="AB116" s="838"/>
      <c r="AC116" s="838"/>
      <c r="AD116" s="838"/>
      <c r="AE116" s="839"/>
      <c r="AF116" s="840">
        <v>430</v>
      </c>
      <c r="AG116" s="838"/>
      <c r="AH116" s="838"/>
      <c r="AI116" s="838"/>
      <c r="AJ116" s="839"/>
      <c r="AK116" s="840">
        <v>85</v>
      </c>
      <c r="AL116" s="838"/>
      <c r="AM116" s="838"/>
      <c r="AN116" s="838"/>
      <c r="AO116" s="839"/>
      <c r="AP116" s="885">
        <v>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432</v>
      </c>
      <c r="BW116" s="875"/>
      <c r="BX116" s="875"/>
      <c r="BY116" s="875"/>
      <c r="BZ116" s="875"/>
      <c r="CA116" s="875" t="s">
        <v>123</v>
      </c>
      <c r="CB116" s="875"/>
      <c r="CC116" s="875"/>
      <c r="CD116" s="875"/>
      <c r="CE116" s="875"/>
      <c r="CF116" s="936" t="s">
        <v>123</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432</v>
      </c>
      <c r="DM116" s="838"/>
      <c r="DN116" s="838"/>
      <c r="DO116" s="838"/>
      <c r="DP116" s="839"/>
      <c r="DQ116" s="840" t="s">
        <v>432</v>
      </c>
      <c r="DR116" s="838"/>
      <c r="DS116" s="838"/>
      <c r="DT116" s="838"/>
      <c r="DU116" s="839"/>
      <c r="DV116" s="885" t="s">
        <v>430</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1084905</v>
      </c>
      <c r="AB117" s="970"/>
      <c r="AC117" s="970"/>
      <c r="AD117" s="970"/>
      <c r="AE117" s="971"/>
      <c r="AF117" s="972">
        <v>1029153</v>
      </c>
      <c r="AG117" s="970"/>
      <c r="AH117" s="970"/>
      <c r="AI117" s="970"/>
      <c r="AJ117" s="971"/>
      <c r="AK117" s="972">
        <v>1046500</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432</v>
      </c>
      <c r="BW117" s="875"/>
      <c r="BX117" s="875"/>
      <c r="BY117" s="875"/>
      <c r="BZ117" s="875"/>
      <c r="CA117" s="875" t="s">
        <v>123</v>
      </c>
      <c r="CB117" s="875"/>
      <c r="CC117" s="875"/>
      <c r="CD117" s="875"/>
      <c r="CE117" s="875"/>
      <c r="CF117" s="936" t="s">
        <v>430</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458</v>
      </c>
      <c r="DH117" s="838"/>
      <c r="DI117" s="838"/>
      <c r="DJ117" s="838"/>
      <c r="DK117" s="839"/>
      <c r="DL117" s="840" t="s">
        <v>430</v>
      </c>
      <c r="DM117" s="838"/>
      <c r="DN117" s="838"/>
      <c r="DO117" s="838"/>
      <c r="DP117" s="839"/>
      <c r="DQ117" s="840" t="s">
        <v>430</v>
      </c>
      <c r="DR117" s="838"/>
      <c r="DS117" s="838"/>
      <c r="DT117" s="838"/>
      <c r="DU117" s="839"/>
      <c r="DV117" s="885" t="s">
        <v>430</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298</v>
      </c>
      <c r="AG118" s="963"/>
      <c r="AH118" s="963"/>
      <c r="AI118" s="963"/>
      <c r="AJ118" s="964"/>
      <c r="AK118" s="965" t="s">
        <v>297</v>
      </c>
      <c r="AL118" s="963"/>
      <c r="AM118" s="963"/>
      <c r="AN118" s="963"/>
      <c r="AO118" s="964"/>
      <c r="AP118" s="966" t="s">
        <v>422</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442</v>
      </c>
      <c r="BR118" s="906"/>
      <c r="BS118" s="906"/>
      <c r="BT118" s="906"/>
      <c r="BU118" s="906"/>
      <c r="BV118" s="906" t="s">
        <v>432</v>
      </c>
      <c r="BW118" s="906"/>
      <c r="BX118" s="906"/>
      <c r="BY118" s="906"/>
      <c r="BZ118" s="906"/>
      <c r="CA118" s="906" t="s">
        <v>430</v>
      </c>
      <c r="CB118" s="906"/>
      <c r="CC118" s="906"/>
      <c r="CD118" s="906"/>
      <c r="CE118" s="906"/>
      <c r="CF118" s="936" t="s">
        <v>460</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428</v>
      </c>
      <c r="AB119" s="956"/>
      <c r="AC119" s="956"/>
      <c r="AD119" s="956"/>
      <c r="AE119" s="957"/>
      <c r="AF119" s="958" t="s">
        <v>430</v>
      </c>
      <c r="AG119" s="956"/>
      <c r="AH119" s="956"/>
      <c r="AI119" s="956"/>
      <c r="AJ119" s="957"/>
      <c r="AK119" s="958" t="s">
        <v>123</v>
      </c>
      <c r="AL119" s="956"/>
      <c r="AM119" s="956"/>
      <c r="AN119" s="956"/>
      <c r="AO119" s="957"/>
      <c r="AP119" s="959" t="s">
        <v>432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462</v>
      </c>
      <c r="BP119" s="939"/>
      <c r="BQ119" s="943">
        <v>10235809</v>
      </c>
      <c r="BR119" s="906"/>
      <c r="BS119" s="906"/>
      <c r="BT119" s="906"/>
      <c r="BU119" s="906"/>
      <c r="BV119" s="906">
        <v>10981048</v>
      </c>
      <c r="BW119" s="906"/>
      <c r="BX119" s="906"/>
      <c r="BY119" s="906"/>
      <c r="BZ119" s="906"/>
      <c r="CA119" s="906">
        <v>11286491</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429</v>
      </c>
      <c r="DH119" s="821"/>
      <c r="DI119" s="821"/>
      <c r="DJ119" s="821"/>
      <c r="DK119" s="822"/>
      <c r="DL119" s="823" t="s">
        <v>432</v>
      </c>
      <c r="DM119" s="821"/>
      <c r="DN119" s="821"/>
      <c r="DO119" s="821"/>
      <c r="DP119" s="822"/>
      <c r="DQ119" s="823" t="s">
        <v>432</v>
      </c>
      <c r="DR119" s="821"/>
      <c r="DS119" s="821"/>
      <c r="DT119" s="821"/>
      <c r="DU119" s="822"/>
      <c r="DV119" s="909" t="s">
        <v>428</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433</v>
      </c>
      <c r="AB120" s="838"/>
      <c r="AC120" s="838"/>
      <c r="AD120" s="838"/>
      <c r="AE120" s="839"/>
      <c r="AF120" s="840" t="s">
        <v>460</v>
      </c>
      <c r="AG120" s="838"/>
      <c r="AH120" s="838"/>
      <c r="AI120" s="838"/>
      <c r="AJ120" s="839"/>
      <c r="AK120" s="840" t="s">
        <v>430</v>
      </c>
      <c r="AL120" s="838"/>
      <c r="AM120" s="838"/>
      <c r="AN120" s="838"/>
      <c r="AO120" s="839"/>
      <c r="AP120" s="885" t="s">
        <v>432</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7486721</v>
      </c>
      <c r="BR120" s="903"/>
      <c r="BS120" s="903"/>
      <c r="BT120" s="903"/>
      <c r="BU120" s="903"/>
      <c r="BV120" s="903">
        <v>6390054</v>
      </c>
      <c r="BW120" s="903"/>
      <c r="BX120" s="903"/>
      <c r="BY120" s="903"/>
      <c r="BZ120" s="903"/>
      <c r="CA120" s="903">
        <v>6601505</v>
      </c>
      <c r="CB120" s="903"/>
      <c r="CC120" s="903"/>
      <c r="CD120" s="903"/>
      <c r="CE120" s="903"/>
      <c r="CF120" s="927">
        <v>239.7</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t="s">
        <v>432</v>
      </c>
      <c r="DH120" s="903"/>
      <c r="DI120" s="903"/>
      <c r="DJ120" s="903"/>
      <c r="DK120" s="903"/>
      <c r="DL120" s="903" t="s">
        <v>429</v>
      </c>
      <c r="DM120" s="903"/>
      <c r="DN120" s="903"/>
      <c r="DO120" s="903"/>
      <c r="DP120" s="903"/>
      <c r="DQ120" s="903">
        <v>337572</v>
      </c>
      <c r="DR120" s="903"/>
      <c r="DS120" s="903"/>
      <c r="DT120" s="903"/>
      <c r="DU120" s="903"/>
      <c r="DV120" s="904">
        <v>12.3</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460</v>
      </c>
      <c r="AB121" s="838"/>
      <c r="AC121" s="838"/>
      <c r="AD121" s="838"/>
      <c r="AE121" s="839"/>
      <c r="AF121" s="840" t="s">
        <v>123</v>
      </c>
      <c r="AG121" s="838"/>
      <c r="AH121" s="838"/>
      <c r="AI121" s="838"/>
      <c r="AJ121" s="839"/>
      <c r="AK121" s="840" t="s">
        <v>123</v>
      </c>
      <c r="AL121" s="838"/>
      <c r="AM121" s="838"/>
      <c r="AN121" s="838"/>
      <c r="AO121" s="839"/>
      <c r="AP121" s="885" t="s">
        <v>428</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217630</v>
      </c>
      <c r="BR121" s="875"/>
      <c r="BS121" s="875"/>
      <c r="BT121" s="875"/>
      <c r="BU121" s="875"/>
      <c r="BV121" s="875">
        <v>268005</v>
      </c>
      <c r="BW121" s="875"/>
      <c r="BX121" s="875"/>
      <c r="BY121" s="875"/>
      <c r="BZ121" s="875"/>
      <c r="CA121" s="875">
        <v>247451</v>
      </c>
      <c r="CB121" s="875"/>
      <c r="CC121" s="875"/>
      <c r="CD121" s="875"/>
      <c r="CE121" s="875"/>
      <c r="CF121" s="936">
        <v>9</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265326</v>
      </c>
      <c r="DH121" s="875"/>
      <c r="DI121" s="875"/>
      <c r="DJ121" s="875"/>
      <c r="DK121" s="875"/>
      <c r="DL121" s="875">
        <v>246827</v>
      </c>
      <c r="DM121" s="875"/>
      <c r="DN121" s="875"/>
      <c r="DO121" s="875"/>
      <c r="DP121" s="875"/>
      <c r="DQ121" s="875">
        <v>229039</v>
      </c>
      <c r="DR121" s="875"/>
      <c r="DS121" s="875"/>
      <c r="DT121" s="875"/>
      <c r="DU121" s="875"/>
      <c r="DV121" s="852">
        <v>8.3000000000000007</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430</v>
      </c>
      <c r="AG122" s="838"/>
      <c r="AH122" s="838"/>
      <c r="AI122" s="838"/>
      <c r="AJ122" s="839"/>
      <c r="AK122" s="840" t="s">
        <v>439</v>
      </c>
      <c r="AL122" s="838"/>
      <c r="AM122" s="838"/>
      <c r="AN122" s="838"/>
      <c r="AO122" s="839"/>
      <c r="AP122" s="885" t="s">
        <v>429</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7372910</v>
      </c>
      <c r="BR122" s="906"/>
      <c r="BS122" s="906"/>
      <c r="BT122" s="906"/>
      <c r="BU122" s="906"/>
      <c r="BV122" s="906">
        <v>7835163</v>
      </c>
      <c r="BW122" s="906"/>
      <c r="BX122" s="906"/>
      <c r="BY122" s="906"/>
      <c r="BZ122" s="906"/>
      <c r="CA122" s="906">
        <v>8419081</v>
      </c>
      <c r="CB122" s="906"/>
      <c r="CC122" s="906"/>
      <c r="CD122" s="906"/>
      <c r="CE122" s="906"/>
      <c r="CF122" s="907">
        <v>305.7</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t="s">
        <v>430</v>
      </c>
      <c r="DH122" s="875"/>
      <c r="DI122" s="875"/>
      <c r="DJ122" s="875"/>
      <c r="DK122" s="875"/>
      <c r="DL122" s="875" t="s">
        <v>432</v>
      </c>
      <c r="DM122" s="875"/>
      <c r="DN122" s="875"/>
      <c r="DO122" s="875"/>
      <c r="DP122" s="875"/>
      <c r="DQ122" s="875" t="s">
        <v>432</v>
      </c>
      <c r="DR122" s="875"/>
      <c r="DS122" s="875"/>
      <c r="DT122" s="875"/>
      <c r="DU122" s="875"/>
      <c r="DV122" s="852" t="s">
        <v>433</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432</v>
      </c>
      <c r="AB123" s="838"/>
      <c r="AC123" s="838"/>
      <c r="AD123" s="838"/>
      <c r="AE123" s="839"/>
      <c r="AF123" s="840" t="s">
        <v>123</v>
      </c>
      <c r="AG123" s="838"/>
      <c r="AH123" s="838"/>
      <c r="AI123" s="838"/>
      <c r="AJ123" s="839"/>
      <c r="AK123" s="840" t="s">
        <v>123</v>
      </c>
      <c r="AL123" s="838"/>
      <c r="AM123" s="838"/>
      <c r="AN123" s="838"/>
      <c r="AO123" s="839"/>
      <c r="AP123" s="885" t="s">
        <v>430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473</v>
      </c>
      <c r="BP123" s="939"/>
      <c r="BQ123" s="893">
        <v>15077261</v>
      </c>
      <c r="BR123" s="894"/>
      <c r="BS123" s="894"/>
      <c r="BT123" s="894"/>
      <c r="BU123" s="894"/>
      <c r="BV123" s="894">
        <v>14493222</v>
      </c>
      <c r="BW123" s="894"/>
      <c r="BX123" s="894"/>
      <c r="BY123" s="894"/>
      <c r="BZ123" s="894"/>
      <c r="CA123" s="894">
        <v>15268037</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433</v>
      </c>
      <c r="DH123" s="838"/>
      <c r="DI123" s="838"/>
      <c r="DJ123" s="838"/>
      <c r="DK123" s="839"/>
      <c r="DL123" s="840" t="s">
        <v>430</v>
      </c>
      <c r="DM123" s="838"/>
      <c r="DN123" s="838"/>
      <c r="DO123" s="838"/>
      <c r="DP123" s="839"/>
      <c r="DQ123" s="840" t="s">
        <v>428</v>
      </c>
      <c r="DR123" s="838"/>
      <c r="DS123" s="838"/>
      <c r="DT123" s="838"/>
      <c r="DU123" s="839"/>
      <c r="DV123" s="885" t="s">
        <v>439</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442</v>
      </c>
      <c r="AG124" s="838"/>
      <c r="AH124" s="838"/>
      <c r="AI124" s="838"/>
      <c r="AJ124" s="839"/>
      <c r="AK124" s="840" t="s">
        <v>428</v>
      </c>
      <c r="AL124" s="838"/>
      <c r="AM124" s="838"/>
      <c r="AN124" s="838"/>
      <c r="AO124" s="839"/>
      <c r="AP124" s="885" t="s">
        <v>430</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442</v>
      </c>
      <c r="BR124" s="892"/>
      <c r="BS124" s="892"/>
      <c r="BT124" s="892"/>
      <c r="BU124" s="892"/>
      <c r="BV124" s="892" t="s">
        <v>439</v>
      </c>
      <c r="BW124" s="892"/>
      <c r="BX124" s="892"/>
      <c r="BY124" s="892"/>
      <c r="BZ124" s="892"/>
      <c r="CA124" s="892" t="s">
        <v>433</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v>402931</v>
      </c>
      <c r="DH124" s="821"/>
      <c r="DI124" s="821"/>
      <c r="DJ124" s="821"/>
      <c r="DK124" s="822"/>
      <c r="DL124" s="823">
        <v>383041</v>
      </c>
      <c r="DM124" s="821"/>
      <c r="DN124" s="821"/>
      <c r="DO124" s="821"/>
      <c r="DP124" s="822"/>
      <c r="DQ124" s="823" t="s">
        <v>123</v>
      </c>
      <c r="DR124" s="821"/>
      <c r="DS124" s="821"/>
      <c r="DT124" s="821"/>
      <c r="DU124" s="822"/>
      <c r="DV124" s="909" t="s">
        <v>432</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439</v>
      </c>
      <c r="AB125" s="838"/>
      <c r="AC125" s="838"/>
      <c r="AD125" s="838"/>
      <c r="AE125" s="839"/>
      <c r="AF125" s="840" t="s">
        <v>460</v>
      </c>
      <c r="AG125" s="838"/>
      <c r="AH125" s="838"/>
      <c r="AI125" s="838"/>
      <c r="AJ125" s="839"/>
      <c r="AK125" s="840" t="s">
        <v>439</v>
      </c>
      <c r="AL125" s="838"/>
      <c r="AM125" s="838"/>
      <c r="AN125" s="838"/>
      <c r="AO125" s="839"/>
      <c r="AP125" s="885" t="s">
        <v>460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442</v>
      </c>
      <c r="DH125" s="903"/>
      <c r="DI125" s="903"/>
      <c r="DJ125" s="903"/>
      <c r="DK125" s="903"/>
      <c r="DL125" s="903" t="s">
        <v>432</v>
      </c>
      <c r="DM125" s="903"/>
      <c r="DN125" s="903"/>
      <c r="DO125" s="903"/>
      <c r="DP125" s="903"/>
      <c r="DQ125" s="903" t="s">
        <v>432</v>
      </c>
      <c r="DR125" s="903"/>
      <c r="DS125" s="903"/>
      <c r="DT125" s="903"/>
      <c r="DU125" s="903"/>
      <c r="DV125" s="904" t="s">
        <v>123</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439</v>
      </c>
      <c r="AB126" s="838"/>
      <c r="AC126" s="838"/>
      <c r="AD126" s="838"/>
      <c r="AE126" s="839"/>
      <c r="AF126" s="840" t="s">
        <v>432</v>
      </c>
      <c r="AG126" s="838"/>
      <c r="AH126" s="838"/>
      <c r="AI126" s="838"/>
      <c r="AJ126" s="839"/>
      <c r="AK126" s="840" t="s">
        <v>432</v>
      </c>
      <c r="AL126" s="838"/>
      <c r="AM126" s="838"/>
      <c r="AN126" s="838"/>
      <c r="AO126" s="839"/>
      <c r="AP126" s="885" t="s">
        <v>430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439</v>
      </c>
      <c r="DH126" s="875"/>
      <c r="DI126" s="875"/>
      <c r="DJ126" s="875"/>
      <c r="DK126" s="875"/>
      <c r="DL126" s="875" t="s">
        <v>460</v>
      </c>
      <c r="DM126" s="875"/>
      <c r="DN126" s="875"/>
      <c r="DO126" s="875"/>
      <c r="DP126" s="875"/>
      <c r="DQ126" s="875" t="s">
        <v>432</v>
      </c>
      <c r="DR126" s="875"/>
      <c r="DS126" s="875"/>
      <c r="DT126" s="875"/>
      <c r="DU126" s="875"/>
      <c r="DV126" s="852" t="s">
        <v>439</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439</v>
      </c>
      <c r="AB127" s="838"/>
      <c r="AC127" s="838"/>
      <c r="AD127" s="838"/>
      <c r="AE127" s="839"/>
      <c r="AF127" s="840" t="s">
        <v>123</v>
      </c>
      <c r="AG127" s="838"/>
      <c r="AH127" s="838"/>
      <c r="AI127" s="838"/>
      <c r="AJ127" s="839"/>
      <c r="AK127" s="840" t="s">
        <v>432</v>
      </c>
      <c r="AL127" s="838"/>
      <c r="AM127" s="838"/>
      <c r="AN127" s="838"/>
      <c r="AO127" s="839"/>
      <c r="AP127" s="885" t="s">
        <v>430</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430</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29149</v>
      </c>
      <c r="AB128" s="859"/>
      <c r="AC128" s="859"/>
      <c r="AD128" s="859"/>
      <c r="AE128" s="860"/>
      <c r="AF128" s="861">
        <v>30261</v>
      </c>
      <c r="AG128" s="859"/>
      <c r="AH128" s="859"/>
      <c r="AI128" s="859"/>
      <c r="AJ128" s="860"/>
      <c r="AK128" s="861">
        <v>30209</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460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439</v>
      </c>
      <c r="DH128" s="849"/>
      <c r="DI128" s="849"/>
      <c r="DJ128" s="849"/>
      <c r="DK128" s="849"/>
      <c r="DL128" s="849" t="s">
        <v>439</v>
      </c>
      <c r="DM128" s="849"/>
      <c r="DN128" s="849"/>
      <c r="DO128" s="849"/>
      <c r="DP128" s="849"/>
      <c r="DQ128" s="849" t="s">
        <v>430</v>
      </c>
      <c r="DR128" s="849"/>
      <c r="DS128" s="849"/>
      <c r="DT128" s="849"/>
      <c r="DU128" s="849"/>
      <c r="DV128" s="850" t="s">
        <v>439</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3876436</v>
      </c>
      <c r="AB129" s="838"/>
      <c r="AC129" s="838"/>
      <c r="AD129" s="838"/>
      <c r="AE129" s="839"/>
      <c r="AF129" s="840">
        <v>3691290</v>
      </c>
      <c r="AG129" s="838"/>
      <c r="AH129" s="838"/>
      <c r="AI129" s="838"/>
      <c r="AJ129" s="839"/>
      <c r="AK129" s="840">
        <v>3548588</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430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921978</v>
      </c>
      <c r="AB130" s="838"/>
      <c r="AC130" s="838"/>
      <c r="AD130" s="838"/>
      <c r="AE130" s="839"/>
      <c r="AF130" s="840">
        <v>852097</v>
      </c>
      <c r="AG130" s="838"/>
      <c r="AH130" s="838"/>
      <c r="AI130" s="838"/>
      <c r="AJ130" s="839"/>
      <c r="AK130" s="840">
        <v>794325</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5.9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2954458</v>
      </c>
      <c r="AB131" s="821"/>
      <c r="AC131" s="821"/>
      <c r="AD131" s="821"/>
      <c r="AE131" s="822"/>
      <c r="AF131" s="823">
        <v>2839193</v>
      </c>
      <c r="AG131" s="821"/>
      <c r="AH131" s="821"/>
      <c r="AI131" s="821"/>
      <c r="AJ131" s="822"/>
      <c r="AK131" s="823">
        <v>2754263</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4.5280047980000004</v>
      </c>
      <c r="AB132" s="801"/>
      <c r="AC132" s="801"/>
      <c r="AD132" s="801"/>
      <c r="AE132" s="802"/>
      <c r="AF132" s="803">
        <v>5.1703071960000004</v>
      </c>
      <c r="AG132" s="801"/>
      <c r="AH132" s="801"/>
      <c r="AI132" s="801"/>
      <c r="AJ132" s="802"/>
      <c r="AK132" s="803">
        <v>8.0589979970000005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4.9000000000000004</v>
      </c>
      <c r="AB133" s="780"/>
      <c r="AC133" s="780"/>
      <c r="AD133" s="780"/>
      <c r="AE133" s="781"/>
      <c r="AF133" s="779">
        <v>4.8</v>
      </c>
      <c r="AG133" s="780"/>
      <c r="AH133" s="780"/>
      <c r="AI133" s="780"/>
      <c r="AJ133" s="781"/>
      <c r="AK133" s="779">
        <v>5.9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2Py2lv5Y/Z/LSo+Jb98Gxq6m2dLizmo9TyAXTlTzXDIE7vnVCB+uKxwaVA7QxhwyaOgY1ReNeGFpP8RvM3+6Q==" saltValue="n1zFLsbQHFI9DxPe8VxX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yqNgI29peZUDpvdZJhNrGZXuUVOJKh7k87/WZudSFL0hpnY+ffXK+PnQFM3rxzjVR3LrWXqdDTdTANXNUKlEA==" saltValue="8ObZ6XuUxmKOVfB5oqXv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8"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fYgapAA75dpu0sMdF8efqAvSCToT3NGq9XmjVJ54B/7TCtC57VvTk5PZQI1rEwpfQVIb5ElmXkIWvQWgDNLuQ==" saltValue="wENfoMXbsH8zvyyrTQXx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507</v>
      </c>
      <c r="AL9" s="1206"/>
      <c r="AM9" s="1206"/>
      <c r="AN9" s="1207"/>
      <c r="AO9" s="292">
        <v>1135285</v>
      </c>
      <c r="AP9" s="292">
        <v>161033</v>
      </c>
      <c r="AQ9" s="293">
        <v>135358</v>
      </c>
      <c r="AR9" s="294">
        <v>19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508</v>
      </c>
      <c r="AL10" s="1206"/>
      <c r="AM10" s="1206"/>
      <c r="AN10" s="1207"/>
      <c r="AO10" s="295">
        <v>39471</v>
      </c>
      <c r="AP10" s="295">
        <v>5599</v>
      </c>
      <c r="AQ10" s="296">
        <v>16285</v>
      </c>
      <c r="AR10" s="297">
        <v>-65.599999999999994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509</v>
      </c>
      <c r="AL11" s="1206"/>
      <c r="AM11" s="1206"/>
      <c r="AN11" s="1207"/>
      <c r="AO11" s="295">
        <v>210010</v>
      </c>
      <c r="AP11" s="295">
        <v>29789</v>
      </c>
      <c r="AQ11" s="296">
        <v>23139</v>
      </c>
      <c r="AR11" s="297">
        <v>28.7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510</v>
      </c>
      <c r="AL12" s="1206"/>
      <c r="AM12" s="1206"/>
      <c r="AN12" s="1207"/>
      <c r="AO12" s="295" t="s">
        <v>511</v>
      </c>
      <c r="AP12" s="295" t="s">
        <v>511</v>
      </c>
      <c r="AQ12" s="296">
        <v>3507</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512</v>
      </c>
      <c r="AL13" s="1206"/>
      <c r="AM13" s="1206"/>
      <c r="AN13" s="1207"/>
      <c r="AO13" s="295" t="s">
        <v>511</v>
      </c>
      <c r="AP13" s="295" t="s">
        <v>511</v>
      </c>
      <c r="AQ13" s="296">
        <v>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513</v>
      </c>
      <c r="AL14" s="1206"/>
      <c r="AM14" s="1206"/>
      <c r="AN14" s="1207"/>
      <c r="AO14" s="295">
        <v>53998</v>
      </c>
      <c r="AP14" s="295">
        <v>7659</v>
      </c>
      <c r="AQ14" s="296">
        <v>6299</v>
      </c>
      <c r="AR14" s="297">
        <v>21.6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514</v>
      </c>
      <c r="AL15" s="1206"/>
      <c r="AM15" s="1206"/>
      <c r="AN15" s="1207"/>
      <c r="AO15" s="295">
        <v>44483</v>
      </c>
      <c r="AP15" s="295">
        <v>6310</v>
      </c>
      <c r="AQ15" s="296">
        <v>3566</v>
      </c>
      <c r="AR15" s="297">
        <v>76.900000000000006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515</v>
      </c>
      <c r="AL16" s="1209"/>
      <c r="AM16" s="1209"/>
      <c r="AN16" s="1210"/>
      <c r="AO16" s="295">
        <v>-111095</v>
      </c>
      <c r="AP16" s="295">
        <v>-15758</v>
      </c>
      <c r="AQ16" s="296">
        <v>-14081</v>
      </c>
      <c r="AR16" s="297">
        <v>11.9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182</v>
      </c>
      <c r="AL17" s="1209"/>
      <c r="AM17" s="1209"/>
      <c r="AN17" s="1210"/>
      <c r="AO17" s="295">
        <v>1372152</v>
      </c>
      <c r="AP17" s="295">
        <v>194631</v>
      </c>
      <c r="AQ17" s="296">
        <v>174073</v>
      </c>
      <c r="AR17" s="297">
        <v>11.8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520</v>
      </c>
      <c r="AL21" s="1203"/>
      <c r="AM21" s="1203"/>
      <c r="AN21" s="1204"/>
      <c r="AO21" s="307">
        <v>17.87</v>
      </c>
      <c r="AP21" s="308">
        <v>15.56</v>
      </c>
      <c r="AQ21" s="309">
        <v>2.31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521</v>
      </c>
      <c r="AL22" s="1203"/>
      <c r="AM22" s="1203"/>
      <c r="AN22" s="1204"/>
      <c r="AO22" s="312">
        <v>98.6</v>
      </c>
      <c r="AP22" s="313">
        <v>96</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526</v>
      </c>
      <c r="AL32" s="1194"/>
      <c r="AM32" s="1194"/>
      <c r="AN32" s="1195"/>
      <c r="AO32" s="322">
        <v>962286</v>
      </c>
      <c r="AP32" s="322">
        <v>136494</v>
      </c>
      <c r="AQ32" s="323">
        <v>106722</v>
      </c>
      <c r="AR32" s="324">
        <v>27.9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527</v>
      </c>
      <c r="AL33" s="1194"/>
      <c r="AM33" s="1194"/>
      <c r="AN33" s="1195"/>
      <c r="AO33" s="322" t="s">
        <v>511</v>
      </c>
      <c r="AP33" s="322" t="s">
        <v>511</v>
      </c>
      <c r="AQ33" s="323">
        <v>147</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528</v>
      </c>
      <c r="AL34" s="1194"/>
      <c r="AM34" s="1194"/>
      <c r="AN34" s="1195"/>
      <c r="AO34" s="322" t="s">
        <v>511</v>
      </c>
      <c r="AP34" s="322" t="s">
        <v>511</v>
      </c>
      <c r="AQ34" s="323">
        <v>287</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529</v>
      </c>
      <c r="AL35" s="1194"/>
      <c r="AM35" s="1194"/>
      <c r="AN35" s="1195"/>
      <c r="AO35" s="322">
        <v>49261</v>
      </c>
      <c r="AP35" s="322">
        <v>6987</v>
      </c>
      <c r="AQ35" s="323">
        <v>22428</v>
      </c>
      <c r="AR35" s="324">
        <v>-68.8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530</v>
      </c>
      <c r="AL36" s="1194"/>
      <c r="AM36" s="1194"/>
      <c r="AN36" s="1195"/>
      <c r="AO36" s="322">
        <v>34868</v>
      </c>
      <c r="AP36" s="322">
        <v>4946</v>
      </c>
      <c r="AQ36" s="323">
        <v>4327</v>
      </c>
      <c r="AR36" s="324">
        <v>14.3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531</v>
      </c>
      <c r="AL37" s="1194"/>
      <c r="AM37" s="1194"/>
      <c r="AN37" s="1195"/>
      <c r="AO37" s="322" t="s">
        <v>511</v>
      </c>
      <c r="AP37" s="322" t="s">
        <v>511</v>
      </c>
      <c r="AQ37" s="323">
        <v>1437</v>
      </c>
      <c r="AR37" s="324" t="s">
        <v>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532</v>
      </c>
      <c r="AL38" s="1197"/>
      <c r="AM38" s="1197"/>
      <c r="AN38" s="1198"/>
      <c r="AO38" s="325">
        <v>85</v>
      </c>
      <c r="AP38" s="325">
        <v>12</v>
      </c>
      <c r="AQ38" s="326">
        <v>25</v>
      </c>
      <c r="AR38" s="314">
        <v>-52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533</v>
      </c>
      <c r="AL39" s="1197"/>
      <c r="AM39" s="1197"/>
      <c r="AN39" s="1198"/>
      <c r="AO39" s="322">
        <v>-30209</v>
      </c>
      <c r="AP39" s="322">
        <v>-4285</v>
      </c>
      <c r="AQ39" s="323">
        <v>-4811</v>
      </c>
      <c r="AR39" s="324">
        <v>-10.9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534</v>
      </c>
      <c r="AL40" s="1194"/>
      <c r="AM40" s="1194"/>
      <c r="AN40" s="1195"/>
      <c r="AO40" s="322">
        <v>-794325</v>
      </c>
      <c r="AP40" s="322">
        <v>-112670</v>
      </c>
      <c r="AQ40" s="323">
        <v>-91754</v>
      </c>
      <c r="AR40" s="324">
        <v>22.8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292</v>
      </c>
      <c r="AL41" s="1200"/>
      <c r="AM41" s="1200"/>
      <c r="AN41" s="1201"/>
      <c r="AO41" s="322">
        <v>221966</v>
      </c>
      <c r="AP41" s="322">
        <v>31485</v>
      </c>
      <c r="AQ41" s="323">
        <v>38807</v>
      </c>
      <c r="AR41" s="324">
        <v>-18.899999999999999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502</v>
      </c>
      <c r="AN49" s="1188" t="s">
        <v>538</v>
      </c>
      <c r="AO49" s="1189"/>
      <c r="AP49" s="1189"/>
      <c r="AQ49" s="1189"/>
      <c r="AR49" s="119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1279494</v>
      </c>
      <c r="AN51" s="344">
        <v>166406</v>
      </c>
      <c r="AO51" s="345">
        <v>48</v>
      </c>
      <c r="AP51" s="346">
        <v>174587</v>
      </c>
      <c r="AQ51" s="347">
        <v>19.100000000000001</v>
      </c>
      <c r="AR51" s="348">
        <v>28.9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746840</v>
      </c>
      <c r="AN52" s="352">
        <v>97131</v>
      </c>
      <c r="AO52" s="353">
        <v>76.599999999999994</v>
      </c>
      <c r="AP52" s="354">
        <v>79695</v>
      </c>
      <c r="AQ52" s="355">
        <v>17</v>
      </c>
      <c r="AR52" s="356">
        <v>59.6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1881363</v>
      </c>
      <c r="AN53" s="344">
        <v>250181</v>
      </c>
      <c r="AO53" s="345">
        <v>50.3</v>
      </c>
      <c r="AP53" s="346">
        <v>175675</v>
      </c>
      <c r="AQ53" s="347">
        <v>0.6</v>
      </c>
      <c r="AR53" s="348">
        <v>49.7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1260228</v>
      </c>
      <c r="AN54" s="352">
        <v>167584</v>
      </c>
      <c r="AO54" s="353">
        <v>72.5</v>
      </c>
      <c r="AP54" s="354">
        <v>87698</v>
      </c>
      <c r="AQ54" s="355">
        <v>10</v>
      </c>
      <c r="AR54" s="356">
        <v>62.5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1519593</v>
      </c>
      <c r="AN55" s="344">
        <v>206214</v>
      </c>
      <c r="AO55" s="345">
        <v>-17.600000000000001</v>
      </c>
      <c r="AP55" s="346">
        <v>162193</v>
      </c>
      <c r="AQ55" s="347">
        <v>-7.7</v>
      </c>
      <c r="AR55" s="348">
        <v>-9.9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1132644</v>
      </c>
      <c r="AN56" s="352">
        <v>153704</v>
      </c>
      <c r="AO56" s="353">
        <v>-8.3000000000000007</v>
      </c>
      <c r="AP56" s="354">
        <v>79985</v>
      </c>
      <c r="AQ56" s="355">
        <v>-8.8000000000000007</v>
      </c>
      <c r="AR56" s="356">
        <v>0.5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2122228</v>
      </c>
      <c r="AN57" s="344">
        <v>294795</v>
      </c>
      <c r="AO57" s="345">
        <v>43</v>
      </c>
      <c r="AP57" s="346">
        <v>168868</v>
      </c>
      <c r="AQ57" s="347">
        <v>4.0999999999999996</v>
      </c>
      <c r="AR57" s="348">
        <v>38.9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1859587</v>
      </c>
      <c r="AN58" s="352">
        <v>258312</v>
      </c>
      <c r="AO58" s="353">
        <v>68.099999999999994</v>
      </c>
      <c r="AP58" s="354">
        <v>79360</v>
      </c>
      <c r="AQ58" s="355">
        <v>-0.8</v>
      </c>
      <c r="AR58" s="356">
        <v>68.900000000000006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1983857</v>
      </c>
      <c r="AN59" s="344">
        <v>281398</v>
      </c>
      <c r="AO59" s="345">
        <v>-4.5</v>
      </c>
      <c r="AP59" s="346">
        <v>202870</v>
      </c>
      <c r="AQ59" s="347">
        <v>20.100000000000001</v>
      </c>
      <c r="AR59" s="348">
        <v>-24.6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1457825</v>
      </c>
      <c r="AN60" s="352">
        <v>206784</v>
      </c>
      <c r="AO60" s="353">
        <v>-19.899999999999999</v>
      </c>
      <c r="AP60" s="354">
        <v>79735</v>
      </c>
      <c r="AQ60" s="355">
        <v>0.5</v>
      </c>
      <c r="AR60" s="356">
        <v>-20.399999999999999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1757307</v>
      </c>
      <c r="AN61" s="359">
        <v>239799</v>
      </c>
      <c r="AO61" s="360">
        <v>23.8</v>
      </c>
      <c r="AP61" s="361">
        <v>176839</v>
      </c>
      <c r="AQ61" s="362">
        <v>7.2</v>
      </c>
      <c r="AR61" s="348">
        <v>16.600000000000001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1291425</v>
      </c>
      <c r="AN62" s="352">
        <v>176703</v>
      </c>
      <c r="AO62" s="353">
        <v>37.799999999999997</v>
      </c>
      <c r="AP62" s="354">
        <v>81295</v>
      </c>
      <c r="AQ62" s="355">
        <v>3.6</v>
      </c>
      <c r="AR62" s="356">
        <v>34.200000000000003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WDzSj+XapBet/jyf/P80ms+gy60IIIP3FdOTY7LJWqkzI2fpC+lH/sNf0zP57n8IRPg/I6FCX0cC8OPO+/kGA==" saltValue="BmZxYxYXdF8ZfJ/O1sX9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WfD2yM7ADViYBgC16+U+w5zUYy7goWgr3VhWv21XPuZIbfyE6Te3fAjvOsMKOUl+uCAwEZVtTdwn/eeoiFk4A==" saltValue="J5KvuYoh3CGeKAn9qsLR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tHKCTLO2BwUCbMKoIn2wJ/CL1QQtUg98CiD/yo6B9syzX0P/Aprt7r4jL+8I5+kxhh55R3LoSfH54F7Bkl8Gg==" saltValue="rLVWbOkmLvu81TyRYWee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1" t="s">
        <v>3</v>
      </c>
      <c r="D47" s="1211"/>
      <c r="E47" s="1212"/>
      <c r="F47" s="11">
        <v>70.930000000000007</v>
      </c>
      <c r="G47" s="12">
        <v>75.599999999999994</v>
      </c>
      <c r="H47" s="12">
        <v>76.989999999999995</v>
      </c>
      <c r="I47" s="12">
        <v>83.19</v>
      </c>
      <c r="J47" s="13">
        <v>84.52</v>
      </c>
    </row>
    <row r="48" spans="2:10" ht="57.75" customHeight="1">
      <c r="B48" s="14"/>
      <c r="C48" s="1213" t="s">
        <v>4</v>
      </c>
      <c r="D48" s="1213"/>
      <c r="E48" s="1214"/>
      <c r="F48" s="15">
        <v>6.17</v>
      </c>
      <c r="G48" s="16">
        <v>7.35</v>
      </c>
      <c r="H48" s="16">
        <v>5.35</v>
      </c>
      <c r="I48" s="16">
        <v>8.06</v>
      </c>
      <c r="J48" s="17">
        <v>7.42</v>
      </c>
    </row>
    <row r="49" spans="2:10" ht="57.75" customHeight="1" thickBot="1">
      <c r="B49" s="18"/>
      <c r="C49" s="1215" t="s">
        <v>5</v>
      </c>
      <c r="D49" s="1215"/>
      <c r="E49" s="1216"/>
      <c r="F49" s="19">
        <v>0.96</v>
      </c>
      <c r="G49" s="20">
        <v>1.43</v>
      </c>
      <c r="H49" s="20" t="s">
        <v>559</v>
      </c>
      <c r="I49" s="20">
        <v>5.97</v>
      </c>
      <c r="J49" s="21" t="s">
        <v>560</v>
      </c>
    </row>
    <row r="50" spans="2:10" ht="13.5" customHeight="1"/>
    <row r="51" spans="2:10" ht="13.5" hidden="1" customHeight="1"/>
    <row r="52" spans="2:10" ht="13.5" hidden="1" customHeight="1"/>
    <row r="53" spans="2:10" ht="13.5" hidden="1" customHeight="1"/>
  </sheetData>
  <sheetProtection algorithmName="SHA-512" hashValue="lkHuCklmZpEqAW32/lSYjvE1TwXMO065y/Zri9+xGtlWsNoNFXxb2ZPFmojiATBjZ94BhObl8ltwu73z3IpMtg==" saltValue="TLKGeeIfPl1WdpVXv2u4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2019-10-28T03:58:56Z</cp:lastPrinted>
  <dcterms:created xsi:type="dcterms:W3CDTF">2019-02-14T04:42:50Z</dcterms:created>
  <dcterms:modified xsi:type="dcterms:W3CDTF">2019-10-28T04:26:55Z</dcterms:modified>
  <cp:category/>
</cp:coreProperties>
</file>